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7694060b6a2f3ca8/Documents/Python Scripts/Working Files/"/>
    </mc:Choice>
  </mc:AlternateContent>
  <xr:revisionPtr revIDLastSave="1" documentId="13_ncr:1_{5CB15986-41E2-4436-9D31-36BC1E529DC0}" xr6:coauthVersionLast="47" xr6:coauthVersionMax="47" xr10:uidLastSave="{03A1AF26-CF9D-4FC1-9E34-0D645B0578A2}"/>
  <bookViews>
    <workbookView xWindow="-120" yWindow="-120" windowWidth="29040" windowHeight="15720" xr2:uid="{00000000-000D-0000-FFFF-FFFF00000000}"/>
  </bookViews>
  <sheets>
    <sheet name="Data" sheetId="1" r:id="rId1"/>
    <sheet name="Lists" sheetId="2" r:id="rId2"/>
    <sheet name="Print Out" sheetId="3" r:id="rId3"/>
    <sheet name="Ideas" sheetId="4" r:id="rId4"/>
  </sheets>
  <definedNames>
    <definedName name="_xlnm._FilterDatabase" localSheetId="0" hidden="1">Data!$A$1:$S$592</definedName>
    <definedName name="Align">Lists!$C$5:$C$14</definedName>
    <definedName name="data">Data!$B:$S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suORLmEM6KS5Ydn1s641GYavanw=="/>
    </ext>
  </extLst>
</workbook>
</file>

<file path=xl/calcChain.xml><?xml version="1.0" encoding="utf-8"?>
<calcChain xmlns="http://schemas.openxmlformats.org/spreadsheetml/2006/main">
  <c r="A729" i="1" l="1"/>
  <c r="B729" i="1" s="1"/>
  <c r="A728" i="1"/>
  <c r="B728" i="1" s="1"/>
  <c r="A727" i="1"/>
  <c r="B727" i="1" s="1"/>
  <c r="A726" i="1"/>
  <c r="B726" i="1" s="1"/>
  <c r="A725" i="1"/>
  <c r="B725" i="1" s="1"/>
  <c r="A24" i="3"/>
  <c r="A23" i="3"/>
  <c r="A22" i="3"/>
  <c r="A21" i="3"/>
  <c r="B7" i="3"/>
  <c r="C7" i="3" s="1"/>
  <c r="D7" i="3" s="1"/>
  <c r="E7" i="3" s="1"/>
  <c r="F7" i="3" s="1"/>
  <c r="G7" i="3" s="1"/>
  <c r="H7" i="3" s="1"/>
  <c r="I7" i="3" s="1"/>
  <c r="J7" i="3" s="1"/>
  <c r="K7" i="3" s="1"/>
  <c r="L7" i="3" s="1"/>
  <c r="M7" i="3" s="1"/>
  <c r="N7" i="3" s="1"/>
  <c r="O7" i="3" s="1"/>
  <c r="P7" i="3" s="1"/>
  <c r="A3" i="1"/>
  <c r="B3" i="1" s="1"/>
  <c r="B2" i="1"/>
  <c r="A4" i="1" l="1"/>
  <c r="A5" i="1" l="1"/>
  <c r="B4" i="1"/>
  <c r="B5" i="1" l="1"/>
  <c r="A6" i="1"/>
  <c r="A7" i="1" l="1"/>
  <c r="B6" i="1"/>
  <c r="B7" i="1" l="1"/>
  <c r="A8" i="1"/>
  <c r="A9" i="1" l="1"/>
  <c r="B8" i="1"/>
  <c r="A10" i="1" l="1"/>
  <c r="B9" i="1"/>
  <c r="A11" i="1" l="1"/>
  <c r="B10" i="1"/>
  <c r="A12" i="1" l="1"/>
  <c r="B11" i="1"/>
  <c r="B12" i="1" l="1"/>
  <c r="A13" i="1"/>
  <c r="A14" i="1" l="1"/>
  <c r="B13" i="1"/>
  <c r="B14" i="1" l="1"/>
  <c r="A15" i="1"/>
  <c r="A16" i="1" l="1"/>
  <c r="B15" i="1"/>
  <c r="B16" i="1" l="1"/>
  <c r="A17" i="1"/>
  <c r="A18" i="1" l="1"/>
  <c r="B17" i="1"/>
  <c r="A19" i="1" l="1"/>
  <c r="B18" i="1"/>
  <c r="A20" i="1" l="1"/>
  <c r="B19" i="1"/>
  <c r="A21" i="1" l="1"/>
  <c r="B20" i="1"/>
  <c r="A22" i="1" l="1"/>
  <c r="B21" i="1"/>
  <c r="B22" i="1" l="1"/>
  <c r="A23" i="1"/>
  <c r="A24" i="1" l="1"/>
  <c r="B23" i="1"/>
  <c r="A25" i="1" l="1"/>
  <c r="B24" i="1"/>
  <c r="A26" i="1" l="1"/>
  <c r="B25" i="1"/>
  <c r="A27" i="1" l="1"/>
  <c r="B26" i="1"/>
  <c r="B27" i="1" l="1"/>
  <c r="A28" i="1"/>
  <c r="A29" i="1" l="1"/>
  <c r="B28" i="1"/>
  <c r="A30" i="1" l="1"/>
  <c r="B29" i="1"/>
  <c r="B30" i="1" l="1"/>
  <c r="A31" i="1"/>
  <c r="A32" i="1" l="1"/>
  <c r="B31" i="1"/>
  <c r="B32" i="1" l="1"/>
  <c r="A33" i="1"/>
  <c r="A34" i="1" l="1"/>
  <c r="B33" i="1"/>
  <c r="A35" i="1" l="1"/>
  <c r="B34" i="1"/>
  <c r="A36" i="1" l="1"/>
  <c r="B35" i="1"/>
  <c r="A37" i="1" l="1"/>
  <c r="B36" i="1"/>
  <c r="B37" i="1" l="1"/>
  <c r="A38" i="1"/>
  <c r="A39" i="1" l="1"/>
  <c r="B38" i="1"/>
  <c r="A40" i="1" l="1"/>
  <c r="B39" i="1"/>
  <c r="A41" i="1" l="1"/>
  <c r="B40" i="1"/>
  <c r="B41" i="1" l="1"/>
  <c r="A42" i="1"/>
  <c r="A43" i="1" l="1"/>
  <c r="B42" i="1"/>
  <c r="B43" i="1" l="1"/>
  <c r="A44" i="1"/>
  <c r="B44" i="1" l="1"/>
  <c r="A45" i="1"/>
  <c r="B45" i="1" l="1"/>
  <c r="A46" i="1"/>
  <c r="A47" i="1" l="1"/>
  <c r="B46" i="1"/>
  <c r="A48" i="1" l="1"/>
  <c r="B47" i="1"/>
  <c r="A49" i="1" l="1"/>
  <c r="B48" i="1"/>
  <c r="B49" i="1" l="1"/>
  <c r="A50" i="1"/>
  <c r="B50" i="1" l="1"/>
  <c r="A51" i="1"/>
  <c r="B51" i="1" l="1"/>
  <c r="A52" i="1"/>
  <c r="A53" i="1" l="1"/>
  <c r="B52" i="1"/>
  <c r="B53" i="1" l="1"/>
  <c r="A54" i="1"/>
  <c r="A55" i="1" l="1"/>
  <c r="B54" i="1"/>
  <c r="A56" i="1" l="1"/>
  <c r="B55" i="1"/>
  <c r="A57" i="1" l="1"/>
  <c r="B56" i="1"/>
  <c r="A58" i="1" l="1"/>
  <c r="B57" i="1"/>
  <c r="A59" i="1" l="1"/>
  <c r="B58" i="1"/>
  <c r="B59" i="1" l="1"/>
  <c r="A60" i="1"/>
  <c r="B60" i="1" l="1"/>
  <c r="A61" i="1"/>
  <c r="A62" i="1" l="1"/>
  <c r="B61" i="1"/>
  <c r="A63" i="1" l="1"/>
  <c r="B62" i="1"/>
  <c r="B63" i="1" l="1"/>
  <c r="A64" i="1"/>
  <c r="A65" i="1" l="1"/>
  <c r="B64" i="1"/>
  <c r="A66" i="1" l="1"/>
  <c r="B65" i="1"/>
  <c r="A67" i="1" l="1"/>
  <c r="B66" i="1"/>
  <c r="B67" i="1" l="1"/>
  <c r="A68" i="1"/>
  <c r="A69" i="1" l="1"/>
  <c r="B68" i="1"/>
  <c r="B69" i="1" l="1"/>
  <c r="A70" i="1"/>
  <c r="A71" i="1" l="1"/>
  <c r="B70" i="1"/>
  <c r="A72" i="1" l="1"/>
  <c r="B71" i="1"/>
  <c r="A73" i="1" l="1"/>
  <c r="B72" i="1"/>
  <c r="B73" i="1" l="1"/>
  <c r="A74" i="1"/>
  <c r="A75" i="1" l="1"/>
  <c r="B74" i="1"/>
  <c r="B75" i="1" l="1"/>
  <c r="A76" i="1"/>
  <c r="A77" i="1" l="1"/>
  <c r="B76" i="1"/>
  <c r="A78" i="1" l="1"/>
  <c r="B77" i="1"/>
  <c r="B78" i="1" l="1"/>
  <c r="A79" i="1"/>
  <c r="A80" i="1" l="1"/>
  <c r="B79" i="1"/>
  <c r="A81" i="1" l="1"/>
  <c r="B80" i="1"/>
  <c r="A82" i="1" l="1"/>
  <c r="B81" i="1"/>
  <c r="B82" i="1" l="1"/>
  <c r="A83" i="1"/>
  <c r="A84" i="1" l="1"/>
  <c r="B83" i="1"/>
  <c r="A85" i="1" l="1"/>
  <c r="B84" i="1"/>
  <c r="B85" i="1" l="1"/>
  <c r="A86" i="1"/>
  <c r="A87" i="1" l="1"/>
  <c r="B86" i="1"/>
  <c r="A88" i="1" l="1"/>
  <c r="B87" i="1"/>
  <c r="A89" i="1" l="1"/>
  <c r="B88" i="1"/>
  <c r="B89" i="1" l="1"/>
  <c r="A90" i="1"/>
  <c r="A91" i="1" l="1"/>
  <c r="B90" i="1"/>
  <c r="B91" i="1" l="1"/>
  <c r="A92" i="1"/>
  <c r="A93" i="1" l="1"/>
  <c r="B92" i="1"/>
  <c r="A94" i="1" l="1"/>
  <c r="B93" i="1"/>
  <c r="B94" i="1" l="1"/>
  <c r="A95" i="1"/>
  <c r="A96" i="1" l="1"/>
  <c r="B95" i="1"/>
  <c r="A97" i="1" l="1"/>
  <c r="B96" i="1"/>
  <c r="B97" i="1" l="1"/>
  <c r="A98" i="1"/>
  <c r="B98" i="1" l="1"/>
  <c r="A99" i="1"/>
  <c r="B99" i="1" l="1"/>
  <c r="A100" i="1"/>
  <c r="A101" i="1" l="1"/>
  <c r="B100" i="1"/>
  <c r="B101" i="1" l="1"/>
  <c r="A102" i="1"/>
  <c r="A103" i="1" l="1"/>
  <c r="B102" i="1"/>
  <c r="A104" i="1" l="1"/>
  <c r="B103" i="1"/>
  <c r="A105" i="1" l="1"/>
  <c r="B104" i="1"/>
  <c r="A106" i="1" l="1"/>
  <c r="B105" i="1"/>
  <c r="A107" i="1" l="1"/>
  <c r="B106" i="1"/>
  <c r="B107" i="1" l="1"/>
  <c r="A108" i="1"/>
  <c r="A109" i="1" l="1"/>
  <c r="B108" i="1"/>
  <c r="B109" i="1" l="1"/>
  <c r="A110" i="1"/>
  <c r="A111" i="1" l="1"/>
  <c r="B110" i="1"/>
  <c r="A112" i="1" l="1"/>
  <c r="B111" i="1"/>
  <c r="B112" i="1" l="1"/>
  <c r="A113" i="1"/>
  <c r="A114" i="1" l="1"/>
  <c r="B113" i="1"/>
  <c r="B114" i="1" l="1"/>
  <c r="A115" i="1"/>
  <c r="A116" i="1" l="1"/>
  <c r="B115" i="1"/>
  <c r="A117" i="1" l="1"/>
  <c r="B116" i="1"/>
  <c r="B117" i="1" l="1"/>
  <c r="A118" i="1"/>
  <c r="A119" i="1" l="1"/>
  <c r="B118" i="1"/>
  <c r="A120" i="1" l="1"/>
  <c r="B119" i="1"/>
  <c r="A121" i="1" l="1"/>
  <c r="B120" i="1"/>
  <c r="A122" i="1" l="1"/>
  <c r="B121" i="1"/>
  <c r="A123" i="1" l="1"/>
  <c r="B122" i="1"/>
  <c r="B123" i="1" l="1"/>
  <c r="A124" i="1"/>
  <c r="B124" i="1" l="1"/>
  <c r="A125" i="1"/>
  <c r="B125" i="1" l="1"/>
  <c r="A126" i="1"/>
  <c r="A127" i="1" l="1"/>
  <c r="B126" i="1"/>
  <c r="A128" i="1" l="1"/>
  <c r="B127" i="1"/>
  <c r="B128" i="1" l="1"/>
  <c r="A129" i="1"/>
  <c r="A130" i="1" l="1"/>
  <c r="B129" i="1"/>
  <c r="A132" i="1" l="1"/>
  <c r="A131" i="1"/>
  <c r="B131" i="1" s="1"/>
  <c r="B130" i="1"/>
  <c r="B132" i="1" l="1"/>
  <c r="A133" i="1"/>
  <c r="A134" i="1" l="1"/>
  <c r="B133" i="1"/>
  <c r="A135" i="1" l="1"/>
  <c r="B134" i="1"/>
  <c r="A136" i="1" l="1"/>
  <c r="B135" i="1"/>
  <c r="A137" i="1" l="1"/>
  <c r="B136" i="1"/>
  <c r="A138" i="1" l="1"/>
  <c r="B137" i="1"/>
  <c r="A139" i="1" l="1"/>
  <c r="B138" i="1"/>
  <c r="B139" i="1" l="1"/>
  <c r="A140" i="1"/>
  <c r="A141" i="1" l="1"/>
  <c r="B140" i="1"/>
  <c r="A142" i="1" l="1"/>
  <c r="B141" i="1"/>
  <c r="A143" i="1" l="1"/>
  <c r="B142" i="1"/>
  <c r="A144" i="1" l="1"/>
  <c r="B143" i="1"/>
  <c r="A145" i="1" l="1"/>
  <c r="B144" i="1"/>
  <c r="B145" i="1" l="1"/>
  <c r="A146" i="1"/>
  <c r="A147" i="1" l="1"/>
  <c r="B146" i="1"/>
  <c r="B147" i="1" l="1"/>
  <c r="A148" i="1"/>
  <c r="A149" i="1" l="1"/>
  <c r="B148" i="1"/>
  <c r="B149" i="1" l="1"/>
  <c r="A150" i="1"/>
  <c r="A151" i="1" l="1"/>
  <c r="B150" i="1"/>
  <c r="A152" i="1" l="1"/>
  <c r="B151" i="1"/>
  <c r="A153" i="1" l="1"/>
  <c r="B152" i="1"/>
  <c r="A154" i="1" l="1"/>
  <c r="B153" i="1"/>
  <c r="A155" i="1" l="1"/>
  <c r="B154" i="1"/>
  <c r="B155" i="1" l="1"/>
  <c r="A156" i="1"/>
  <c r="A157" i="1" l="1"/>
  <c r="B156" i="1"/>
  <c r="A158" i="1" l="1"/>
  <c r="B157" i="1"/>
  <c r="B158" i="1" l="1"/>
  <c r="A159" i="1"/>
  <c r="B159" i="1" l="1"/>
  <c r="A160" i="1"/>
  <c r="B160" i="1" l="1"/>
  <c r="A161" i="1"/>
  <c r="B161" i="1" l="1"/>
  <c r="A162" i="1"/>
  <c r="A163" i="1" l="1"/>
  <c r="B162" i="1"/>
  <c r="A164" i="1" l="1"/>
  <c r="B163" i="1"/>
  <c r="A165" i="1" l="1"/>
  <c r="B164" i="1"/>
  <c r="B165" i="1" l="1"/>
  <c r="A166" i="1"/>
  <c r="A167" i="1" l="1"/>
  <c r="B166" i="1"/>
  <c r="A168" i="1" l="1"/>
  <c r="B167" i="1"/>
  <c r="A169" i="1" l="1"/>
  <c r="B168" i="1"/>
  <c r="A170" i="1" l="1"/>
  <c r="B169" i="1"/>
  <c r="A171" i="1" l="1"/>
  <c r="B170" i="1"/>
  <c r="B171" i="1" l="1"/>
  <c r="A172" i="1"/>
  <c r="B172" i="1" l="1"/>
  <c r="A173" i="1"/>
  <c r="A174" i="1" l="1"/>
  <c r="B173" i="1"/>
  <c r="B174" i="1" l="1"/>
  <c r="A175" i="1"/>
  <c r="A176" i="1" l="1"/>
  <c r="B175" i="1"/>
  <c r="A177" i="1" l="1"/>
  <c r="B176" i="1"/>
  <c r="B177" i="1" l="1"/>
  <c r="A178" i="1"/>
  <c r="A179" i="1" l="1"/>
  <c r="B178" i="1"/>
  <c r="B179" i="1" l="1"/>
  <c r="A180" i="1"/>
  <c r="A181" i="1" l="1"/>
  <c r="B180" i="1"/>
  <c r="B181" i="1" l="1"/>
  <c r="A182" i="1"/>
  <c r="A183" i="1" l="1"/>
  <c r="B182" i="1"/>
  <c r="A184" i="1" l="1"/>
  <c r="B183" i="1"/>
  <c r="A185" i="1" l="1"/>
  <c r="B184" i="1"/>
  <c r="A186" i="1" l="1"/>
  <c r="B185" i="1"/>
  <c r="A187" i="1" l="1"/>
  <c r="B186" i="1"/>
  <c r="B187" i="1" l="1"/>
  <c r="A188" i="1"/>
  <c r="A189" i="1" l="1"/>
  <c r="B188" i="1"/>
  <c r="A190" i="1" l="1"/>
  <c r="B189" i="1"/>
  <c r="A191" i="1" l="1"/>
  <c r="B190" i="1"/>
  <c r="B191" i="1" l="1"/>
  <c r="A192" i="1"/>
  <c r="B192" i="1" l="1"/>
  <c r="A193" i="1"/>
  <c r="A194" i="1" l="1"/>
  <c r="B193" i="1"/>
  <c r="A195" i="1" l="1"/>
  <c r="B194" i="1"/>
  <c r="B195" i="1" l="1"/>
  <c r="A196" i="1"/>
  <c r="A197" i="1" l="1"/>
  <c r="B196" i="1"/>
  <c r="B197" i="1" l="1"/>
  <c r="A198" i="1"/>
  <c r="A199" i="1" l="1"/>
  <c r="B198" i="1"/>
  <c r="A200" i="1" l="1"/>
  <c r="B199" i="1"/>
  <c r="A201" i="1" l="1"/>
  <c r="B200" i="1"/>
  <c r="A202" i="1" l="1"/>
  <c r="B201" i="1"/>
  <c r="A203" i="1" l="1"/>
  <c r="B202" i="1"/>
  <c r="B203" i="1" l="1"/>
  <c r="A204" i="1"/>
  <c r="A205" i="1" l="1"/>
  <c r="B204" i="1"/>
  <c r="A206" i="1" l="1"/>
  <c r="B205" i="1"/>
  <c r="A207" i="1" l="1"/>
  <c r="B206" i="1"/>
  <c r="B207" i="1" l="1"/>
  <c r="A208" i="1"/>
  <c r="B208" i="1" l="1"/>
  <c r="A209" i="1"/>
  <c r="A210" i="1" l="1"/>
  <c r="B209" i="1"/>
  <c r="B210" i="1" l="1"/>
  <c r="A211" i="1"/>
  <c r="A212" i="1" l="1"/>
  <c r="B211" i="1"/>
  <c r="A213" i="1" l="1"/>
  <c r="B212" i="1"/>
  <c r="B213" i="1" l="1"/>
  <c r="A214" i="1"/>
  <c r="A215" i="1" l="1"/>
  <c r="B214" i="1"/>
  <c r="A216" i="1" l="1"/>
  <c r="B215" i="1"/>
  <c r="A217" i="1" l="1"/>
  <c r="B216" i="1"/>
  <c r="A218" i="1" l="1"/>
  <c r="B217" i="1"/>
  <c r="A219" i="1" l="1"/>
  <c r="B218" i="1"/>
  <c r="B219" i="1" l="1"/>
  <c r="A220" i="1"/>
  <c r="A221" i="1" l="1"/>
  <c r="B220" i="1"/>
  <c r="B221" i="1" l="1"/>
  <c r="A222" i="1"/>
  <c r="A223" i="1" l="1"/>
  <c r="B222" i="1"/>
  <c r="A224" i="1" l="1"/>
  <c r="B223" i="1"/>
  <c r="A225" i="1" l="1"/>
  <c r="B224" i="1"/>
  <c r="A226" i="1" l="1"/>
  <c r="B225" i="1"/>
  <c r="B226" i="1" l="1"/>
  <c r="A227" i="1"/>
  <c r="B227" i="1" l="1"/>
  <c r="A228" i="1"/>
  <c r="A229" i="1" l="1"/>
  <c r="B228" i="1"/>
  <c r="B229" i="1" l="1"/>
  <c r="A230" i="1"/>
  <c r="A231" i="1" l="1"/>
  <c r="B230" i="1"/>
  <c r="A232" i="1" l="1"/>
  <c r="B231" i="1"/>
  <c r="A233" i="1" l="1"/>
  <c r="B232" i="1"/>
  <c r="A234" i="1" l="1"/>
  <c r="B233" i="1"/>
  <c r="A235" i="1" l="1"/>
  <c r="B234" i="1"/>
  <c r="B235" i="1" l="1"/>
  <c r="A236" i="1"/>
  <c r="A237" i="1" l="1"/>
  <c r="B236" i="1"/>
  <c r="B237" i="1" l="1"/>
  <c r="A238" i="1"/>
  <c r="A239" i="1" l="1"/>
  <c r="B238" i="1"/>
  <c r="B239" i="1" l="1"/>
  <c r="A240" i="1"/>
  <c r="B240" i="1" l="1"/>
  <c r="A241" i="1"/>
  <c r="B241" i="1" l="1"/>
  <c r="A242" i="1"/>
  <c r="A243" i="1" l="1"/>
  <c r="B242" i="1"/>
  <c r="A244" i="1" l="1"/>
  <c r="B243" i="1"/>
  <c r="A245" i="1" l="1"/>
  <c r="B244" i="1"/>
  <c r="A246" i="1" l="1"/>
  <c r="B245" i="1"/>
  <c r="A247" i="1" l="1"/>
  <c r="B246" i="1"/>
  <c r="A248" i="1" l="1"/>
  <c r="B247" i="1"/>
  <c r="A249" i="1" l="1"/>
  <c r="B248" i="1"/>
  <c r="A250" i="1" l="1"/>
  <c r="B249" i="1"/>
  <c r="A251" i="1" l="1"/>
  <c r="B250" i="1"/>
  <c r="B251" i="1" l="1"/>
  <c r="A252" i="1"/>
  <c r="B252" i="1" l="1"/>
  <c r="A253" i="1"/>
  <c r="A254" i="1" l="1"/>
  <c r="B253" i="1"/>
  <c r="A255" i="1" l="1"/>
  <c r="B254" i="1"/>
  <c r="A256" i="1" l="1"/>
  <c r="B255" i="1"/>
  <c r="A257" i="1" l="1"/>
  <c r="B256" i="1"/>
  <c r="B257" i="1" l="1"/>
  <c r="A258" i="1"/>
  <c r="B258" i="1" l="1"/>
  <c r="A259" i="1"/>
  <c r="A260" i="1" l="1"/>
  <c r="B259" i="1"/>
  <c r="A261" i="1" l="1"/>
  <c r="B260" i="1"/>
  <c r="A262" i="1" l="1"/>
  <c r="B261" i="1"/>
  <c r="A263" i="1" l="1"/>
  <c r="B262" i="1"/>
  <c r="A264" i="1" l="1"/>
  <c r="B263" i="1"/>
  <c r="A265" i="1" l="1"/>
  <c r="B264" i="1"/>
  <c r="A266" i="1" l="1"/>
  <c r="B265" i="1"/>
  <c r="A267" i="1" l="1"/>
  <c r="B266" i="1"/>
  <c r="B267" i="1" l="1"/>
  <c r="A268" i="1"/>
  <c r="A269" i="1" l="1"/>
  <c r="B268" i="1"/>
  <c r="A270" i="1" l="1"/>
  <c r="B269" i="1"/>
  <c r="B270" i="1" l="1"/>
  <c r="A271" i="1"/>
  <c r="A272" i="1" l="1"/>
  <c r="B271" i="1"/>
  <c r="B272" i="1" l="1"/>
  <c r="A273" i="1"/>
  <c r="B273" i="1" l="1"/>
  <c r="A274" i="1"/>
  <c r="B274" i="1" l="1"/>
  <c r="A275" i="1"/>
  <c r="A276" i="1" l="1"/>
  <c r="B275" i="1"/>
  <c r="A277" i="1" l="1"/>
  <c r="B276" i="1"/>
  <c r="B277" i="1" l="1"/>
  <c r="A278" i="1"/>
  <c r="A279" i="1" l="1"/>
  <c r="B278" i="1"/>
  <c r="A280" i="1" l="1"/>
  <c r="B279" i="1"/>
  <c r="A281" i="1" l="1"/>
  <c r="B280" i="1"/>
  <c r="A282" i="1" l="1"/>
  <c r="B281" i="1"/>
  <c r="A283" i="1" l="1"/>
  <c r="B282" i="1"/>
  <c r="B283" i="1" l="1"/>
  <c r="A284" i="1"/>
  <c r="A285" i="1" l="1"/>
  <c r="B284" i="1"/>
  <c r="A286" i="1" l="1"/>
  <c r="B285" i="1"/>
  <c r="B286" i="1" l="1"/>
  <c r="A287" i="1"/>
  <c r="A288" i="1" l="1"/>
  <c r="B287" i="1"/>
  <c r="A289" i="1" l="1"/>
  <c r="B288" i="1"/>
  <c r="A290" i="1" l="1"/>
  <c r="B289" i="1"/>
  <c r="B290" i="1" l="1"/>
  <c r="A291" i="1"/>
  <c r="A292" i="1" l="1"/>
  <c r="B291" i="1"/>
  <c r="B292" i="1" l="1"/>
  <c r="A293" i="1"/>
  <c r="B293" i="1" l="1"/>
  <c r="A294" i="1"/>
  <c r="A295" i="1" l="1"/>
  <c r="B294" i="1"/>
  <c r="A296" i="1" l="1"/>
  <c r="B295" i="1"/>
  <c r="A297" i="1" l="1"/>
  <c r="B296" i="1"/>
  <c r="A298" i="1" l="1"/>
  <c r="B297" i="1"/>
  <c r="A299" i="1" l="1"/>
  <c r="B298" i="1"/>
  <c r="B299" i="1" l="1"/>
  <c r="A300" i="1"/>
  <c r="A301" i="1" l="1"/>
  <c r="B300" i="1"/>
  <c r="A302" i="1" l="1"/>
  <c r="B301" i="1"/>
  <c r="B302" i="1" l="1"/>
  <c r="A303" i="1"/>
  <c r="A304" i="1" l="1"/>
  <c r="B303" i="1"/>
  <c r="B304" i="1" l="1"/>
  <c r="A305" i="1"/>
  <c r="B305" i="1" l="1"/>
  <c r="A306" i="1"/>
  <c r="A307" i="1" l="1"/>
  <c r="B306" i="1"/>
  <c r="A308" i="1" l="1"/>
  <c r="B307" i="1"/>
  <c r="A309" i="1" l="1"/>
  <c r="B308" i="1"/>
  <c r="B309" i="1" l="1"/>
  <c r="A310" i="1"/>
  <c r="A311" i="1" l="1"/>
  <c r="B310" i="1"/>
  <c r="A312" i="1" l="1"/>
  <c r="B311" i="1"/>
  <c r="A313" i="1" l="1"/>
  <c r="B312" i="1"/>
  <c r="A314" i="1" l="1"/>
  <c r="B313" i="1"/>
  <c r="A315" i="1" l="1"/>
  <c r="B314" i="1"/>
  <c r="B315" i="1" l="1"/>
  <c r="A316" i="1"/>
  <c r="A317" i="1" l="1"/>
  <c r="B316" i="1"/>
  <c r="B317" i="1" l="1"/>
  <c r="A318" i="1"/>
  <c r="A319" i="1" l="1"/>
  <c r="B318" i="1"/>
  <c r="A320" i="1" l="1"/>
  <c r="B319" i="1"/>
  <c r="A321" i="1" l="1"/>
  <c r="B320" i="1"/>
  <c r="A322" i="1" l="1"/>
  <c r="B321" i="1"/>
  <c r="B322" i="1" l="1"/>
  <c r="A323" i="1"/>
  <c r="B323" i="1" l="1"/>
  <c r="A324" i="1"/>
  <c r="A325" i="1" l="1"/>
  <c r="B324" i="1"/>
  <c r="B325" i="1" l="1"/>
  <c r="A326" i="1"/>
  <c r="A327" i="1" l="1"/>
  <c r="B326" i="1"/>
  <c r="A328" i="1" l="1"/>
  <c r="B327" i="1"/>
  <c r="A329" i="1" l="1"/>
  <c r="B328" i="1"/>
  <c r="A330" i="1" l="1"/>
  <c r="B329" i="1"/>
  <c r="A331" i="1" l="1"/>
  <c r="B330" i="1"/>
  <c r="B331" i="1" l="1"/>
  <c r="A332" i="1"/>
  <c r="B332" i="1" l="1"/>
  <c r="A333" i="1"/>
  <c r="A334" i="1" l="1"/>
  <c r="B333" i="1"/>
  <c r="A335" i="1" l="1"/>
  <c r="B334" i="1"/>
  <c r="A336" i="1" l="1"/>
  <c r="B335" i="1"/>
  <c r="A337" i="1" l="1"/>
  <c r="B336" i="1"/>
  <c r="A338" i="1" l="1"/>
  <c r="B337" i="1"/>
  <c r="B338" i="1" l="1"/>
  <c r="A339" i="1"/>
  <c r="B339" i="1" l="1"/>
  <c r="A340" i="1"/>
  <c r="A341" i="1" l="1"/>
  <c r="B340" i="1"/>
  <c r="B341" i="1" l="1"/>
  <c r="A342" i="1"/>
  <c r="A343" i="1" l="1"/>
  <c r="B342" i="1"/>
  <c r="A344" i="1" l="1"/>
  <c r="B343" i="1"/>
  <c r="A345" i="1" l="1"/>
  <c r="B344" i="1"/>
  <c r="A346" i="1" l="1"/>
  <c r="B345" i="1"/>
  <c r="A347" i="1" l="1"/>
  <c r="B346" i="1"/>
  <c r="B347" i="1" l="1"/>
  <c r="A348" i="1"/>
  <c r="B348" i="1" l="1"/>
  <c r="A349" i="1"/>
  <c r="A350" i="1" l="1"/>
  <c r="B349" i="1"/>
  <c r="B350" i="1" l="1"/>
  <c r="A351" i="1"/>
  <c r="A352" i="1" l="1"/>
  <c r="B351" i="1"/>
  <c r="A353" i="1" l="1"/>
  <c r="B352" i="1"/>
  <c r="A354" i="1" l="1"/>
  <c r="B353" i="1"/>
  <c r="A355" i="1" l="1"/>
  <c r="B354" i="1"/>
  <c r="B355" i="1" l="1"/>
  <c r="A356" i="1"/>
  <c r="A357" i="1" l="1"/>
  <c r="B356" i="1"/>
  <c r="A358" i="1" l="1"/>
  <c r="B357" i="1"/>
  <c r="A359" i="1" l="1"/>
  <c r="B358" i="1"/>
  <c r="A360" i="1" l="1"/>
  <c r="B359" i="1"/>
  <c r="A361" i="1" l="1"/>
  <c r="B360" i="1"/>
  <c r="A362" i="1" l="1"/>
  <c r="B361" i="1"/>
  <c r="A363" i="1" l="1"/>
  <c r="B362" i="1"/>
  <c r="B363" i="1" l="1"/>
  <c r="A364" i="1"/>
  <c r="B364" i="1" l="1"/>
  <c r="A365" i="1"/>
  <c r="A366" i="1" l="1"/>
  <c r="B365" i="1"/>
  <c r="A367" i="1" l="1"/>
  <c r="B366" i="1"/>
  <c r="A368" i="1" l="1"/>
  <c r="B367" i="1"/>
  <c r="A369" i="1" l="1"/>
  <c r="B368" i="1"/>
  <c r="A370" i="1" l="1"/>
  <c r="B369" i="1"/>
  <c r="A371" i="1" l="1"/>
  <c r="B370" i="1"/>
  <c r="B371" i="1" l="1"/>
  <c r="A372" i="1"/>
  <c r="A373" i="1" l="1"/>
  <c r="B372" i="1"/>
  <c r="B373" i="1" l="1"/>
  <c r="A374" i="1"/>
  <c r="A375" i="1" l="1"/>
  <c r="B374" i="1"/>
  <c r="A376" i="1" l="1"/>
  <c r="B375" i="1"/>
  <c r="A377" i="1" l="1"/>
  <c r="B376" i="1"/>
  <c r="A378" i="1" l="1"/>
  <c r="B377" i="1"/>
  <c r="A379" i="1" l="1"/>
  <c r="B378" i="1"/>
  <c r="B379" i="1" l="1"/>
  <c r="A380" i="1"/>
  <c r="B380" i="1" l="1"/>
  <c r="A381" i="1"/>
  <c r="B381" i="1" l="1"/>
  <c r="A382" i="1"/>
  <c r="B382" i="1" l="1"/>
  <c r="A383" i="1"/>
  <c r="A384" i="1" l="1"/>
  <c r="B383" i="1"/>
  <c r="A385" i="1" l="1"/>
  <c r="B384" i="1"/>
  <c r="A386" i="1" l="1"/>
  <c r="B385" i="1"/>
  <c r="B386" i="1" l="1"/>
  <c r="A387" i="1"/>
  <c r="B387" i="1" l="1"/>
  <c r="A388" i="1"/>
  <c r="A389" i="1" l="1"/>
  <c r="B388" i="1"/>
  <c r="B389" i="1" l="1"/>
  <c r="A390" i="1"/>
  <c r="A391" i="1" l="1"/>
  <c r="B390" i="1"/>
  <c r="A392" i="1" l="1"/>
  <c r="B391" i="1"/>
  <c r="A393" i="1" l="1"/>
  <c r="B392" i="1"/>
  <c r="A394" i="1" l="1"/>
  <c r="B393" i="1"/>
  <c r="A395" i="1" l="1"/>
  <c r="B394" i="1"/>
  <c r="B395" i="1" l="1"/>
  <c r="A396" i="1"/>
  <c r="B396" i="1" l="1"/>
  <c r="A397" i="1"/>
  <c r="A398" i="1" l="1"/>
  <c r="B397" i="1"/>
  <c r="B398" i="1" l="1"/>
  <c r="A399" i="1"/>
  <c r="A400" i="1" l="1"/>
  <c r="B399" i="1"/>
  <c r="B400" i="1" l="1"/>
  <c r="A401" i="1"/>
  <c r="B401" i="1" l="1"/>
  <c r="A402" i="1"/>
  <c r="B402" i="1" l="1"/>
  <c r="A403" i="1"/>
  <c r="A404" i="1" l="1"/>
  <c r="B403" i="1"/>
  <c r="A405" i="1" l="1"/>
  <c r="B404" i="1"/>
  <c r="A406" i="1" l="1"/>
  <c r="B405" i="1"/>
  <c r="A407" i="1" l="1"/>
  <c r="B406" i="1"/>
  <c r="A408" i="1" l="1"/>
  <c r="B407" i="1"/>
  <c r="A409" i="1" l="1"/>
  <c r="B408" i="1"/>
  <c r="A410" i="1" l="1"/>
  <c r="B409" i="1"/>
  <c r="A411" i="1" l="1"/>
  <c r="B410" i="1"/>
  <c r="B411" i="1" l="1"/>
  <c r="A412" i="1"/>
  <c r="B412" i="1" l="1"/>
  <c r="A413" i="1"/>
  <c r="B413" i="1" l="1"/>
  <c r="A414" i="1"/>
  <c r="A415" i="1" l="1"/>
  <c r="B414" i="1"/>
  <c r="A416" i="1" l="1"/>
  <c r="B415" i="1"/>
  <c r="A417" i="1" l="1"/>
  <c r="B416" i="1"/>
  <c r="B417" i="1" l="1"/>
  <c r="A418" i="1"/>
  <c r="B418" i="1" l="1"/>
  <c r="A419" i="1"/>
  <c r="A420" i="1" l="1"/>
  <c r="B419" i="1"/>
  <c r="A421" i="1" l="1"/>
  <c r="B420" i="1"/>
  <c r="A422" i="1" l="1"/>
  <c r="B421" i="1"/>
  <c r="A423" i="1" l="1"/>
  <c r="B422" i="1"/>
  <c r="A424" i="1" l="1"/>
  <c r="B423" i="1"/>
  <c r="A425" i="1" l="1"/>
  <c r="B424" i="1"/>
  <c r="A426" i="1" l="1"/>
  <c r="B425" i="1"/>
  <c r="A427" i="1" l="1"/>
  <c r="B426" i="1"/>
  <c r="B427" i="1" l="1"/>
  <c r="A428" i="1"/>
  <c r="B428" i="1" l="1"/>
  <c r="A429" i="1"/>
  <c r="A430" i="1" l="1"/>
  <c r="B429" i="1"/>
  <c r="A431" i="1" l="1"/>
  <c r="B430" i="1"/>
  <c r="A432" i="1" l="1"/>
  <c r="B431" i="1"/>
  <c r="A433" i="1" l="1"/>
  <c r="B432" i="1"/>
  <c r="A434" i="1" l="1"/>
  <c r="B433" i="1"/>
  <c r="A435" i="1" l="1"/>
  <c r="B434" i="1"/>
  <c r="A436" i="1" l="1"/>
  <c r="B435" i="1"/>
  <c r="A437" i="1" l="1"/>
  <c r="B436" i="1"/>
  <c r="A438" i="1" l="1"/>
  <c r="B437" i="1"/>
  <c r="A439" i="1" l="1"/>
  <c r="B438" i="1"/>
  <c r="A440" i="1" l="1"/>
  <c r="B439" i="1"/>
  <c r="A441" i="1" l="1"/>
  <c r="B440" i="1"/>
  <c r="A442" i="1" l="1"/>
  <c r="B441" i="1"/>
  <c r="A443" i="1" l="1"/>
  <c r="B442" i="1"/>
  <c r="B443" i="1" l="1"/>
  <c r="A444" i="1"/>
  <c r="A445" i="1" l="1"/>
  <c r="B444" i="1"/>
  <c r="B445" i="1" l="1"/>
  <c r="A446" i="1"/>
  <c r="B446" i="1" l="1"/>
  <c r="A447" i="1"/>
  <c r="A448" i="1" l="1"/>
  <c r="B447" i="1"/>
  <c r="B448" i="1" l="1"/>
  <c r="A449" i="1"/>
  <c r="B449" i="1" l="1"/>
  <c r="A450" i="1"/>
  <c r="A451" i="1" l="1"/>
  <c r="B450" i="1"/>
  <c r="A452" i="1" l="1"/>
  <c r="B451" i="1"/>
  <c r="A453" i="1" l="1"/>
  <c r="B452" i="1"/>
  <c r="A454" i="1" l="1"/>
  <c r="B453" i="1"/>
  <c r="A455" i="1" l="1"/>
  <c r="B454" i="1"/>
  <c r="A456" i="1" l="1"/>
  <c r="B455" i="1"/>
  <c r="A457" i="1" l="1"/>
  <c r="B456" i="1"/>
  <c r="A458" i="1" l="1"/>
  <c r="B457" i="1"/>
  <c r="A459" i="1" l="1"/>
  <c r="B458" i="1"/>
  <c r="B459" i="1" l="1"/>
  <c r="A460" i="1"/>
  <c r="B460" i="1" l="1"/>
  <c r="A461" i="1"/>
  <c r="B461" i="1" l="1"/>
  <c r="A462" i="1"/>
  <c r="B462" i="1" l="1"/>
  <c r="A463" i="1"/>
  <c r="A464" i="1" l="1"/>
  <c r="B463" i="1"/>
  <c r="B464" i="1" l="1"/>
  <c r="A465" i="1"/>
  <c r="A466" i="1" l="1"/>
  <c r="B465" i="1"/>
  <c r="A467" i="1" l="1"/>
  <c r="B466" i="1"/>
  <c r="B467" i="1" l="1"/>
  <c r="A468" i="1"/>
  <c r="A469" i="1" l="1"/>
  <c r="B468" i="1"/>
  <c r="B469" i="1" l="1"/>
  <c r="A470" i="1"/>
  <c r="A471" i="1" l="1"/>
  <c r="B470" i="1"/>
  <c r="A472" i="1" l="1"/>
  <c r="B471" i="1"/>
  <c r="A473" i="1" l="1"/>
  <c r="B472" i="1"/>
  <c r="A474" i="1" l="1"/>
  <c r="B473" i="1"/>
  <c r="A475" i="1" l="1"/>
  <c r="B474" i="1"/>
  <c r="B475" i="1" l="1"/>
  <c r="A476" i="1"/>
  <c r="B476" i="1" l="1"/>
  <c r="A477" i="1"/>
  <c r="B477" i="1" l="1"/>
  <c r="A478" i="1"/>
  <c r="A479" i="1" l="1"/>
  <c r="B478" i="1"/>
  <c r="A480" i="1" l="1"/>
  <c r="B479" i="1"/>
  <c r="A481" i="1" l="1"/>
  <c r="B480" i="1"/>
  <c r="B481" i="1" l="1"/>
  <c r="A482" i="1"/>
  <c r="B482" i="1" l="1"/>
  <c r="A483" i="1"/>
  <c r="A484" i="1" l="1"/>
  <c r="B483" i="1"/>
  <c r="B484" i="1" l="1"/>
  <c r="A485" i="1"/>
  <c r="B485" i="1" l="1"/>
  <c r="A486" i="1"/>
  <c r="A487" i="1" l="1"/>
  <c r="B486" i="1"/>
  <c r="A488" i="1" l="1"/>
  <c r="B487" i="1"/>
  <c r="A489" i="1" l="1"/>
  <c r="B488" i="1"/>
  <c r="A490" i="1" l="1"/>
  <c r="B489" i="1"/>
  <c r="A491" i="1" l="1"/>
  <c r="B490" i="1"/>
  <c r="B491" i="1" l="1"/>
  <c r="A492" i="1"/>
  <c r="A493" i="1" l="1"/>
  <c r="B492" i="1"/>
  <c r="B493" i="1" l="1"/>
  <c r="A494" i="1"/>
  <c r="A495" i="1" l="1"/>
  <c r="B494" i="1"/>
  <c r="A496" i="1" l="1"/>
  <c r="B495" i="1"/>
  <c r="B496" i="1" l="1"/>
  <c r="A497" i="1"/>
  <c r="A498" i="1" l="1"/>
  <c r="B497" i="1"/>
  <c r="A499" i="1" l="1"/>
  <c r="B498" i="1"/>
  <c r="B499" i="1" l="1"/>
  <c r="A500" i="1"/>
  <c r="A501" i="1" l="1"/>
  <c r="B500" i="1"/>
  <c r="B501" i="1" l="1"/>
  <c r="A502" i="1"/>
  <c r="A503" i="1" l="1"/>
  <c r="B502" i="1"/>
  <c r="A504" i="1" l="1"/>
  <c r="B503" i="1"/>
  <c r="A505" i="1" l="1"/>
  <c r="B504" i="1"/>
  <c r="A506" i="1" l="1"/>
  <c r="B505" i="1"/>
  <c r="A507" i="1" l="1"/>
  <c r="B506" i="1"/>
  <c r="B507" i="1" l="1"/>
  <c r="A508" i="1"/>
  <c r="A509" i="1" l="1"/>
  <c r="B508" i="1"/>
  <c r="B509" i="1" l="1"/>
  <c r="A510" i="1"/>
  <c r="A511" i="1" l="1"/>
  <c r="B510" i="1"/>
  <c r="A512" i="1" l="1"/>
  <c r="B511" i="1"/>
  <c r="B512" i="1" l="1"/>
  <c r="A513" i="1"/>
  <c r="A514" i="1" l="1"/>
  <c r="B513" i="1"/>
  <c r="B514" i="1" l="1"/>
  <c r="A515" i="1"/>
  <c r="A516" i="1" l="1"/>
  <c r="B515" i="1"/>
  <c r="A517" i="1" l="1"/>
  <c r="B516" i="1"/>
  <c r="B517" i="1" l="1"/>
  <c r="A518" i="1"/>
  <c r="A519" i="1" l="1"/>
  <c r="B518" i="1"/>
  <c r="A520" i="1" l="1"/>
  <c r="B519" i="1"/>
  <c r="A521" i="1" l="1"/>
  <c r="B520" i="1"/>
  <c r="A522" i="1" l="1"/>
  <c r="B521" i="1"/>
  <c r="A523" i="1" l="1"/>
  <c r="B522" i="1"/>
  <c r="B523" i="1" l="1"/>
  <c r="A524" i="1"/>
  <c r="A525" i="1" l="1"/>
  <c r="B524" i="1"/>
  <c r="B525" i="1" l="1"/>
  <c r="A526" i="1"/>
  <c r="A527" i="1" l="1"/>
  <c r="B526" i="1"/>
  <c r="A528" i="1" l="1"/>
  <c r="B527" i="1"/>
  <c r="A529" i="1" l="1"/>
  <c r="B528" i="1"/>
  <c r="A530" i="1" l="1"/>
  <c r="B529" i="1"/>
  <c r="B530" i="1" l="1"/>
  <c r="A531" i="1"/>
  <c r="B531" i="1" l="1"/>
  <c r="A532" i="1"/>
  <c r="A533" i="1" l="1"/>
  <c r="B532" i="1"/>
  <c r="B533" i="1" l="1"/>
  <c r="A534" i="1"/>
  <c r="A535" i="1" l="1"/>
  <c r="B534" i="1"/>
  <c r="A536" i="1" l="1"/>
  <c r="B535" i="1"/>
  <c r="A537" i="1" l="1"/>
  <c r="B536" i="1"/>
  <c r="A538" i="1" l="1"/>
  <c r="B537" i="1"/>
  <c r="A539" i="1" l="1"/>
  <c r="B538" i="1"/>
  <c r="B539" i="1" l="1"/>
  <c r="A540" i="1"/>
  <c r="B540" i="1" l="1"/>
  <c r="A541" i="1"/>
  <c r="A542" i="1" l="1"/>
  <c r="B541" i="1"/>
  <c r="A543" i="1" l="1"/>
  <c r="B542" i="1"/>
  <c r="A544" i="1" l="1"/>
  <c r="B543" i="1"/>
  <c r="B544" i="1" l="1"/>
  <c r="A545" i="1"/>
  <c r="B545" i="1" l="1"/>
  <c r="A546" i="1"/>
  <c r="B546" i="1" l="1"/>
  <c r="A547" i="1"/>
  <c r="B547" i="1" l="1"/>
  <c r="A548" i="1"/>
  <c r="A549" i="1" l="1"/>
  <c r="B548" i="1"/>
  <c r="B549" i="1" l="1"/>
  <c r="A550" i="1"/>
  <c r="A551" i="1" l="1"/>
  <c r="B550" i="1"/>
  <c r="A552" i="1" l="1"/>
  <c r="B551" i="1"/>
  <c r="A553" i="1" l="1"/>
  <c r="B552" i="1"/>
  <c r="A554" i="1" l="1"/>
  <c r="B553" i="1"/>
  <c r="A555" i="1" l="1"/>
  <c r="B554" i="1"/>
  <c r="B555" i="1" l="1"/>
  <c r="A556" i="1"/>
  <c r="A557" i="1" l="1"/>
  <c r="B556" i="1"/>
  <c r="A558" i="1" l="1"/>
  <c r="B557" i="1"/>
  <c r="A559" i="1" l="1"/>
  <c r="B558" i="1"/>
  <c r="A560" i="1" l="1"/>
  <c r="B559" i="1"/>
  <c r="A561" i="1" l="1"/>
  <c r="B560" i="1"/>
  <c r="A562" i="1" l="1"/>
  <c r="B561" i="1"/>
  <c r="A563" i="1" l="1"/>
  <c r="B562" i="1"/>
  <c r="A564" i="1" l="1"/>
  <c r="B563" i="1"/>
  <c r="A565" i="1" l="1"/>
  <c r="B564" i="1"/>
  <c r="A566" i="1" l="1"/>
  <c r="B565" i="1"/>
  <c r="A567" i="1" l="1"/>
  <c r="B566" i="1"/>
  <c r="A568" i="1" l="1"/>
  <c r="B567" i="1"/>
  <c r="A569" i="1" l="1"/>
  <c r="B568" i="1"/>
  <c r="A570" i="1" l="1"/>
  <c r="B569" i="1"/>
  <c r="A571" i="1" l="1"/>
  <c r="B570" i="1"/>
  <c r="B571" i="1" l="1"/>
  <c r="A572" i="1"/>
  <c r="A573" i="1" l="1"/>
  <c r="B572" i="1"/>
  <c r="B573" i="1" l="1"/>
  <c r="A574" i="1"/>
  <c r="B574" i="1" l="1"/>
  <c r="A575" i="1"/>
  <c r="A576" i="1" l="1"/>
  <c r="B575" i="1"/>
  <c r="B576" i="1" l="1"/>
  <c r="A577" i="1"/>
  <c r="B577" i="1" l="1"/>
  <c r="A578" i="1"/>
  <c r="A579" i="1" l="1"/>
  <c r="B578" i="1"/>
  <c r="B579" i="1" l="1"/>
  <c r="A580" i="1"/>
  <c r="A581" i="1" l="1"/>
  <c r="B580" i="1"/>
  <c r="B581" i="1" l="1"/>
  <c r="A582" i="1"/>
  <c r="A583" i="1" l="1"/>
  <c r="B582" i="1"/>
  <c r="A584" i="1" l="1"/>
  <c r="B583" i="1"/>
  <c r="A585" i="1" l="1"/>
  <c r="B584" i="1"/>
  <c r="A586" i="1" l="1"/>
  <c r="B585" i="1"/>
  <c r="A587" i="1" l="1"/>
  <c r="B586" i="1"/>
  <c r="B587" i="1" l="1"/>
  <c r="A588" i="1"/>
  <c r="A589" i="1" l="1"/>
  <c r="B588" i="1"/>
  <c r="A590" i="1" l="1"/>
  <c r="B589" i="1"/>
  <c r="A591" i="1" l="1"/>
  <c r="B590" i="1"/>
  <c r="A592" i="1" l="1"/>
  <c r="B591" i="1"/>
  <c r="B592" i="1" l="1"/>
  <c r="A593" i="1"/>
  <c r="B593" i="1" l="1"/>
  <c r="A594" i="1"/>
  <c r="A595" i="1" l="1"/>
  <c r="B594" i="1"/>
  <c r="B595" i="1" l="1"/>
  <c r="A596" i="1"/>
  <c r="A597" i="1" l="1"/>
  <c r="B596" i="1"/>
  <c r="A598" i="1" l="1"/>
  <c r="B597" i="1"/>
  <c r="A599" i="1" l="1"/>
  <c r="B598" i="1"/>
  <c r="A600" i="1" l="1"/>
  <c r="B599" i="1"/>
  <c r="A601" i="1" l="1"/>
  <c r="B600" i="1"/>
  <c r="A602" i="1" l="1"/>
  <c r="B601" i="1"/>
  <c r="A603" i="1" l="1"/>
  <c r="B602" i="1"/>
  <c r="B603" i="1" l="1"/>
  <c r="A604" i="1"/>
  <c r="A605" i="1" l="1"/>
  <c r="B604" i="1"/>
  <c r="B605" i="1" l="1"/>
  <c r="A606" i="1"/>
  <c r="A607" i="1" l="1"/>
  <c r="B606" i="1"/>
  <c r="A608" i="1" l="1"/>
  <c r="B607" i="1"/>
  <c r="B608" i="1" l="1"/>
  <c r="A609" i="1"/>
  <c r="A610" i="1" l="1"/>
  <c r="B609" i="1"/>
  <c r="B610" i="1" l="1"/>
  <c r="A611" i="1"/>
  <c r="B611" i="1" l="1"/>
  <c r="A612" i="1"/>
  <c r="B612" i="1" l="1"/>
  <c r="A613" i="1"/>
  <c r="B613" i="1" l="1"/>
  <c r="A614" i="1"/>
  <c r="A615" i="1" l="1"/>
  <c r="B614" i="1"/>
  <c r="A616" i="1" l="1"/>
  <c r="B615" i="1"/>
  <c r="A617" i="1" l="1"/>
  <c r="B616" i="1"/>
  <c r="A618" i="1" l="1"/>
  <c r="B617" i="1"/>
  <c r="A619" i="1" l="1"/>
  <c r="B618" i="1"/>
  <c r="B619" i="1" l="1"/>
  <c r="A620" i="1"/>
  <c r="B620" i="1" l="1"/>
  <c r="A621" i="1"/>
  <c r="B621" i="1" l="1"/>
  <c r="A622" i="1"/>
  <c r="A623" i="1" l="1"/>
  <c r="B622" i="1"/>
  <c r="A624" i="1" l="1"/>
  <c r="B623" i="1"/>
  <c r="B624" i="1" l="1"/>
  <c r="A625" i="1"/>
  <c r="A626" i="1" l="1"/>
  <c r="B625" i="1"/>
  <c r="A627" i="1" l="1"/>
  <c r="B626" i="1"/>
  <c r="B627" i="1" l="1"/>
  <c r="A628" i="1"/>
  <c r="A629" i="1" l="1"/>
  <c r="B628" i="1"/>
  <c r="B629" i="1" l="1"/>
  <c r="A630" i="1"/>
  <c r="A631" i="1" l="1"/>
  <c r="B630" i="1"/>
  <c r="A632" i="1" l="1"/>
  <c r="B631" i="1"/>
  <c r="A633" i="1" l="1"/>
  <c r="B632" i="1"/>
  <c r="A634" i="1" l="1"/>
  <c r="B633" i="1"/>
  <c r="A635" i="1" l="1"/>
  <c r="B634" i="1"/>
  <c r="B635" i="1" l="1"/>
  <c r="A636" i="1"/>
  <c r="A637" i="1" l="1"/>
  <c r="B636" i="1"/>
  <c r="A638" i="1" l="1"/>
  <c r="B637" i="1"/>
  <c r="A639" i="1" l="1"/>
  <c r="B638" i="1"/>
  <c r="A640" i="1" l="1"/>
  <c r="B639" i="1"/>
  <c r="A641" i="1" l="1"/>
  <c r="B640" i="1"/>
  <c r="B641" i="1" l="1"/>
  <c r="A642" i="1"/>
  <c r="B642" i="1" l="1"/>
  <c r="A643" i="1"/>
  <c r="B643" i="1" l="1"/>
  <c r="A644" i="1"/>
  <c r="A645" i="1" l="1"/>
  <c r="B644" i="1"/>
  <c r="B645" i="1" l="1"/>
  <c r="A646" i="1"/>
  <c r="A647" i="1" l="1"/>
  <c r="B646" i="1"/>
  <c r="A648" i="1" l="1"/>
  <c r="B647" i="1"/>
  <c r="A649" i="1" l="1"/>
  <c r="B648" i="1"/>
  <c r="A650" i="1" l="1"/>
  <c r="B649" i="1"/>
  <c r="A651" i="1" l="1"/>
  <c r="B650" i="1"/>
  <c r="B651" i="1" l="1"/>
  <c r="A652" i="1"/>
  <c r="A653" i="1" l="1"/>
  <c r="B652" i="1"/>
  <c r="A654" i="1" l="1"/>
  <c r="B653" i="1"/>
  <c r="A655" i="1" l="1"/>
  <c r="B654" i="1"/>
  <c r="A656" i="1" l="1"/>
  <c r="B655" i="1"/>
  <c r="A657" i="1" l="1"/>
  <c r="B656" i="1"/>
  <c r="A658" i="1" l="1"/>
  <c r="B657" i="1"/>
  <c r="A659" i="1" l="1"/>
  <c r="B658" i="1"/>
  <c r="A660" i="1" l="1"/>
  <c r="B659" i="1"/>
  <c r="A661" i="1" l="1"/>
  <c r="B660" i="1"/>
  <c r="A662" i="1" l="1"/>
  <c r="B661" i="1"/>
  <c r="A663" i="1" l="1"/>
  <c r="B662" i="1"/>
  <c r="A664" i="1" l="1"/>
  <c r="B663" i="1"/>
  <c r="A665" i="1" l="1"/>
  <c r="B664" i="1"/>
  <c r="A666" i="1" l="1"/>
  <c r="B665" i="1"/>
  <c r="A667" i="1" l="1"/>
  <c r="B666" i="1"/>
  <c r="B667" i="1" l="1"/>
  <c r="A668" i="1"/>
  <c r="B668" i="1" l="1"/>
  <c r="A669" i="1"/>
  <c r="A670" i="1" l="1"/>
  <c r="B669" i="1"/>
  <c r="B670" i="1" l="1"/>
  <c r="A671" i="1"/>
  <c r="A672" i="1" l="1"/>
  <c r="B671" i="1"/>
  <c r="A673" i="1" l="1"/>
  <c r="B672" i="1"/>
  <c r="A674" i="1" l="1"/>
  <c r="B673" i="1"/>
  <c r="A675" i="1" l="1"/>
  <c r="B674" i="1"/>
  <c r="B675" i="1" l="1"/>
  <c r="A676" i="1"/>
  <c r="A677" i="1" l="1"/>
  <c r="B676" i="1"/>
  <c r="B677" i="1" l="1"/>
  <c r="A678" i="1"/>
  <c r="A679" i="1" l="1"/>
  <c r="B678" i="1"/>
  <c r="A680" i="1" l="1"/>
  <c r="B679" i="1"/>
  <c r="A681" i="1" l="1"/>
  <c r="B680" i="1"/>
  <c r="A682" i="1" l="1"/>
  <c r="B681" i="1"/>
  <c r="A683" i="1" l="1"/>
  <c r="B682" i="1"/>
  <c r="B683" i="1" l="1"/>
  <c r="A684" i="1"/>
  <c r="A685" i="1" l="1"/>
  <c r="B684" i="1"/>
  <c r="B685" i="1" l="1"/>
  <c r="A686" i="1"/>
  <c r="B686" i="1" l="1"/>
  <c r="A687" i="1"/>
  <c r="A688" i="1" l="1"/>
  <c r="B687" i="1"/>
  <c r="A689" i="1" l="1"/>
  <c r="B688" i="1"/>
  <c r="A690" i="1" l="1"/>
  <c r="B689" i="1"/>
  <c r="A691" i="1" l="1"/>
  <c r="B690" i="1"/>
  <c r="B691" i="1" l="1"/>
  <c r="A692" i="1"/>
  <c r="A693" i="1" l="1"/>
  <c r="B692" i="1"/>
  <c r="A694" i="1" l="1"/>
  <c r="B693" i="1"/>
  <c r="A695" i="1" l="1"/>
  <c r="B694" i="1"/>
  <c r="A696" i="1" l="1"/>
  <c r="B695" i="1"/>
  <c r="A697" i="1" l="1"/>
  <c r="B696" i="1"/>
  <c r="A698" i="1" l="1"/>
  <c r="B697" i="1"/>
  <c r="A699" i="1" l="1"/>
  <c r="B698" i="1"/>
  <c r="B699" i="1" l="1"/>
  <c r="A700" i="1"/>
  <c r="B700" i="1" l="1"/>
  <c r="A701" i="1"/>
  <c r="A702" i="1" l="1"/>
  <c r="B701" i="1"/>
  <c r="A703" i="1" l="1"/>
  <c r="B702" i="1"/>
  <c r="A704" i="1" l="1"/>
  <c r="B703" i="1"/>
  <c r="A705" i="1" l="1"/>
  <c r="B704" i="1"/>
  <c r="A706" i="1" l="1"/>
  <c r="B705" i="1"/>
  <c r="A707" i="1" l="1"/>
  <c r="B706" i="1"/>
  <c r="B707" i="1" l="1"/>
  <c r="A708" i="1"/>
  <c r="A709" i="1" l="1"/>
  <c r="B708" i="1"/>
  <c r="A710" i="1" l="1"/>
  <c r="B709" i="1"/>
  <c r="A711" i="1" l="1"/>
  <c r="B710" i="1"/>
  <c r="A712" i="1" l="1"/>
  <c r="B711" i="1"/>
  <c r="A713" i="1" l="1"/>
  <c r="B712" i="1"/>
  <c r="A714" i="1" l="1"/>
  <c r="B713" i="1"/>
  <c r="A715" i="1" l="1"/>
  <c r="B714" i="1"/>
  <c r="B715" i="1" l="1"/>
  <c r="A716" i="1"/>
  <c r="A717" i="1" l="1"/>
  <c r="B716" i="1"/>
  <c r="A718" i="1" l="1"/>
  <c r="B717" i="1"/>
  <c r="A719" i="1" l="1"/>
  <c r="B718" i="1"/>
  <c r="A720" i="1" l="1"/>
  <c r="B719" i="1"/>
  <c r="B720" i="1" l="1"/>
  <c r="A721" i="1"/>
  <c r="B721" i="1" l="1"/>
  <c r="A722" i="1"/>
  <c r="A723" i="1" l="1"/>
  <c r="B722" i="1"/>
  <c r="B723" i="1" l="1"/>
  <c r="A724" i="1"/>
  <c r="B724" i="1" s="1"/>
  <c r="P9" i="3" l="1"/>
  <c r="B25" i="3" s="1"/>
  <c r="N9" i="3"/>
  <c r="B24" i="3" s="1"/>
  <c r="M9" i="3"/>
  <c r="B23" i="3" s="1"/>
  <c r="E9" i="3"/>
  <c r="B9" i="3"/>
  <c r="L9" i="3"/>
  <c r="B22" i="3" s="1"/>
  <c r="A9" i="3"/>
  <c r="A15" i="3" s="1"/>
  <c r="F9" i="3"/>
  <c r="B20" i="3" s="1"/>
  <c r="G9" i="3"/>
  <c r="B17" i="3" s="1"/>
  <c r="K9" i="3"/>
  <c r="C9" i="3"/>
  <c r="B18" i="3" s="1"/>
  <c r="O9" i="3"/>
  <c r="H9" i="3"/>
  <c r="D9" i="3"/>
  <c r="I9" i="3"/>
  <c r="J9" i="3"/>
  <c r="B21" i="3" l="1"/>
  <c r="B16" i="3"/>
  <c r="B19" i="3"/>
</calcChain>
</file>

<file path=xl/sharedStrings.xml><?xml version="1.0" encoding="utf-8"?>
<sst xmlns="http://schemas.openxmlformats.org/spreadsheetml/2006/main" count="10406" uniqueCount="3871">
  <si>
    <t>ID</t>
  </si>
  <si>
    <t>Name</t>
  </si>
  <si>
    <t>Original Level</t>
  </si>
  <si>
    <t>Short Name</t>
  </si>
  <si>
    <t>Race</t>
  </si>
  <si>
    <t>Resistance Levels</t>
  </si>
  <si>
    <t>HTK</t>
  </si>
  <si>
    <t>AC</t>
  </si>
  <si>
    <t>Resistances &amp; Immunities</t>
  </si>
  <si>
    <t>Damage Reductions</t>
  </si>
  <si>
    <t>Spirit</t>
  </si>
  <si>
    <t>Flesh &amp; Blood</t>
  </si>
  <si>
    <t>Neuronics</t>
  </si>
  <si>
    <t>Damage &amp;Touch FX</t>
  </si>
  <si>
    <t>Alignment</t>
  </si>
  <si>
    <t>Roleplay or Tactics</t>
  </si>
  <si>
    <t>Notes &amp; Abilities</t>
  </si>
  <si>
    <t>Max Damage</t>
  </si>
  <si>
    <t>Non-Standards</t>
  </si>
  <si>
    <t>Storm Hound</t>
  </si>
  <si>
    <t>Wolf</t>
  </si>
  <si>
    <t>12</t>
  </si>
  <si>
    <t>Gains DAC 6 while leaping (only)</t>
  </si>
  <si>
    <t>Yes</t>
  </si>
  <si>
    <t>Susceptible</t>
  </si>
  <si>
    <t>Single BUC</t>
  </si>
  <si>
    <t>NE</t>
  </si>
  <si>
    <t>Try to pick off any stragglers or vulnerable looking people on the edge of a group</t>
  </si>
  <si>
    <t>2 * Jump, 1 * Electric Shock, Loc Sniff</t>
  </si>
  <si>
    <t>Quad</t>
  </si>
  <si>
    <t>Hobgoblin Warrior</t>
  </si>
  <si>
    <t>Hobgoblin</t>
  </si>
  <si>
    <t>12/4</t>
  </si>
  <si>
    <t>DAC 3 PAC 3</t>
  </si>
  <si>
    <t>BWT</t>
  </si>
  <si>
    <t>LE</t>
  </si>
  <si>
    <t xml:space="preserve">A bunch of thugs who have had some discipline kicked into them. </t>
  </si>
  <si>
    <t>Pick one of +1 WM, 1 * Intimidate, 1 * Discipline or 1 * Taunt (rockskin vs 1 target while yelling abuse at them)</t>
  </si>
  <si>
    <t>Storm Elemental</t>
  </si>
  <si>
    <t>Elemental</t>
  </si>
  <si>
    <t>10</t>
  </si>
  <si>
    <t>No</t>
  </si>
  <si>
    <t>Immune</t>
  </si>
  <si>
    <t>Single</t>
  </si>
  <si>
    <t>N/A</t>
  </si>
  <si>
    <t>Attack anything that isn't a hobgoblin, goblin or one of their allies</t>
  </si>
  <si>
    <t>2 * Stormblast, 4 * Breeze. Dispel 6 or touching another elemental kills it. Can't shift (lost this to get the other powers)</t>
  </si>
  <si>
    <t>Junior Witchdoctor</t>
  </si>
  <si>
    <t>9/3</t>
  </si>
  <si>
    <t>Smug bastard</t>
  </si>
  <si>
    <t>42 mana, handbook blue and grey, plus breeze, 1 specialist of your choice. 1 * salmon leap</t>
  </si>
  <si>
    <t>quad</t>
  </si>
  <si>
    <t>Assistant Shaman</t>
  </si>
  <si>
    <t>PAC 4, DAC 2 (bene curse)</t>
  </si>
  <si>
    <t>Trying to hide the fact you have no clue</t>
  </si>
  <si>
    <t>15 spirits, handbook evil &amp; neutral. 2 * Claw of the stormhawk - which is cause serious + lesser wings of darkness. Can't cast lesser wings normally</t>
  </si>
  <si>
    <t>Goblin Wayfinder</t>
  </si>
  <si>
    <t>Goblin</t>
  </si>
  <si>
    <t>DAC 6, 12 when running away</t>
  </si>
  <si>
    <t>BWT + 1 backstab (doesn't have e or b skill)</t>
  </si>
  <si>
    <t>Scared &amp; trying to hide the fact you have no clue</t>
  </si>
  <si>
    <t>1 * walk through walls, 1 * jump, 1 * cameleon. 1 dose BV2.</t>
  </si>
  <si>
    <t>Ripper the Cloth Golem</t>
  </si>
  <si>
    <t>Scarecrow</t>
  </si>
  <si>
    <t>30</t>
  </si>
  <si>
    <t>DAC 3</t>
  </si>
  <si>
    <t>Immune to blunt</t>
  </si>
  <si>
    <t>BWT + 1 Thru pac or BUC thru PAC</t>
  </si>
  <si>
    <t>NN</t>
  </si>
  <si>
    <t>Self defence restriction except vs cloth golems / scarecrows. Rudimentarty intelligence. Will try to remove clothing to check if people are people or golems.</t>
  </si>
  <si>
    <t>Quick draw weapon. 2 * Knockback. Healed 10 htk by a mend, dealt 10 htk by a shatter. Can heal fire damage. Has a talisman that casts mend 1 / 15 seconds on it (a dispel 1 would stop that)</t>
  </si>
  <si>
    <t>Skeleton Soldiers</t>
  </si>
  <si>
    <t>Skeleton</t>
  </si>
  <si>
    <t>14</t>
  </si>
  <si>
    <t>PAC 6</t>
  </si>
  <si>
    <t>1/2 effect sharp</t>
  </si>
  <si>
    <t>Organised fighters, more intelligent than regular skeletons but still simple minded</t>
  </si>
  <si>
    <t>Depraved Cunning</t>
  </si>
  <si>
    <t>Fire Imp</t>
  </si>
  <si>
    <t>Imp</t>
  </si>
  <si>
    <t>1/2 effect non-supernatural, immune to fire</t>
  </si>
  <si>
    <t>CE</t>
  </si>
  <si>
    <t>Make mischief and attack people - dying isn't important, you'll just get re-summoned</t>
  </si>
  <si>
    <t>4 * Firedart (full verbal for range or by unarmed touch attack)</t>
  </si>
  <si>
    <t>Ghoul Soldiers</t>
  </si>
  <si>
    <t>Ghoul</t>
  </si>
  <si>
    <t>16</t>
  </si>
  <si>
    <t>BWT or BUC + paralysis</t>
  </si>
  <si>
    <t>Moaning old soldiers</t>
  </si>
  <si>
    <t>Brass Golem</t>
  </si>
  <si>
    <t>Golem</t>
  </si>
  <si>
    <t>15/5</t>
  </si>
  <si>
    <t>PAC 12</t>
  </si>
  <si>
    <t xml:space="preserve">1/2 effect fire, double effect cold </t>
  </si>
  <si>
    <t>BWT + 1 Str</t>
  </si>
  <si>
    <t>Guard this room</t>
  </si>
  <si>
    <t>If destroyed, the boiler inside starts to bubble and boil. All in the room take a fireblast 10 seconds after it is destroyed.</t>
  </si>
  <si>
    <t>Draegwell of the Twisted Path</t>
  </si>
  <si>
    <t>Undead</t>
  </si>
  <si>
    <t>24/8</t>
  </si>
  <si>
    <t>Spirit BWT + 1 Str + 1 WM</t>
  </si>
  <si>
    <t>Fight a bit then clear off before it gets too dangerous (bit of a coward)</t>
  </si>
  <si>
    <t>Level 6 Greater Wight. 32 spirits - 1st-8th handbook neutral and evil. 2 * Freeze, 2 * Dex Drain. 1 * Word of Recall. Casts warding miracles at +1 level</t>
  </si>
  <si>
    <t>Ituil Ravencarver</t>
  </si>
  <si>
    <t xml:space="preserve">PAC 4 DAC 2 </t>
  </si>
  <si>
    <t>Magic BWT + 1 Str + 1 WM</t>
  </si>
  <si>
    <t xml:space="preserve">There's something powerful here and you mean to have it </t>
  </si>
  <si>
    <t>Level 6 Greater Wraith. 1 walk through walls remaining. 60 mana any handbook brown or grey. 4 * level drain touch (heals 4 hits), 2 * cause fear by touch. Immune to paralysis.</t>
  </si>
  <si>
    <t>Jeff Kynnard</t>
  </si>
  <si>
    <t>Human</t>
  </si>
  <si>
    <t>PAC 4 DAC 2 MAC 2</t>
  </si>
  <si>
    <t>BWT + 1 WM + 1 Str, or BU C + 1 Str</t>
  </si>
  <si>
    <t>LN</t>
  </si>
  <si>
    <t>Guard the client. Polite but professional</t>
  </si>
  <si>
    <t>Defend the master * 4 (redirect stopping fx, grants immunity for 5 mins), Shield the master @ will (redirect bolts, +2MAC for those). Stand by the master * 2 (redirect domination fx, grants immunity). All redirects work within 20 feet. Apprentice crafted weapon</t>
  </si>
  <si>
    <t>Reeve Sialis</t>
  </si>
  <si>
    <t>15 per loc</t>
  </si>
  <si>
    <t>2 or BUC + 1 Str</t>
  </si>
  <si>
    <t>Take no shit…. Show 'em why you are in charge</t>
  </si>
  <si>
    <t>2 * Stunning Blow 9 levels, depraved cunning</t>
  </si>
  <si>
    <t>Zombie Sapper</t>
  </si>
  <si>
    <t>Slow and steady does it</t>
  </si>
  <si>
    <t>1 * Cache or Blinding Cache. Can disarm traps. Depraved cunning</t>
  </si>
  <si>
    <t>Festering Damage - if causes more than a bruise, inflicts a physical disease</t>
  </si>
  <si>
    <t>Depressed Barrow Wight</t>
  </si>
  <si>
    <t>Owlbear</t>
  </si>
  <si>
    <t>Beast</t>
  </si>
  <si>
    <t>BUC + 2 Str</t>
  </si>
  <si>
    <t>CN</t>
  </si>
  <si>
    <t>Smash &amp; eat</t>
  </si>
  <si>
    <t>3 * Disarm 4 WM (rip weapons out of your hands), 2 * knockdown, acute hearing, immune to acute hearing, see through magical darkness</t>
  </si>
  <si>
    <t>Crab-Ape</t>
  </si>
  <si>
    <t>Stability</t>
  </si>
  <si>
    <t>Use shortswords for o-class claws - does double thru with each - all strength</t>
  </si>
  <si>
    <t>Pounce on things and claw them. Attack from ambush if possible</t>
  </si>
  <si>
    <t>Forearm parry, assisted climb @ will, move sideways, 2 * jump</t>
  </si>
  <si>
    <t>Skitters</t>
  </si>
  <si>
    <t>21/7</t>
  </si>
  <si>
    <t>DAC 6, PAC 6</t>
  </si>
  <si>
    <t>BWT + 1 WM + 1 Cudgel with blunt weapon, or BWT + 1 WM + BV2 with sharp</t>
  </si>
  <si>
    <t>Evil pokemon collector</t>
  </si>
  <si>
    <t>Assited climb @ will, immune to web, immune to poison, Spit Web * 4 (as EP bind), 2 * Wall of Web (as wall of ice), Sixth Sense, 44 Earthpower - basic + Animal field</t>
  </si>
  <si>
    <t>Nekros Mournhold</t>
  </si>
  <si>
    <t>DAC 6</t>
  </si>
  <si>
    <t>Undead immunities</t>
  </si>
  <si>
    <t>1/2 effect none spiritual, last hit spirit, forearm parry</t>
  </si>
  <si>
    <t>Pure spirit double with summoned weapon</t>
  </si>
  <si>
    <t xml:space="preserve">Put yourself in a place where the party will attack </t>
  </si>
  <si>
    <t>2 * Kneel before the master 9 levels, 1 * cloak of fear, 55 spirits handbook neutral &amp; evil, advanced dominion (casts @ 9th level) - purest self defence restriction. Walk thru walls * 3. 2 * Level drain (heals 4 hits). Level 6 Greater Wraith</t>
  </si>
  <si>
    <t>Luthien Stoneskin</t>
  </si>
  <si>
    <t>25</t>
  </si>
  <si>
    <t>PAC 4 DAC 2</t>
  </si>
  <si>
    <t>Magic BWT + 1 WM + 1 Str</t>
  </si>
  <si>
    <t>You are a genius! Show how cunning you are</t>
  </si>
  <si>
    <t>3 * Gaseous form. 4 * double level drain. 4 * blood drain (12 life, heals you 4 hits - you just need to touch someone for this). 5 * beguile 8 levels. 60 handbook brown mana, gravity well, greater missile, rockskin. Level 6 Vampire</t>
  </si>
  <si>
    <t>Valrar</t>
  </si>
  <si>
    <t>PAC 3 DAC 3</t>
  </si>
  <si>
    <t>1/2 fx sharp, immune to non spiritual sharp, 50% Rage</t>
  </si>
  <si>
    <t>Spirit BWT + 1 WM + 1 Str or BUC + 1 Str</t>
  </si>
  <si>
    <t>Barbarian Berkserker</t>
  </si>
  <si>
    <t>Enhanced berserk spirit. Level 7 Skeletal Knight</t>
  </si>
  <si>
    <t>Falric of the Bright Flame</t>
  </si>
  <si>
    <t>Undead immunities, immune to non-ranged fx</t>
  </si>
  <si>
    <t>Immune to all bar ranged</t>
  </si>
  <si>
    <t>Ranged spell or miracle only</t>
  </si>
  <si>
    <t>Cunning ancient wizard</t>
  </si>
  <si>
    <t>Level 6 Lesser Lich. You do have a phylactery safely elsewhere. 50 Mana (any handbook red and gray) + waxing flames, 36 handbook evil spirits + lesser wings of darkness. Knows how to cast the following mantically - firebolt, fireblade, plate self, detect magic, silence, cause wound, cause serious, lesser wings</t>
  </si>
  <si>
    <t>Yurthic the Butcher</t>
  </si>
  <si>
    <t>24</t>
  </si>
  <si>
    <t>Undead immunities, immune to paralysis, petrification, blindness, slow</t>
  </si>
  <si>
    <t>Spirit BWT + 1 WM + 1 Str + Paralysis or BUC + 1 Str + Paralysis</t>
  </si>
  <si>
    <t>Paralyse things to cook and eat. A cunning old fighter</t>
  </si>
  <si>
    <t>2 * Petrification</t>
  </si>
  <si>
    <t>Purralgloss, the Lord of Slime and Rot</t>
  </si>
  <si>
    <t>Spirit BWT + 1 WM + 1 Str + Disease or BUC + 1 Str + Disease or 6pt foul touch</t>
  </si>
  <si>
    <t>Rot things, sicken them</t>
  </si>
  <si>
    <t>4 * wither. 4 * acid blast (spit - max 1/5 seconds). Healed 1 hit / 5 seconds while diseased.</t>
  </si>
  <si>
    <t>Master Gerrion</t>
  </si>
  <si>
    <t>PAC 9 DAC 3</t>
  </si>
  <si>
    <t>BWT + 1 str + 2 WM or BUC + 1 str</t>
  </si>
  <si>
    <t>Trusty old weapon</t>
  </si>
  <si>
    <t>Malephant</t>
  </si>
  <si>
    <t>Demon</t>
  </si>
  <si>
    <t>Stability, Immune to Forget</t>
  </si>
  <si>
    <t>1/2 effect non-supernatural</t>
  </si>
  <si>
    <t>Magic BWT + 1 Str</t>
  </si>
  <si>
    <t>Smash anything you are allowed to</t>
  </si>
  <si>
    <t>3 * Thunderclap 8 levels, 3 * Earth tremor</t>
  </si>
  <si>
    <t>Whelp</t>
  </si>
  <si>
    <t>Bloated Zombies</t>
  </si>
  <si>
    <t>Immune to acid</t>
  </si>
  <si>
    <t>Lurch forward, fight and die</t>
  </si>
  <si>
    <t>Move at half speed. Dying effect - all in 10 feet radius are covered in slime that does acid blast</t>
  </si>
  <si>
    <t>Charlie Gillfillian</t>
  </si>
  <si>
    <t>PAC 3 MAC 3</t>
  </si>
  <si>
    <t>Make a quick grull. Laugh at poor people.</t>
  </si>
  <si>
    <t>60 mana - handbook black &amp; grey, 3 specialists, mortality, shadow strike</t>
  </si>
  <si>
    <t>Forest Guardians</t>
  </si>
  <si>
    <t>Nasty, get off my land druid</t>
  </si>
  <si>
    <t>2 * Trip, 1 * Quake, 1 * Sloth's Speed, 1 * Meld with Earth, 1 * Druidic heal</t>
  </si>
  <si>
    <t>Aura of stench - whilst within 20 feet of this creature, anyone not immune to olfactory attacks loses 2 DAC</t>
  </si>
  <si>
    <t>Lesser Spider</t>
  </si>
  <si>
    <t>Spider</t>
  </si>
  <si>
    <t>20</t>
  </si>
  <si>
    <t xml:space="preserve">Double with e class weapons for mandibles </t>
  </si>
  <si>
    <t>Nasty spiders, loyal pets of the druid here - happy to attack intruders</t>
  </si>
  <si>
    <t>BV2 on one blow per 10 seconds. 2 * spit web (physical bind)</t>
  </si>
  <si>
    <t>Giant spider</t>
  </si>
  <si>
    <t>30 per section</t>
  </si>
  <si>
    <t>Middle section does triple with class weapon representing a bite. Side sections just do blunt triple in one hand (representing kicks)</t>
  </si>
  <si>
    <t>Three part monster. Dies if middle section destroyed. Middle section gets BV4 on one blow per 10 seconds. 4 * spit web (physical bind)</t>
  </si>
  <si>
    <t>"Trask"</t>
  </si>
  <si>
    <t>PAC 7 DAC 5 (cursed)</t>
  </si>
  <si>
    <t>undead immunities</t>
  </si>
  <si>
    <t>yes</t>
  </si>
  <si>
    <t>Spirit BWT + 1 wm + 1 str</t>
  </si>
  <si>
    <t>Coniving, self serving, devious git - typical AP (is outlawed)</t>
  </si>
  <si>
    <t>40 spirits of handbook causing innates. 30 spirits - neutral and evil (handbook) plus soul's hunger, lesser wings of darkness. 1 * war cry. 2 * deception. 2 * walk thru walls. 2 * strength drain (heals 4 hits). 2 * cause fear touch. Returner (see below). Level 5 wraith.</t>
  </si>
  <si>
    <t>Orderlies</t>
  </si>
  <si>
    <t>18/6</t>
  </si>
  <si>
    <t>Immune to disease</t>
  </si>
  <si>
    <t>BWT + 1 WM + 1 Str or BUC + 1 Str</t>
  </si>
  <si>
    <t>Sinister minions &amp; hired muscle</t>
  </si>
  <si>
    <t>2 * Stunning Blow 9 levels or Disarm 4 WM</t>
  </si>
  <si>
    <t>Rogue Henchmen</t>
  </si>
  <si>
    <t>BWT + 1 WM + 1 Backtab</t>
  </si>
  <si>
    <t>You collect victims for the hospice. Self serving and with a good sense of self preservation</t>
  </si>
  <si>
    <t xml:space="preserve">18 mana - each knows 3 glyphs up to 5th level - please pick in advance. +1 str for carrying only. Read glyphs. </t>
  </si>
  <si>
    <t>Hospice Cloth Golems</t>
  </si>
  <si>
    <t>no</t>
  </si>
  <si>
    <t>BWT + 1 Str or Single BUC</t>
  </si>
  <si>
    <t>Contain inmates, attack intruders</t>
  </si>
  <si>
    <t>Damaged 10 hits by a shatter, healed 10 hits by a mend. 3 * Disintegrate touch, 1 * leg sweep</t>
  </si>
  <si>
    <t>Psi Drowe</t>
  </si>
  <si>
    <t>Drowe</t>
  </si>
  <si>
    <t>Elven Immunity</t>
  </si>
  <si>
    <t>Single with a dagger</t>
  </si>
  <si>
    <t>Wants to try out all the new powers he's learned</t>
  </si>
  <si>
    <t>Auric colour, Neurobalance, Artefact Study, Neuromastery, Neuronic Invsisbility 2 targets, Message, Psi-Scan all at will, 8 * Neurocosmic Flash, 24 Neuronic Penetration, 4 * Neuronic Blast, 2 * neuronic whip, 2 * neuronic blindness, 6 * NSJ, 4 * Neurocosmic Flare, 4 * Fumble, 2 * Mindspin, 8 * Extinguish, 4 * Darkness Self, 4 * See Thru Darkness, 2 * Blindness 8 levels. Magic only hits returner (8 magic hits, does 8pt magic touch fx)</t>
  </si>
  <si>
    <t>Brothers</t>
  </si>
  <si>
    <t>BWT + 1 WM</t>
  </si>
  <si>
    <t>Acolytes of an evil faith of suffering and disease</t>
  </si>
  <si>
    <t>15 spirits - handbook neutral &amp; evil up to 5th</t>
  </si>
  <si>
    <t>Lesser Pain Demon</t>
  </si>
  <si>
    <t>1/2 effect non-supernatural, immune to pain</t>
  </si>
  <si>
    <t>Use o-class weapons for long claws - Inflict Magic Double through</t>
  </si>
  <si>
    <t>Torment people, feed upon suffering</t>
  </si>
  <si>
    <t>3 * Pain by touch (channel through claws). Heals 1 hit every time someone else with 20 feet takes damage.</t>
  </si>
  <si>
    <t>Bone Dart - 20 foot range, double through pac to the chest (innate pac applies however). Immunity to call loc shot grants immunity and this counts as an H class attack.</t>
  </si>
  <si>
    <t>Tormented Inmate - Generic</t>
  </si>
  <si>
    <t>1/2 effect pain</t>
  </si>
  <si>
    <t>BWT + 1 Str or BUC + 1 Str</t>
  </si>
  <si>
    <t>Insane and suffering - howl, gibber, cry, rage or similar - show you are not right in the head then eventually attack</t>
  </si>
  <si>
    <t>3 innates from Neuronic Stun, Neuronic Penetration, Disorientation - tend to use these once a fight starts and you are getting struck</t>
  </si>
  <si>
    <t xml:space="preserve">Tormented Inmate - Fearful </t>
  </si>
  <si>
    <t>you are frightened either of everything (often hide in a corner) - or of nameless invisible creatures only you can see (rant about 'They're coming')</t>
  </si>
  <si>
    <t>Neuronic whip @ will</t>
  </si>
  <si>
    <t>Tormented Inmate - Missing Limb</t>
  </si>
  <si>
    <t>Share your pain and suffering</t>
  </si>
  <si>
    <t>Pick one or more limbs that you have lost. My inflict psychic limb stun @ will at 20ft range for those specific limbs. E.g. someone with no right arm can do 'limb stun right arm' @ will. Loses this ability if a regen is cast your missing limb</t>
  </si>
  <si>
    <t>Tormented Inmate - Senseless</t>
  </si>
  <si>
    <t>Has lost eyes, ears or tongue. Inflicts neuronic blindness, dumbness or deafness @ will on all within 20 feet radius. Note this affects own side as well</t>
  </si>
  <si>
    <t>Stunning Terror - as fear based halt 9 levels (physical) - immunity to either fear or halt works. Can be war cried. You may scream or whimper whilst affected if desired.</t>
  </si>
  <si>
    <t>Imprisoned Berserker</t>
  </si>
  <si>
    <t>6, 12 when raging</t>
  </si>
  <si>
    <t>1/2 effect pain, enhanced berserk spirit</t>
  </si>
  <si>
    <t>50% rage @ will</t>
  </si>
  <si>
    <t>BWT + 1 WM + 2 Str or BUC + 2 Str</t>
  </si>
  <si>
    <t>Foam at the mouth. Don't start the fight, but use the power word frenzy on people nearby - the crazy is infectious. Fight back when they start on you</t>
  </si>
  <si>
    <t>Neuronic power word frenzy 8 levels, 1/10 seconds (done unconciously so this carries on happening while raging)</t>
  </si>
  <si>
    <t>Flesh Golems</t>
  </si>
  <si>
    <t>BWT + 2 Str or BUC + 2 Str</t>
  </si>
  <si>
    <t>Follow orders from caster (see text)</t>
  </si>
  <si>
    <t>Killed by a dispel 8. 2 * Knock back, 2 * knockdown. 2 * Mighty blow - +1 base &amp; max damage after a hugely hammed up big blow.</t>
  </si>
  <si>
    <t>Cursed Paladin</t>
  </si>
  <si>
    <t>PAC 6 DAC 6 (inc bene curse)</t>
  </si>
  <si>
    <t>Countermastery broadsword, Distancing</t>
  </si>
  <si>
    <t>Spirit BWT + 1 Str + 1 WM or 6pt Foul Touch</t>
  </si>
  <si>
    <t>LG</t>
  </si>
  <si>
    <t>There seem to be sinners everywhere these days. Stand firm and keep them out of this hospice, who do fine work</t>
  </si>
  <si>
    <t>Cursed recognise evil spirit - use 'spirit art thou evil' but hears the reversed answer. Cursed detect lie - use 'spirits of light have lies been spoken' but hear the reversed answer. 2 * cause disease, 2 * repel good, 2 * repel life</t>
  </si>
  <si>
    <t xml:space="preserve">Werewolf  </t>
  </si>
  <si>
    <t>Werewolf</t>
  </si>
  <si>
    <t>Domination effects turn into confusion</t>
  </si>
  <si>
    <t>Imp Familiar</t>
  </si>
  <si>
    <t>Doctor Cadeus</t>
  </si>
  <si>
    <t>6/2</t>
  </si>
  <si>
    <t>Sick puppetmaster</t>
  </si>
  <si>
    <t>106 mana, bronze &amp; ebony up to 10th level, handbook grey, 3 specialists of choice</t>
  </si>
  <si>
    <t>Haunt</t>
  </si>
  <si>
    <t>10, spirit only</t>
  </si>
  <si>
    <t>undead immunities, immune to all bar spirit</t>
  </si>
  <si>
    <t>4pt foul touch</t>
  </si>
  <si>
    <t>Attack whoever broke the jar</t>
  </si>
  <si>
    <t>Walk through walls @ will, level 4 undead</t>
  </si>
  <si>
    <t>Has a returner of empowered flesh crafter corpse</t>
  </si>
  <si>
    <t>Gillfillian Louts</t>
  </si>
  <si>
    <t>MAC 3 from woven robes</t>
  </si>
  <si>
    <t>BWT + 1 WM +1 Backstab</t>
  </si>
  <si>
    <t>Cruel louts</t>
  </si>
  <si>
    <t>None</t>
  </si>
  <si>
    <t>Slime Golem</t>
  </si>
  <si>
    <t>Construct</t>
  </si>
  <si>
    <t>Double BUC</t>
  </si>
  <si>
    <t>Attack anything nearby that isn't a slime creature</t>
  </si>
  <si>
    <t>4 * Acid blast by touch, aura of rust</t>
  </si>
  <si>
    <t>Doctor Sustrus, Mad Vivisectionist</t>
  </si>
  <si>
    <t>30/10</t>
  </si>
  <si>
    <t>Spirit BWT + 1 WM + 1 Str</t>
  </si>
  <si>
    <t>Cut people up - its funny how the blood comes out</t>
  </si>
  <si>
    <t>May channel EP touch effects through sharp weapon. 4 * Wither, 8 * Druidic Harm, 4 * Druidic Heal, 2 * Swarm of Flies</t>
  </si>
  <si>
    <t>Doctor Ketar</t>
  </si>
  <si>
    <t>PAC 4 DAC 8</t>
  </si>
  <si>
    <t>MAC 3 SAC 3</t>
  </si>
  <si>
    <t>Distancing</t>
  </si>
  <si>
    <t>Magic BWT + 2 WM + 1 Str</t>
  </si>
  <si>
    <t>This is all a great experiment to increase your power</t>
  </si>
  <si>
    <t>16 * Neuronic Penetration, 8 * Neurocosmic Flash, 4 * Neurocosmic Flare, 2 * Mindspin, 2 * Neuronic Whip, Loc DPNA @ will, DPNA, Fully Active, .  Assumed to have enough foci &amp; casting stamina to handle the casting cost. Psi scan @ will, probe @ will, 4 * NSJ</t>
  </si>
  <si>
    <t>Finduriel of the Opal Clan</t>
  </si>
  <si>
    <t>Dark Alfar</t>
  </si>
  <si>
    <t>PAC 6 (inc perm barkshin) DAC 6</t>
  </si>
  <si>
    <t>1/2 spirit</t>
  </si>
  <si>
    <t>Berserk rage @ will, enhanced distancing, 6pt contra mastery swords</t>
  </si>
  <si>
    <t>Half</t>
  </si>
  <si>
    <t>Spirit BWT + 2 Str + 2 WM or BUC + 2 Str + 1 WM</t>
  </si>
  <si>
    <t>Laid back mellow guy, looking for adventure, glory and wenches</t>
  </si>
  <si>
    <t>Enhanced berserk spirit.  2 * Salmon Leap, 2 * War Cry, 2 * Druidic Heal, druidic healing works double on him</t>
  </si>
  <si>
    <t>Quin in B</t>
  </si>
  <si>
    <t>Nightmare Summonation</t>
  </si>
  <si>
    <t>Psychic Echo</t>
  </si>
  <si>
    <t>1/2 effect all bar neuronic</t>
  </si>
  <si>
    <t>Nightmare creatures called from the victim's subconcious</t>
  </si>
  <si>
    <t>See text - psychic powers varying on context</t>
  </si>
  <si>
    <t>Trapper</t>
  </si>
  <si>
    <t>BWT + 1 Str + 1 WM</t>
  </si>
  <si>
    <t>CG</t>
  </si>
  <si>
    <t>Friendly and helpful</t>
  </si>
  <si>
    <t>Tracking, Acute Hearing, Perception, 2 * Chameleon, 1 * Non duration chameleon, weapon mastery trap, 2 * jump</t>
  </si>
  <si>
    <t>Orc Cannibals</t>
  </si>
  <si>
    <t>Orc</t>
  </si>
  <si>
    <t>1 * 25% rage</t>
  </si>
  <si>
    <t>BWT + 1 Str + 1 WM or BUC + 1 WM</t>
  </si>
  <si>
    <t>Kill people and eat them to steal their strength</t>
  </si>
  <si>
    <t>2 * stunning blow 9 levels</t>
  </si>
  <si>
    <t>Skeletal Knight</t>
  </si>
  <si>
    <t>42</t>
  </si>
  <si>
    <t>Immune to non spiritual sharp. 1/2 effect sharp</t>
  </si>
  <si>
    <t>Spirit BWT + 2 Str or BUC + 2 Str</t>
  </si>
  <si>
    <t>Regenerate from the bone heap 10 seconds after death</t>
  </si>
  <si>
    <t>Orc Shaman</t>
  </si>
  <si>
    <t xml:space="preserve">24/8 </t>
  </si>
  <si>
    <t>Pure spirit BWT + 1 wm + 1 base</t>
  </si>
  <si>
    <t>50 spirits - handbook neutral &amp; evil, universal &amp; necromancy</t>
  </si>
  <si>
    <t>Orc Chieftain</t>
  </si>
  <si>
    <t>45/15</t>
  </si>
  <si>
    <t>PAC 6 DAC 6</t>
  </si>
  <si>
    <t>Enhanced berserk spirit</t>
  </si>
  <si>
    <t>50% rage @ will, 9/3 distancing, countermastery</t>
  </si>
  <si>
    <t>2 * knockback, 2 * knockdown, 2 * jump</t>
  </si>
  <si>
    <t>quin in B</t>
  </si>
  <si>
    <t>Orc Assassin</t>
  </si>
  <si>
    <t>12pts combat wary, then 6pts second blow</t>
  </si>
  <si>
    <t>Magic BWT + 1 WM + 1 Str + 2 Backstab + BV 2 each blow</t>
  </si>
  <si>
    <t>Fight with your mates for a bit - this head taking stuff is too handy to give up easily</t>
  </si>
  <si>
    <t>quin from behind, triple from the front</t>
  </si>
  <si>
    <t>Small Green Slime</t>
  </si>
  <si>
    <t>Ooze</t>
  </si>
  <si>
    <t>Immune to disbeneficial green mana, double effect fire</t>
  </si>
  <si>
    <t>Dissolve anything that is not green slime or one of the other summonations</t>
  </si>
  <si>
    <t xml:space="preserve">@ will by touch do Rust or Acid Blast. Aura of defense rust. </t>
  </si>
  <si>
    <t>BWT + 1WM</t>
  </si>
  <si>
    <t>Pick one of 1 * Intimidate, 1 * Discipline or 1 * Taunt (rockskin vs 1 target while yelling abuse at them)</t>
  </si>
  <si>
    <t>Caveman Warrior</t>
  </si>
  <si>
    <t>Caveman</t>
  </si>
  <si>
    <t xml:space="preserve">PAC 3 </t>
  </si>
  <si>
    <t>BWT + 1 WM + 1 Str or BUC + 1 WM + 1 Str</t>
  </si>
  <si>
    <t>Dim neanderthals. Generally just grunt, but may pick up random words from the party and repeat them</t>
  </si>
  <si>
    <t>Don't understand Labyrinthean speech. Toughened feet</t>
  </si>
  <si>
    <t>Caveman Rock Thrower</t>
  </si>
  <si>
    <t>BWT + 1 Str or BUC + 1 Str or Quad with H class rock</t>
  </si>
  <si>
    <t>Caveman Witchdoctor Follower</t>
  </si>
  <si>
    <t>PAC 3  DAC 3 MAC 2</t>
  </si>
  <si>
    <t>Association to the witchdoctor has given you some primitive supernatural power</t>
  </si>
  <si>
    <t>Don't understand Labyrinthean speech. Toughened feet. 2/day, after 10 seconds grunting or gesturing, may cast a 1st-5th handbook brown or white spell</t>
  </si>
  <si>
    <t>Caveman Shaman Follower</t>
  </si>
  <si>
    <t>PAC 3  DAC 3 SAC 2</t>
  </si>
  <si>
    <t>Association to the shaman has given you some primitive supernatural power</t>
  </si>
  <si>
    <t>Don't understand Labyrinthean speech. Toughened feet. 2/day, after 10 seconds grunting or gesturing, may cast a 1st-5th handbook neutral or evil miracle</t>
  </si>
  <si>
    <t>15</t>
  </si>
  <si>
    <t>4 * Fireblast (full verbal for range or by unarmed touch attack)</t>
  </si>
  <si>
    <t>Fleeing Faerie</t>
  </si>
  <si>
    <t>Faerie</t>
  </si>
  <si>
    <t>Run and hide - keep away from the party so the other creatures will kill them. Can't leave the complex however</t>
  </si>
  <si>
    <t>8 * jump self, 8 * chameleon self,  4 * blink, 4 * silence 8 levels</t>
  </si>
  <si>
    <t>zero</t>
  </si>
  <si>
    <t>Stone Golem</t>
  </si>
  <si>
    <t>40</t>
  </si>
  <si>
    <t>Magic BWT + 2 Str or Triple BUC</t>
  </si>
  <si>
    <t>Massive stompy golem</t>
  </si>
  <si>
    <t>1/10 seconds may do a massive blow that does thru damage.</t>
  </si>
  <si>
    <t>Shadow Demon</t>
  </si>
  <si>
    <t>DAC 6 if in shadow or darkness</t>
  </si>
  <si>
    <t>1/2 effect physical, 12pt combat wary 1st blow, 6pts 2nd, double fx white mana</t>
  </si>
  <si>
    <t xml:space="preserve">Mantic BWT + 1 WM + 1 Backstab (or same with claws) </t>
  </si>
  <si>
    <t xml:space="preserve">Skulk and stalk and try to pick people off </t>
  </si>
  <si>
    <t>4 * Chameleon in shadow, 2 * Shadow-shift, 1 * Cloak of shadows, 2 * extinguish. See thru magical darkness</t>
  </si>
  <si>
    <t>Lesser Genie</t>
  </si>
  <si>
    <t xml:space="preserve">Dijinn </t>
  </si>
  <si>
    <t>Immune to disbeneficial blue mana, double effect brown</t>
  </si>
  <si>
    <t>1/2 effect non-magical</t>
  </si>
  <si>
    <t>NG</t>
  </si>
  <si>
    <t>Openly friendly but still loyal to his master</t>
  </si>
  <si>
    <t>Perm walk on air. Summons mundane object @ will. Passive &amp; semi active illusion @ will. 45 handbook blue &amp; grey mana + 3 specialists. 4 * Electric shock</t>
  </si>
  <si>
    <t>Mad Titch ("Mr Titch to you, lanky!")</t>
  </si>
  <si>
    <t>Dwarf</t>
  </si>
  <si>
    <t>7/14 vs magic</t>
  </si>
  <si>
    <t>30/15</t>
  </si>
  <si>
    <t>PAC 6 DAC 3</t>
  </si>
  <si>
    <t>50% berserk rage @ will</t>
  </si>
  <si>
    <t>BWT + 2 WM + 2 Str or BUC + 1 WM + 2 Str</t>
  </si>
  <si>
    <t>You like to be taken seriously and shown respect</t>
  </si>
  <si>
    <t>Optimism (not afraid of magic), Enhanced berserk spirit, 1/2 effect magic, trusty old weapons, 4 * salmon leap</t>
  </si>
  <si>
    <t>Damp Freddy</t>
  </si>
  <si>
    <t xml:space="preserve">Aquatic Elf </t>
  </si>
  <si>
    <t>Immune to poison &amp; backstab</t>
  </si>
  <si>
    <t>Countermastery swords, distancing</t>
  </si>
  <si>
    <t>Magic BWT + 1 WM + 1 Str + 1 Backstab</t>
  </si>
  <si>
    <t>"You don't want to end up floating in the harbour"</t>
  </si>
  <si>
    <t>4 * Water (works properly - acts as a rockskin), 2 * slippery grip, 2 * vanish, 8 * rust range, 16 * water affirm that also heal him 1 hit</t>
  </si>
  <si>
    <t>Knuckles McReddy</t>
  </si>
  <si>
    <t>DAC 9</t>
  </si>
  <si>
    <t>Super monk spirit</t>
  </si>
  <si>
    <t>Forearm parry</t>
  </si>
  <si>
    <t>Pure spirit Triple with o-class summoned weapon</t>
  </si>
  <si>
    <t>Technically you have chi warrior restrictions, but defending your business interests counts as self defence.</t>
  </si>
  <si>
    <t>70 spirits - handbook evil &amp; neutral plus 3 WFA of your choice. 1 * Embody abishai</t>
  </si>
  <si>
    <t>Malcaster</t>
  </si>
  <si>
    <t>Immune to paralysis, freeze, disease, fear, beguile, befriend &amp; spiritual mastery</t>
  </si>
  <si>
    <t>Counter mastery bastard sword and distancing, 2 * cold rage</t>
  </si>
  <si>
    <t>Spirit BWT + 2 WM + 1 Str</t>
  </si>
  <si>
    <t>Collect the loot they have so helpful fetched for you</t>
  </si>
  <si>
    <t>Channel undead touch fx through weapon - 2 each of disease, fear, freeze, paralysis &amp; 4 * double level drain. 4 * animate zombie - if cast on self then gets +12 hits, 4 * animate skeleton (give self 1/2 effect sharp) - controls on these can only be used to end the effect</t>
  </si>
  <si>
    <t>Drowe Wizard</t>
  </si>
  <si>
    <t>8/2</t>
  </si>
  <si>
    <t>Give it a lot of front to hide the fact you aren't very tough</t>
  </si>
  <si>
    <t xml:space="preserve"> 106 Mana - pick any two 'evil' colours. Handbook spells plus grimoire up to 6th. 8 * Extinguish, 4 * Darkness Self, 4 * See Thru Darkness, 2 * Blindness 8 levels. Magic only hits returner (8 magic hits, does 8pt magic touch fx)</t>
  </si>
  <si>
    <t>Shop Guards</t>
  </si>
  <si>
    <t>Magic BWT + 1 WM + 1 Str or BUC + 1 Str</t>
  </si>
  <si>
    <t>Guard the owner and contents of the shop</t>
  </si>
  <si>
    <t>2 * knockback, 2 * stunning blow 9 levels, 2 * disarm 4 WM</t>
  </si>
  <si>
    <t>Zelecan Psycher</t>
  </si>
  <si>
    <t>Gythanki</t>
  </si>
  <si>
    <t>5/2</t>
  </si>
  <si>
    <t>Immune to alignment change</t>
  </si>
  <si>
    <t>Bound by an ancient pact to come to this world and kill intruders</t>
  </si>
  <si>
    <t>16 * Neuronic Penetration, 6 * Neurocosmic Flash, 3 * Neurocosmic Flare, 2 * Domination (affecting 7 levels), 2 * Neuronic Whip, Loc DPNA @ will, DPNA, Fully Active, 4 * Mind Bar, 8 * Message.  Assumed to have enough foci &amp; casting stamina to handle the casting life.</t>
  </si>
  <si>
    <t>Zelecan Warrior</t>
  </si>
  <si>
    <t>Any 2 from Neuronic Wall,  Disorientation, Neurocosmic Push, Neuronic Leap</t>
  </si>
  <si>
    <t>Zelecan Slayer</t>
  </si>
  <si>
    <t>2* Neuromastery, 2 * NSJ, 2 * Neuronic Stun, 2 * Disorientation, 2 * Neuronic Fumble</t>
  </si>
  <si>
    <t>Zelecan Elite Warrior</t>
  </si>
  <si>
    <t>BWT + 1 WM + 1 Str</t>
  </si>
  <si>
    <t>2* Neuromastery, 2 * NSJ, 2 * Neuronic Stun, 2 * Disorientation, 2 * Neuronic Fumble, 2 * Neuronic Leap</t>
  </si>
  <si>
    <t>Demon of the Ragged Blade</t>
  </si>
  <si>
    <t>50</t>
  </si>
  <si>
    <t>Immune to disarm, toughened feet, immune to paralysis</t>
  </si>
  <si>
    <t>1/2 effect physical</t>
  </si>
  <si>
    <t>Mantic BWT + 2 Str + 2 WM</t>
  </si>
  <si>
    <t>Kill and main</t>
  </si>
  <si>
    <t>1/6 of all damage is perm, 4 * Shattering blow, 2 * Knockdown</t>
  </si>
  <si>
    <t>Max Quin in B</t>
  </si>
  <si>
    <t>Large Green Slime</t>
  </si>
  <si>
    <t>Triple BUC</t>
  </si>
  <si>
    <t xml:space="preserve">@ will by touch do Rust, Dissolve or Acid Blast. Aura of defense rust. </t>
  </si>
  <si>
    <t>Giant Green Slime</t>
  </si>
  <si>
    <t>6 per section</t>
  </si>
  <si>
    <t>100 per section</t>
  </si>
  <si>
    <t>@ will by touch do Rust, Dissolve or Acid Blast. Aura of defense rust. Alternatively, may attempt to envelope people - doing acid stream 1/15 seconds to anyone touched by multiple monsters at once</t>
  </si>
  <si>
    <t>Hobgoblin Soldier</t>
  </si>
  <si>
    <t>Gillfillan Wizard</t>
  </si>
  <si>
    <t>NE or LE</t>
  </si>
  <si>
    <t>Stick up for your clan, make money, screw anyone else</t>
  </si>
  <si>
    <t>42 Mana, 6th level casting. Main colour may be any of black, brown, bronze, ivory, blue grey. 2 grimoire spells of own colour up to 6th, 3 handbook specialists</t>
  </si>
  <si>
    <t>Gillfillan Warlock</t>
  </si>
  <si>
    <t>PAC 3 DAC 3 MAC 2</t>
  </si>
  <si>
    <t>21 Offensive mana, 6th level casting. Main colour may be any of black, brown, bronze, ivory, blue, grey. 2 grimoire spells of own colour up to 6th, 2 handbook specialists</t>
  </si>
  <si>
    <t>Gillfillan Rogue</t>
  </si>
  <si>
    <t>BWT + 1 Backstab + 1 WM</t>
  </si>
  <si>
    <t>21 Mana, 6th level casting - pick any 5 specialists. 1 * chameleon, 1 * jump</t>
  </si>
  <si>
    <t>Gillfillan Guards</t>
  </si>
  <si>
    <t>human</t>
  </si>
  <si>
    <t>PAC 8 DAC 4  MAC 3</t>
  </si>
  <si>
    <t>Apprentice crafted weapons</t>
  </si>
  <si>
    <t>3pts off sharp (armour mastery)</t>
  </si>
  <si>
    <t>BWT + 1 Str + 1 WM or BUC + 1 Str</t>
  </si>
  <si>
    <t>Tough guys of the clan</t>
  </si>
  <si>
    <t>Gillfillan Scarecrow - Small</t>
  </si>
  <si>
    <t>NA</t>
  </si>
  <si>
    <t>Automaton</t>
  </si>
  <si>
    <t>Dealt 10 hits by a shatter, healed 10 hits by a mend, 1 pick from the list of scarecrow powers</t>
  </si>
  <si>
    <t>Gillfillan Acolyte of Abbrantas</t>
  </si>
  <si>
    <t xml:space="preserve">Neutrality to 1st – 5th Undead + One from:
   18 Spirits (basic necromancy +1 WFA)
  Inflict spirit damage + a single handbook undead touch fx by blow
</t>
  </si>
  <si>
    <t>Gillfillan Scarecrow - Medium</t>
  </si>
  <si>
    <t>Dealt 10 hits by a shatter, healed 10 hits by a mend, 2 picks from the list of scarecrow powers</t>
  </si>
  <si>
    <t>Gillfillan Scarecrow - Large</t>
  </si>
  <si>
    <t>60</t>
  </si>
  <si>
    <t>BWT + 2 Str</t>
  </si>
  <si>
    <t>Dealt 10 hits by a shatter, healed 10 hits by a mend, 4 picks from the list of scarecrow powers</t>
  </si>
  <si>
    <t>Lynnette Gillfillan</t>
  </si>
  <si>
    <t>DAC 6 PAC 3 MAC 3</t>
  </si>
  <si>
    <t>Spirit BUC + 1 WM + 1 Str + 1 Backstab (she can grow her nails into claws)</t>
  </si>
  <si>
    <t>Shallow golddigger. Utterly self-centred.  Priestess of Raziel, Acolyte of Abraxas, demon-touched. Worst WAG imaginable.</t>
  </si>
  <si>
    <t>Perm cloak of beguile 9 levels (affecting 8th) from her outfit. Unholy word 'Abraxas' - mass cause fear. Avenging spirit. 1 * Embody Abishai. Wardpact undead 8 levels. 2 * Walk through walls, 2 * Major Prayer, 2 * Minor Prayer, Enhanced evaluate. 40 spirits of handbook neutral or evil innates from items (lots of clothes and jewellry). Has a returner - see separate entry - it takes time to turn up.</t>
  </si>
  <si>
    <t>Lynnette's Returner</t>
  </si>
  <si>
    <t>30, spirit only</t>
  </si>
  <si>
    <t>Pure Spirit BUC + 1 WM + 1 Backstab. Wounds are adventure perm versus slayer.</t>
  </si>
  <si>
    <t>Kill those involved in Lynette's death - goes after all those that were actively fighting her, not just who got the killing blow</t>
  </si>
  <si>
    <t xml:space="preserve">Walk through walls @ will. 4 * Major prayers - used to determine the location of slayer(s) and the best time to strike. Immune to any prots and wards that would keep her away from the slayer(s). Is a level 6 undead - 'Vengeful Bitch' </t>
  </si>
  <si>
    <t>Remus Gillfillan</t>
  </si>
  <si>
    <t>PAC 6 DAC 6 MAC 6</t>
  </si>
  <si>
    <t>Immune to fear, domination FX, 1 * war cry</t>
  </si>
  <si>
    <t>Enhanced distancing. Last 6/1 must be white or gold mana. Half effect blunt.</t>
  </si>
  <si>
    <t>Mantic BWT + 2 WM</t>
  </si>
  <si>
    <t>Patriach of the clan. Greedy, wary, ruthless.</t>
  </si>
  <si>
    <t>Utilise spirit item. Amulet of Spirit invis 3/day. Coat or cloak grants Aura of Defense - Void (counts as in darkness for this). 106 mana black &amp; bronze (all up to 14th level). Handbook grey, 15 specialists (including all onyx spells)</t>
  </si>
  <si>
    <t>Great Uncle Aaron' Gillfillan</t>
  </si>
  <si>
    <t>36/12</t>
  </si>
  <si>
    <t>PAC 6 DAC 6 MAC 3</t>
  </si>
  <si>
    <t>Counter mastery, distancing, 1/2 effect blunt</t>
  </si>
  <si>
    <t>Spirit BWT +1 WM + 2 Str</t>
  </si>
  <si>
    <t>Creepy old man</t>
  </si>
  <si>
    <t>Level 8 undead - Greater Cadaver. 8pt Foul Touch. 6 * Repel Life. 6 * Attract Flesh. Aura of defence level drain from his coat (spiritual). 70 mana - combat only - grey &amp; black up to 10th (inc grimoire), specialists blink, bind, wall of stone, vanish, lightning bolt</t>
  </si>
  <si>
    <t>Pavel Gillfillan</t>
  </si>
  <si>
    <t>PAC 3 DAC 3 MAC 3</t>
  </si>
  <si>
    <t>12pt combat wary first blow, 6pts vs second. Resets every 2.5 minutes</t>
  </si>
  <si>
    <t xml:space="preserve">Magic BWT + 1 WM + 1 Backstab  </t>
  </si>
  <si>
    <t xml:space="preserve">Lurks and skulks </t>
  </si>
  <si>
    <t>Cloak of shawdows at will after 10 seconds lurking somewhere dark. 3 * Shadowshift, Perm mantic ally darkness, 3 * mantic darkness self, 6 * chameleon in a shadowy area, 2 * jump</t>
  </si>
  <si>
    <t>Callis'  Scarecrow</t>
  </si>
  <si>
    <t>MAC 3</t>
  </si>
  <si>
    <t xml:space="preserve">No </t>
  </si>
  <si>
    <t>Magic BWT + 1 WM + 1 Str (+12/2 blast vs goodly) or Decrepitude by blow</t>
  </si>
  <si>
    <t>Cocky and arrogant in this form - Callis can just make another for 60 mana….</t>
  </si>
  <si>
    <t>Dealt 10 hits by a shatter, healed 10 hits by a mend, 4 picks from the list of scarecrow powers. Perm ebon tendrils.  Shadowplate by touch @ will. Perm enhanced spell shield. Perm evasion (i.e. ghost). Senseless vision</t>
  </si>
  <si>
    <t>Callis Gillfillan</t>
  </si>
  <si>
    <t>Stay out of danger - let your scarecrow form do the work</t>
  </si>
  <si>
    <t>If Callis is slain the scarecrow becomes inert. He usually sends the scarecrow to do stuff and keeps himself safe at home. Don't be afraid to blink for the hills. 46 mana - ebony, black up to 12th level, handbook grey, 5 specialists - the rest of his mana is used up creating and empowering the scarecrow</t>
  </si>
  <si>
    <t>Wendel Gillfillan</t>
  </si>
  <si>
    <t>Can't be damaged or dismissed if diseased. Half effect blunt</t>
  </si>
  <si>
    <t>Spirit BWT + 1 WM + 2 Str or Quad BUC + Disease (looses that if cured of disease)</t>
  </si>
  <si>
    <t>You are the ancestor of many of the Gillfillans here &amp; is generally protective to them</t>
  </si>
  <si>
    <t>Level 6 Greater Mummy. 4 * Wither. Aura of defense disease from his robes. Perm cloak of fear from his robes.</t>
  </si>
  <si>
    <t>Tyburn Gillfillan</t>
  </si>
  <si>
    <t>PAC 6 DAC 6 MAC 3 SAC 3</t>
  </si>
  <si>
    <t>Last 6/1 can only be taken by someone with a wealth restriction or a mindless creature that doesn't understand greed (e.g. elemental but not undead)</t>
  </si>
  <si>
    <t>You are a priest of a demon of greed</t>
  </si>
  <si>
    <t>70 spirits - handbook evil &amp; neutral, major necromancy, minor dominion, (not spirit form). Armour &amp; shield are +0 spiritual. Aura of defence paralysis (from robes)</t>
  </si>
  <si>
    <t>Iain Kynnard</t>
  </si>
  <si>
    <t>PAC 6 DAC 6 MAC 2 SAC 2</t>
  </si>
  <si>
    <t>Immune to Fear</t>
  </si>
  <si>
    <t>Sticking to the clan rules - a job is a job - and you're prepared to die for it, but a bit uncomfortable with the Gillfillans. Your job is to protect Remus - partly from his own clan - and you &amp; your clan are very well paid for it</t>
  </si>
  <si>
    <t>1 * Discipline, Mantic Vochstelen innates - shield the master - +2 MAC/SAC while touching him @ will, 4 * Defend the master (stopping fx), 2 * stand by the master (domination fx). If actively guarding Remus (current client) gains 33% off everything &amp; can ‘take’ effects that are targeted at that noble, c.f. Valdstyn. 1 * take killing blow for Remus</t>
  </si>
  <si>
    <t>Martyn Gillfillan</t>
  </si>
  <si>
    <t>DAC 3 DAC 6 MAC 3</t>
  </si>
  <si>
    <t>Moody second son of Remus - great rival to his brother</t>
  </si>
  <si>
    <t>106 mana - black up to 10th level, handbook grey, 3 specialists</t>
  </si>
  <si>
    <t>Marcus Gillfillan</t>
  </si>
  <si>
    <t>Eldest son of Remus - bit of a suck-up to Dad. Keen to remind his brother of his place</t>
  </si>
  <si>
    <t>106 mana - bronze up to 10th level, handbook grey, 3 specialists</t>
  </si>
  <si>
    <t>Hobgoblin Fighter</t>
  </si>
  <si>
    <t xml:space="preserve">Hobgoblin Drill Sergeant </t>
  </si>
  <si>
    <t>DAC 3 PAC 6</t>
  </si>
  <si>
    <t>BWT + 1 WM + 1 STR</t>
  </si>
  <si>
    <t>"GET IN THERE AND FIGHT YOU HORRIBLE MAGGOTS"</t>
  </si>
  <si>
    <t xml:space="preserve">1 * Discipline, 1 * Motivating Rant - while using this all OTHER hobgoblins in earshot gain determination, immunity to fear &amp; can't die/have a loc severed/fall unconcious. If the rant is keeping them alive they </t>
  </si>
  <si>
    <t>Hobgoblin Thundermaker</t>
  </si>
  <si>
    <t>Control the battlefield - isolate opponents or keep people away from casters behind you</t>
  </si>
  <si>
    <t>2 * Thunderclap 9 levels, 3 * Gust of Wind, 6 * Breeze, 1 * Thunderous Decree</t>
  </si>
  <si>
    <t>Hobgoblin Lightningcaller</t>
  </si>
  <si>
    <t>Blast opponents from a distance</t>
  </si>
  <si>
    <t>2 * Stormcaller, 2 * Electric Shock</t>
  </si>
  <si>
    <t>Hobgoblin Sub-Chief</t>
  </si>
  <si>
    <t>This is your big break to prove your self</t>
  </si>
  <si>
    <t>2 * Taunt, 2 * Intimidate, 2 * Discipline, 2 * Blink, 2 * Lighning Bolt, 4 * Stormblast</t>
  </si>
  <si>
    <t>Assistant Witchdoctor</t>
  </si>
  <si>
    <t>Prove yourself so a good report goes to the boss</t>
  </si>
  <si>
    <t>49 mana, 7th level casting - blue only</t>
  </si>
  <si>
    <t>Fetid Dire-Boar</t>
  </si>
  <si>
    <t>Determination</t>
  </si>
  <si>
    <t>Perm cloud of flies</t>
  </si>
  <si>
    <t>Triple BUC (use o-class weapons for tusks)</t>
  </si>
  <si>
    <t>Tainted evil boars</t>
  </si>
  <si>
    <t>2 * Charge - (immune to damage while taking a run-up - knock back or knock down at will in charge, max 100ft distance covered in a straight line), Fetid breath * 2 – does IV Shudder (so immune to poison applies) to a target within 5 feet</t>
  </si>
  <si>
    <t>Drowe Slaver</t>
  </si>
  <si>
    <t>Don't get killed or robbed</t>
  </si>
  <si>
    <t>4 * Darkness Range, 2 * Blindness 8 levels, 2 * Thrall 8 levels, Returner (8 hits, 8pt touch fx)</t>
  </si>
  <si>
    <t>Ebonshade Shaman</t>
  </si>
  <si>
    <t>DAC 12, no max AC and DAC 24 whilst running</t>
  </si>
  <si>
    <t>Run, cast causing, run….</t>
  </si>
  <si>
    <t xml:space="preserve">Enhanced divine guidance.  72 spirits, evil &amp; neutral, handbook + any causing + abishai shift. Devotion &amp; 4 * causing tree. Causing miracles hang on hands until discharged, can stack up to three. 1 * Embody abishai </t>
  </si>
  <si>
    <t>Witchdoctor</t>
  </si>
  <si>
    <t>Aura of Defense Blink Other</t>
  </si>
  <si>
    <t>You're the real power in this tribe</t>
  </si>
  <si>
    <t>Dying effect - mass plane-shift into a hell plane (see next encounter). Immune to negation of embodied slyph, perm walk on air, don't die if embody dispelled. 106 mana - handbook grey and blue, any blue up to 15th level</t>
  </si>
  <si>
    <t>Hobgoblin Chief</t>
  </si>
  <si>
    <t>DAC 6 PAC 6</t>
  </si>
  <si>
    <t>Immune to freeze &amp; paralysis, 1 * war cry</t>
  </si>
  <si>
    <t>Rockskin vs all foes when taunting</t>
  </si>
  <si>
    <t>Magic BWT + 2 WM + 2 Str or BUC + 2 Str</t>
  </si>
  <si>
    <t>You're a bit insecure about the way all your tribe listen to the witchdoctor more than you. The blue mana innates are nice</t>
  </si>
  <si>
    <t>3 * Intimidate, 3 * Discipline, 3 * Blink, 3 * Lighning Bolt, 6 * Stormblast</t>
  </si>
  <si>
    <t>Hobgoblin Shaman</t>
  </si>
  <si>
    <t>You hate them for their evil, but they are your tribe and you must look after them</t>
  </si>
  <si>
    <t>force miracles affect @ 9th (so 8th &amp; below). 4 * Total heal, 4 * force tree, 100 spirits any handbook goodly &amp; neutral plus major force &amp; spirit rend (20 spirits, 6 spirit bolts touch)</t>
  </si>
  <si>
    <t>Shaman's Acolytes</t>
  </si>
  <si>
    <t>Spirit BWT + 1 WM</t>
  </si>
  <si>
    <t>Natural evil has been tempered a bit by the shaman's influence</t>
  </si>
  <si>
    <t>1 * Halt 9 levels, 1 * Spiritbolt, 1 * Cure Serious, 1 * Heal</t>
  </si>
  <si>
    <t>Hobgoblin Stormtroopers</t>
  </si>
  <si>
    <t>9/3 distancing with shields or B class</t>
  </si>
  <si>
    <t>You go in first to break up the enemy</t>
  </si>
  <si>
    <t>2 * Jump, 2 * Breeze</t>
  </si>
  <si>
    <t>Ogre Maga</t>
  </si>
  <si>
    <t>Ogre</t>
  </si>
  <si>
    <t>Immune to paralysis, Resist TOD</t>
  </si>
  <si>
    <t>1/2 effect blunt, 9/3 distancing</t>
  </si>
  <si>
    <t xml:space="preserve">BWT + 2 Str + 1 WM </t>
  </si>
  <si>
    <t>Crush the player characters for a tasty snack</t>
  </si>
  <si>
    <t>106 Mana - green &amp; brown up to 12th level, 50 Earthpower - basic + World field</t>
  </si>
  <si>
    <t>Baron's Guards</t>
  </si>
  <si>
    <t xml:space="preserve">Last 6/1 silver or spirit only. </t>
  </si>
  <si>
    <t>BWT + 1 WM or BUC + 1 WM</t>
  </si>
  <si>
    <t>Still have a pack mentality but loyal to the Baron. Keen to help people, bouncy and enthusiastic</t>
  </si>
  <si>
    <t>Loc Sniff, Tracking, 2 * Jump, 1 * knockdown, 1 * 25% rage</t>
  </si>
  <si>
    <t>Helak Priests</t>
  </si>
  <si>
    <t>DAC 2 (bless) PAC 4</t>
  </si>
  <si>
    <t>Friendly slackers, just want to lounge in the sun</t>
  </si>
  <si>
    <t>15 spirits - 1st - 5th, Helak List. Do know Sun's Blessing</t>
  </si>
  <si>
    <t>Lesser Slime Demon</t>
  </si>
  <si>
    <t>1/2 effect purely physical</t>
  </si>
  <si>
    <t>Magic BWT + 1 WM</t>
  </si>
  <si>
    <t>Kill the mortals that have mysteriously appeared in your home</t>
  </si>
  <si>
    <t>2 * Water cannon, 2 * Rust®, 1 * CV2 touch (BUC only)</t>
  </si>
  <si>
    <t>Medium Slime Demon</t>
  </si>
  <si>
    <t>2 * Water cannon, 2 * Rust®, 2 * CV2 touch (BUC only), 1 * Slippery Grip</t>
  </si>
  <si>
    <t>Berun Green-Toe</t>
  </si>
  <si>
    <t>Place Spirit</t>
  </si>
  <si>
    <t>Perm walk through water</t>
  </si>
  <si>
    <t>Mopy and depressed</t>
  </si>
  <si>
    <t>30 mana - green &amp; brown up to 6th, 24 earthpower - world and weather only</t>
  </si>
  <si>
    <t>Immune to disbenefical blue mana</t>
  </si>
  <si>
    <t>Double BUC / with weapons + knockback or knockdown @ will</t>
  </si>
  <si>
    <t>Defend things as ordered</t>
  </si>
  <si>
    <t>Can be killed with a dispel 8 or negated as if an elemental</t>
  </si>
  <si>
    <t>Giant Leech</t>
  </si>
  <si>
    <t>Leech</t>
  </si>
  <si>
    <t>Double with e class weapons for pseudopods</t>
  </si>
  <si>
    <t>Feed off flesh &amp; blood targets</t>
  </si>
  <si>
    <t>Moves at half speed, fights at full speed. If has hit a target twice, may then strike a blow for a blood drain - does 12 tblp to any target not fully immune to flesh &amp; blood and heals the leech 10 hits. May then use a blood drain on every third connecting blow (just go with what you reckon connected, don't stop to ask the player)</t>
  </si>
  <si>
    <t>Rugged Farmers</t>
  </si>
  <si>
    <t>Varies</t>
  </si>
  <si>
    <t>A bit tougher &amp; more self reliant than your average peasant</t>
  </si>
  <si>
    <t>Gramorn the Gentle</t>
  </si>
  <si>
    <t>PAC 8 DAC 4  MAC 2 (4 vs elemental attacks)</t>
  </si>
  <si>
    <t>Determination, Immune to Fear</t>
  </si>
  <si>
    <t xml:space="preserve">Enhanced distancing. </t>
  </si>
  <si>
    <t>Spirit BWT + 2 WM + 1 Str or Earthpower BWT + 1 WM + 1 Str + 1 Base (plus bastard mastery in each case)</t>
  </si>
  <si>
    <t>Friendly, helpful but determined to protect this place and his people</t>
  </si>
  <si>
    <t xml:space="preserve">80 Earthpower - basic, world &amp; guard. Ironskin applies vs anything supernatural component. 40 spirits, goodly &amp; neutral handbook, benediction &amp; healing. Staff counts as a tree for forest shift. </t>
  </si>
  <si>
    <t>Quin in B or Quad in O</t>
  </si>
  <si>
    <t>Drowe Soldiers</t>
  </si>
  <si>
    <t>Self serving &amp; ruthless</t>
  </si>
  <si>
    <t>4 * Darkness Self, 1 * Blindness 8 levels, 8 * Extinguish, BV2 on the first blow with any sharp weapon</t>
  </si>
  <si>
    <t>Web Golems</t>
  </si>
  <si>
    <t>Immune to backstab</t>
  </si>
  <si>
    <t>1/2 effect blunt</t>
  </si>
  <si>
    <t>Obey the drowe. Catch sneaky types</t>
  </si>
  <si>
    <t>Sense Motion, Senseless Vision</t>
  </si>
  <si>
    <t>Get the power from this place to help you in the underdark</t>
  </si>
  <si>
    <t>60 mana - handbook black &amp; grey, 3 specialists, grimoire black up to 6th level</t>
  </si>
  <si>
    <t>Guardian Priests</t>
  </si>
  <si>
    <t>24/12</t>
  </si>
  <si>
    <t xml:space="preserve">Immune to halt, fear, disase, poison </t>
  </si>
  <si>
    <t>BUC + 1 WM + 1 Str or Pure Spirit BWT + 1 WM + 1 base or BWT + 1 WM + 1 Str (blunt only)</t>
  </si>
  <si>
    <t>Don't allow the grove to interferred with - this will cause harm to the villagers</t>
  </si>
  <si>
    <t>36 Spirits - handbook neutral &amp; goodly + WFA curing. 40 pts of Monk loc curing</t>
  </si>
  <si>
    <t>Turon of Selaville</t>
  </si>
  <si>
    <t>Immune to fear, paralysis, 1 to TOD</t>
  </si>
  <si>
    <t>Enhanced distancing (or weapon mastery shield)</t>
  </si>
  <si>
    <t>Stick up for what's right. Prepared to kick off on the party if they are stabbing peasants and goodly priests</t>
  </si>
  <si>
    <t>Guardian Dead</t>
  </si>
  <si>
    <t>Lurk in the earth unless the ritual focus is messed with</t>
  </si>
  <si>
    <t>Ghoul Sentries</t>
  </si>
  <si>
    <t>32</t>
  </si>
  <si>
    <t>Spirit BWT + 1 WM + 1 Str + Paralysis OR BUC + 1 WM + 1 Str + Paralysis or 5pt foul touch</t>
  </si>
  <si>
    <t>Start off in an non durational spiritual earthmeld that they may end with a 2 second phase in at any time - may not re-enter. Level 5 Ghoul Sentry</t>
  </si>
  <si>
    <t>Tree Ghouls</t>
  </si>
  <si>
    <t>BUC + 1 WM + Petrification or BWT + 1 WM</t>
  </si>
  <si>
    <t>Lurk in the trees</t>
  </si>
  <si>
    <t>Start off in an non durational spiritual tree-meld (as child of the pines) that they may end with a 2 second phase in at any time - may not re-enter. Forest shift @ will. Level 4 Tree-Ghoul</t>
  </si>
  <si>
    <t>Storm Crows</t>
  </si>
  <si>
    <t>Bird-men</t>
  </si>
  <si>
    <t>Harbingers of bad luck</t>
  </si>
  <si>
    <t>3 * Curse, 3 * Shadowplate. Dying effect - 'Mark of the bad day'</t>
  </si>
  <si>
    <t>Druid of the Tree</t>
  </si>
  <si>
    <t>PAC 8 DAC 4 MAC 2</t>
  </si>
  <si>
    <t>Perm ironskin</t>
  </si>
  <si>
    <t>BWT + 1 base + 1 Str + 1 cudgel</t>
  </si>
  <si>
    <t>NG but spiritually mastered</t>
  </si>
  <si>
    <t>Ordered to attack anyone trying to take the tree from the Arm. Will be very greatful if freed.</t>
  </si>
  <si>
    <t>4 * Call Lightning, 8 * Spark, 60 Earthpower - basic + weather + plant</t>
  </si>
  <si>
    <t>Armed bound slyphs</t>
  </si>
  <si>
    <t>Immune to baneful blue mana</t>
  </si>
  <si>
    <t xml:space="preserve">15pt triple in E </t>
  </si>
  <si>
    <t>Keep people away from the people. Leave those who are moving away from it alone.</t>
  </si>
  <si>
    <t>Airshift @ will</t>
  </si>
  <si>
    <t>Cannibal cavemen</t>
  </si>
  <si>
    <t>Kill or capture people to eat</t>
  </si>
  <si>
    <t>May pick one scout or warrior subclass specialist skill, the benefits of stealing knowledge from a victim - (only one group in the whole section may take forearm parry, having eaten a monk)</t>
  </si>
  <si>
    <t>Cannibal Shaman</t>
  </si>
  <si>
    <t>By miracle only</t>
  </si>
  <si>
    <t>Kill or capture people to eat. Will use the stolen knowledge innates sparingly as they are one shots</t>
  </si>
  <si>
    <t>80 spirits, handbook neutral &amp; evil, causing &amp; necromancy, but only up to a max of 4th level. Has 3 * innates of any published evil or neutral miracle (stolen knowledge)</t>
  </si>
  <si>
    <t>Cannibal Witchdoctor</t>
  </si>
  <si>
    <t xml:space="preserve">By spell only </t>
  </si>
  <si>
    <t xml:space="preserve">150 mana - handbook black &amp; grey, grimoire black, all up to max 6th level. 3 * innates of any published spell up to 10th level </t>
  </si>
  <si>
    <t>Cannibal Chief</t>
  </si>
  <si>
    <t>Immune to paralysis</t>
  </si>
  <si>
    <t>Trusty old weapon. 3 * Paralysis touch (he is slowly turning into a ghoul)</t>
  </si>
  <si>
    <t>Sorchan Grey Knight</t>
  </si>
  <si>
    <t xml:space="preserve">PAC 8 DAC 4 </t>
  </si>
  <si>
    <t>Immune to fear</t>
  </si>
  <si>
    <t>Spirit BWT +1 WM + 1 Str</t>
  </si>
  <si>
    <t>Parry whilst blasting people to hell with spiritbolts</t>
  </si>
  <si>
    <t>Casts force miracles @ 9th level. 4 * Halt, 4 * Stasis, 4 * VOP, 4 * Remove VOP, 12 * Spiritbolt, 2 * Discipline, 2 * Pure force</t>
  </si>
  <si>
    <t>Trella Cawsell</t>
  </si>
  <si>
    <t>PAC 4 DAC 8 MAC 3</t>
  </si>
  <si>
    <t>2 * War Cry, Resist TOD, Causing, Spiritbolt, Immune to Fear, Immune to bind, trip &amp; slip (boots from her clan)</t>
  </si>
  <si>
    <t>Looking for fun and adventure. Just because you're a spirit warrior, doesn't mean you are rubbish!</t>
  </si>
  <si>
    <t>1 * Spirit Invis, 1 Cause Grievous, 1 * Spirit Shield, 2 * Detect Spirit's Nature, 1 * Comm I, 1 * Spirit of Seeing, 1 * Create Ghoul</t>
  </si>
  <si>
    <t>Goblin Kensai</t>
  </si>
  <si>
    <t>PAC 4 DAC 12, No max AC &amp; double DAC while running away</t>
  </si>
  <si>
    <t>Distancing, Counter mastery swords</t>
  </si>
  <si>
    <t>BWT + 4 WM, thru PAC</t>
  </si>
  <si>
    <t>Hit them once or twice then leg it. Wait &amp; repeat</t>
  </si>
  <si>
    <t>3 * Ki Strike, Apprentice crafted sword. Max damage resets after 30 seconds of not attacking</t>
  </si>
  <si>
    <t>quin in B, six first blow</t>
  </si>
  <si>
    <t>Young Johan</t>
  </si>
  <si>
    <t>Young and keen to impress</t>
  </si>
  <si>
    <t>2 * Spirit Dart</t>
  </si>
  <si>
    <t>Mourneshadow</t>
  </si>
  <si>
    <t>DAC 12</t>
  </si>
  <si>
    <t>Distancing, Forearm &amp; Foreleg Parry</t>
  </si>
  <si>
    <t>BWT + 1 str + 2 WM or BUC + 1 str + 2 WM or Foul Touch</t>
  </si>
  <si>
    <t>Tries to come over as cool,  and brooding, but really is 'just one of the lads' at heart. Fights with one o-class weapon, keeps the other hand free to do touch effects.</t>
  </si>
  <si>
    <t>May bind any handbook undead to his hands with the appropriate miracle - so might have a wight on one hand and a wraith on the other.  36 spirits Sorcha list plus all handbook undead. Can do foul touch damage with a bound undead. Apprentice crafted weapon</t>
  </si>
  <si>
    <t>Carvell the Spirit Smith</t>
  </si>
  <si>
    <t>PAC 8 DAC 4 (armour is +0 spiritual), SAC 4</t>
  </si>
  <si>
    <t>Immune to fear, 1 * war cry</t>
  </si>
  <si>
    <t>Demonstrate the quality of your wares</t>
  </si>
  <si>
    <t>The first blow with each weapon of his inflicts one of cause grievous, spirit bolt, stasis 9 levels in addition to its damage. Quick draw.</t>
  </si>
  <si>
    <t xml:space="preserve">Rogrim </t>
  </si>
  <si>
    <t>You're getting on a bit, but you can still show why you're in charge</t>
  </si>
  <si>
    <t>60 spirits, Sorcha list + spiritform, 3 * Repel Life, 8 * Spirit Shield, Armour &amp; Shield are +0 spiritual</t>
  </si>
  <si>
    <t>Black Dunrol</t>
  </si>
  <si>
    <t>PAC 8 DAC 4 (armour is +0 spiritual)</t>
  </si>
  <si>
    <t>You're the muts nuts now &amp; you know it. If only you could get some cash together.</t>
  </si>
  <si>
    <t xml:space="preserve">36 Spirits - Sorcha list. Has a series of undead bound to his armour, these must be destroyed before he can be damaged. While on a spirit only undead is effectively spiritformed. The armour contains a zombie (12 hits), a skeleton (14 hits, 1/2 effect sharp), a ghoul (16 hits, aura of defence paralysis), a mummy (18 hits, aura of defence disease), a wraith (10 spirit hits, aura of defence level drain), a wight (8 spirit hits, aura of defence freeze) and a vampire (25 hits, aura of defence double level drain) </t>
  </si>
  <si>
    <t>Leofric Fellhand</t>
  </si>
  <si>
    <t>Pretty relaxed for someone with so much destructive power. Fond of a drink</t>
  </si>
  <si>
    <t>36 Spirits - Sorcha list plus all causing. Channel causing through weapon. Can hang up to 3 causing miracles on hands or through weapon. Soul's hunger @ will, lesser wings of darkness @ will, 4 * handbook causing tree</t>
  </si>
  <si>
    <t>Arena Master</t>
  </si>
  <si>
    <t>30 - spirit only</t>
  </si>
  <si>
    <t>Ensure combat in the arena is relatively fair and exciting. Possibly show yellow &amp; red cards when using curse or repel/bar spirit</t>
  </si>
  <si>
    <t>Following abilities @ will inside the arena - plane shift, repel spirit (one target), repel life, repel undead, curse, temp curse (stacks with curse), bar spirit from the arena (doesn't need to draw). Is a level 6 Undead - 'Master of the Games'</t>
  </si>
  <si>
    <t>Ghost Lions</t>
  </si>
  <si>
    <t>20 - spirit only</t>
  </si>
  <si>
    <t>Spirit Double BUC or 4 pt Foul Touch</t>
  </si>
  <si>
    <t>Circle the enemy, pounce on someone who looks weak or nervous</t>
  </si>
  <si>
    <t>2 * Jump. Level 4 undead - 'Ghost Lion'</t>
  </si>
  <si>
    <t>Undead Gladiator - weapon &amp; net</t>
  </si>
  <si>
    <t xml:space="preserve">Pure spirit BWT + 1 WM </t>
  </si>
  <si>
    <t>Try to lure one opponent away from the others, then victimise them</t>
  </si>
  <si>
    <t>Use a spare piece of costume to represent the net in one hand  - use this to do - 4 * leg sweep (vs target with a spirit) or disarm 4 masteries (only vs a spirit weapon) or a mix of the two. Level 4 undead - 'Undead Gladiator'</t>
  </si>
  <si>
    <t>Undead Gladiator - sword and shield</t>
  </si>
  <si>
    <t>DAC 6 SAC 6</t>
  </si>
  <si>
    <t>Enhanced Weapon Mastery Shield</t>
  </si>
  <si>
    <t>Careful, defensive fighters</t>
  </si>
  <si>
    <t>Level 4 undead - 'Undead Gladiator'</t>
  </si>
  <si>
    <t>Undead Gladiator - javelineer</t>
  </si>
  <si>
    <t>15 - spirit only</t>
  </si>
  <si>
    <t>Pure spirit BWT</t>
  </si>
  <si>
    <t>Keep at a distance within the arena and throw as many darts as you can</t>
  </si>
  <si>
    <t>Spirit dart 1/10 seconds (this is supposed to be a spiritual javelin, so mime a throw with an empty hand instead of using a verbal). Level 4 undead - 'Undead Gladiator'</t>
  </si>
  <si>
    <t>Undead Gladiator - hulking brute</t>
  </si>
  <si>
    <t>Pure spirit BWT + 1 WM + 1 str</t>
  </si>
  <si>
    <t>Get in there and smash</t>
  </si>
  <si>
    <t>Undead Gladiator Champion</t>
  </si>
  <si>
    <t>DAC 6 SAC 3</t>
  </si>
  <si>
    <t>1 * 50% rage - uses this when down to his last 10 hits</t>
  </si>
  <si>
    <t>Wiley old fighter</t>
  </si>
  <si>
    <t>2 * Kicking up sand - fleeting spiritual blindness, 2 * stasis 9 levels on top of a blow, 2 * low blow (blow at +1 base &amp; max damage but only to the abdomen or legs - the arena master will warn him for this), 1 * war cry. Level 6 undead - 'Gladiator Champion'</t>
  </si>
  <si>
    <t>Large Angry Troll</t>
  </si>
  <si>
    <t>Troll</t>
  </si>
  <si>
    <t xml:space="preserve">PAC 18 (12pts innate) </t>
  </si>
  <si>
    <t>Toughened feet</t>
  </si>
  <si>
    <t xml:space="preserve">1 * 50% Rage  </t>
  </si>
  <si>
    <t>BWT + 1 WM + 3 Str</t>
  </si>
  <si>
    <t xml:space="preserve">Smash people - try to grab a body or two to eat and wander off </t>
  </si>
  <si>
    <t>Regen 1 hit per 10 seconds unless damage is from fire or spirit</t>
  </si>
  <si>
    <t>Demon of Darkness</t>
  </si>
  <si>
    <t>1/2 effect non-supernatural, double effect light based</t>
  </si>
  <si>
    <t>Mantic BWT + 1 WM + 1 Blackblade</t>
  </si>
  <si>
    <t>3 * Darkness Range Each, 3 * Shadowshift, 3 * Cloak of Darkness</t>
  </si>
  <si>
    <t>Knotted Peace Disciple</t>
  </si>
  <si>
    <t>Immune to fear, spiritual mastery, curse, poison, halt, freeze, paralysis, domination</t>
  </si>
  <si>
    <t>6pts off all weapons. Forearm, foreleg, upper arm parry.</t>
  </si>
  <si>
    <t>Protect the hospitallars without causing direct harm.</t>
  </si>
  <si>
    <t>3 picks from the following list - Knockback @ will, Tanishiwara @ will, Disarm 4 wm @ will, Leg sweep @ will, stunning blow 9 levels @ will, 1 * Grand Tanishiwara, 1 * Dumbness Strike, 1 * Blindness Strike</t>
  </si>
  <si>
    <t>Zero</t>
  </si>
  <si>
    <t>Knotted Peace Hospitallar</t>
  </si>
  <si>
    <t>Immune to dominion tree miracles</t>
  </si>
  <si>
    <t>Stop violence, enforce the order's plans. Do not cause direct harm</t>
  </si>
  <si>
    <t xml:space="preserve">Cast @ 9th level. 66 spirits any force, dominion, necromancy, warding or witchcraft miracles. May not cast any directly damaging miracle. </t>
  </si>
  <si>
    <t>Knotted Peace Mage</t>
  </si>
  <si>
    <t>LE on NE</t>
  </si>
  <si>
    <t>Base caster level is 9th. 124 mana. Pick any two colours from blue, black, grey, bronze, brown - has access to all NON-DAMAGING glyphs of those colours up to 14th level and up to 5 non-damaging specialists (may take onyx specialists)</t>
  </si>
  <si>
    <t>Knotted Peace Psychic</t>
  </si>
  <si>
    <t xml:space="preserve">Innates - 2 * Domination 9 levels, 8 * Neurocosmic Flash, 2 * Sensory Deprivation, 2 * Neuronic Stun, 2 * Neuronic Whip, 2 * Psychic Crush, 2 * Mindspin. @ Will powers -  Auric Colour, Neurobalance, Neuromastery, Psy scan, Neuronic Wall,  Probe </t>
  </si>
  <si>
    <t>Fae Princes</t>
  </si>
  <si>
    <t>Magic BWT + 1 WM + 1 Backstab + 1 Str</t>
  </si>
  <si>
    <t>Pretend to be entirely peaceful and just want to leave</t>
  </si>
  <si>
    <t>106 mana - one of ebony, black or brown, plus handbook grey and five specialists. Pick 2 handbook non-opposite colours and have 4 * 2nd level, 4 * 3rd level glyphs of each</t>
  </si>
  <si>
    <t>Spectres</t>
  </si>
  <si>
    <t>15 spirit only</t>
  </si>
  <si>
    <t>Pure spirit BWT + Strength drain</t>
  </si>
  <si>
    <t xml:space="preserve">Kill anything living nearby </t>
  </si>
  <si>
    <t>Walk thru walls @ will. Level 6 undead</t>
  </si>
  <si>
    <t>Angel of Healing</t>
  </si>
  <si>
    <t>Angel</t>
  </si>
  <si>
    <t>12 spirit only</t>
  </si>
  <si>
    <t>immune to all bar spirit</t>
  </si>
  <si>
    <t>Heal &amp; help people but you only have a few minutes left on this plane</t>
  </si>
  <si>
    <t>24 spirits - any healing or any handbook goodly, has priestly discerns</t>
  </si>
  <si>
    <t>Totems of Rot</t>
  </si>
  <si>
    <t>Mostly Immune - see notes</t>
  </si>
  <si>
    <t>BWT + 1 Str or Druidic Harm or Distintegrate Tocuh</t>
  </si>
  <si>
    <t>Destroy everything around</t>
  </si>
  <si>
    <t>Destroyed by a reform spell or a druidic heal</t>
  </si>
  <si>
    <t>Psychic Entity</t>
  </si>
  <si>
    <t>Summonation</t>
  </si>
  <si>
    <t>6, neuronic only</t>
  </si>
  <si>
    <t>immune to all bar neuronics</t>
  </si>
  <si>
    <t>Hunt things with non-evil minds</t>
  </si>
  <si>
    <t>Auric colour @ will. Neuro pen, neurocosmic push, neuronic stun 1 each per 30 seconds</t>
  </si>
  <si>
    <t>Gibberlings</t>
  </si>
  <si>
    <t>Humanoid</t>
  </si>
  <si>
    <t>DAC 6, becomes DAC 12 when running away</t>
  </si>
  <si>
    <t xml:space="preserve">Double thru BUC </t>
  </si>
  <si>
    <t>Avoid threatening looking people. Shred and vandalise things. Run away to breed.</t>
  </si>
  <si>
    <t>3 * Jump 3 * Chameleon, 3 * Assisted Climb</t>
  </si>
  <si>
    <t>Quicklings</t>
  </si>
  <si>
    <t>9pt Double in E, + 1 backstab</t>
  </si>
  <si>
    <t>Get behind things and stab them</t>
  </si>
  <si>
    <t>4 * Lightstep (try to use when others are already light-stepping), 2 * Magical displacement</t>
  </si>
  <si>
    <t>Unlucky Djinn</t>
  </si>
  <si>
    <t>Djinn</t>
  </si>
  <si>
    <t>Immune to all bar magic &amp; spirit</t>
  </si>
  <si>
    <t>Magic BWT + 1 WM but tends to drop it</t>
  </si>
  <si>
    <t>Friendly and helpful - often caught up trying to rectify previous mistakes</t>
  </si>
  <si>
    <t xml:space="preserve">6 / day May cast any published spell or miracle. If it is over 5th level there tend to be annoying side effects, anything of 10th level or higher goes disasterously wrong. Discerns as cursed </t>
  </si>
  <si>
    <t>Mighty Ice Demon</t>
  </si>
  <si>
    <t xml:space="preserve">100/33 Fire only </t>
  </si>
  <si>
    <t>Determination, immune to anything not fire based</t>
  </si>
  <si>
    <t>Mantic BWT + 1 WM + 2 Str or Mantic super snowball</t>
  </si>
  <si>
    <t>Destructive but a bit dim</t>
  </si>
  <si>
    <t>150 mana - any published cold based</t>
  </si>
  <si>
    <t>Balrog</t>
  </si>
  <si>
    <t>Rope Golem</t>
  </si>
  <si>
    <t>Immune to its own touch FX</t>
  </si>
  <si>
    <t>Any of paralysis, silence, blindness, freeze</t>
  </si>
  <si>
    <t>Restrain hostile targets.</t>
  </si>
  <si>
    <t>Trip 1/10 seconds. Is made of ropes - a rope trick spell can act as a limb thrall on it. Entangle cast on it works as a slow. Contains a ghoul, a shoul, a droul &amp; a wight - controlling or dismissing these removes that touch effect. If it has time, can tear off one of its ropes and tie onto someone under a stopping or domination effect - this makes that effect non durational until the cord is removed.</t>
  </si>
  <si>
    <t>Baron Ty's Men</t>
  </si>
  <si>
    <t>Enforce your Baron's authority. Not used to having to do too many fights yourself except the odd wild animal</t>
  </si>
  <si>
    <t>Tracking, Perception, Supernatural Perception, Streetwise</t>
  </si>
  <si>
    <t>Bound Ice Demon</t>
  </si>
  <si>
    <t>Snowball with a B class weapon</t>
  </si>
  <si>
    <t>Once released, attack all nearby</t>
  </si>
  <si>
    <t>2 * Slip, 4 * Crystalise Range, 1 * Boots of Ice, 2 * Javelin of Ice</t>
  </si>
  <si>
    <t>quad / zero</t>
  </si>
  <si>
    <t>Bound Fire Demon</t>
  </si>
  <si>
    <t>Fireblast by touch</t>
  </si>
  <si>
    <t>4 each of firedart, fireblast, firebolt, disruption, fire strike - must use in order of size (so all darts before any blasts, all blasts before any bolts)</t>
  </si>
  <si>
    <t>Bound Air Demon</t>
  </si>
  <si>
    <t>Stormblast by e-class weapon</t>
  </si>
  <si>
    <t>2 * Thunderclap 9 levels, 1 * Sleep 8 levels</t>
  </si>
  <si>
    <t>Bound Water Demon</t>
  </si>
  <si>
    <t>Acidblast by touch</t>
  </si>
  <si>
    <t>2 * Water Cannon, 1 * Vanish Animate</t>
  </si>
  <si>
    <t>Bound Abishai</t>
  </si>
  <si>
    <t>18, spirit only</t>
  </si>
  <si>
    <t>Immune to all bar spirit</t>
  </si>
  <si>
    <t>Cause Wound</t>
  </si>
  <si>
    <t>12 spirits - any handbook evil</t>
  </si>
  <si>
    <t>Bound Skeletal Knight</t>
  </si>
  <si>
    <t>42, blunt or spirit only</t>
  </si>
  <si>
    <t>7pt Foul Touch</t>
  </si>
  <si>
    <t>Baron Tyvus Steel</t>
  </si>
  <si>
    <t>Determination, Immunity to Fear</t>
  </si>
  <si>
    <t>Mantic BWT + 1 Str + 2 WM</t>
  </si>
  <si>
    <t>Protect this little realm you have built</t>
  </si>
  <si>
    <t xml:space="preserve">Wanderer's hunch, 3 * take killing blow </t>
  </si>
  <si>
    <t>Abbot of Knotted Peace</t>
  </si>
  <si>
    <t>1 * War Cry "For Peace", Immune to disbeneficial dominion miracles, see through magical darkness</t>
  </si>
  <si>
    <t>Sticks to the letter of the law about not harming people himself</t>
  </si>
  <si>
    <t xml:space="preserve">Cast @ 9th level. 90 spirits any force, dominion, necromancy, warding or witchcraft miracles. May not cast any directly damaging miracle. 106 black &amp; bronze mana up to 14th. Can combine the two for mantics. 1 * Embody abishai. May cast undead miracles onto himself to gain their touch effect. </t>
  </si>
  <si>
    <t>Stephano Tock</t>
  </si>
  <si>
    <t>Can't die until the mantle is removed</t>
  </si>
  <si>
    <t>Spiritually mastered to heal the Baron &amp; his allies, not to let the Mantle be removed. If freed desparate whinning wretch who just wants to run away</t>
  </si>
  <si>
    <t>Empathic heal at will. Regen 1 hit per 10 seconds.</t>
  </si>
  <si>
    <t>Rodent Men</t>
  </si>
  <si>
    <t>1/4</t>
  </si>
  <si>
    <t>DAC 12 (DAC 24 when retreating)</t>
  </si>
  <si>
    <t>BWT + 1 Backstab</t>
  </si>
  <si>
    <t>Loyal to 'the mother' - drive off intruders by casting spells then retreating out of melee reach</t>
  </si>
  <si>
    <t>42 mana - pick a colour from blue, black, brown, ebony or red, 1st to 5th spells only</t>
  </si>
  <si>
    <t>Lucretia</t>
  </si>
  <si>
    <t>PAC 6 DAC 9 (no max AC and double DAC if retreating)</t>
  </si>
  <si>
    <t>See thru magical darkness, acute hearing, stability, perception, Determination</t>
  </si>
  <si>
    <t>25% off all bar pure spirit damage</t>
  </si>
  <si>
    <t>BWT + 1 WM + 1 Str or Druidic harm by blow</t>
  </si>
  <si>
    <t>You've worked hard for years to build your power &amp; minions - will fight hard to retain them</t>
  </si>
  <si>
    <t>2 * Spit CV6. Druidic Discerns, 4 * Control Animal infinite level (can use this on transformed PCs), Sixth Sense, Assisted Climb, Relaxed Fall, 2 * Earth Tremour, Speak to Animals at will, 4 * Invis to Animals (PCs will count for this if transformed), 1 * Neutrality to Animals (see notes), 2 * Eyes of the Eagle, 2 * Wolf's Howl, 2 * Bear's Rage (give another 12/4 life &amp; 25% rage), 2 * Puma's Speed (light step), 2 * Sloth's Speed, 2 * Wither,  2 * Petrification, 1 * Tiger's Prowl, 1 * Swarm of Flies</t>
  </si>
  <si>
    <t>Demonic Armour Golem - Heavy</t>
  </si>
  <si>
    <t>12pts off sharp and piercing weapons</t>
  </si>
  <si>
    <t>Mantic BWT</t>
  </si>
  <si>
    <t>Shatter/warp/rust etc do 20 hits each. Dying effect magnetise on the killing weapon if metal. 2 * Knockback or Stunning Blow 9 levels</t>
  </si>
  <si>
    <t>Demonic Armour Golem - Medium</t>
  </si>
  <si>
    <t>PAC 9</t>
  </si>
  <si>
    <t>6pts off sharp and piercing weapons</t>
  </si>
  <si>
    <t>Mantic BWT + 1 WM</t>
  </si>
  <si>
    <t>Shatter/warp/rust etc do 20 hits each. Dying effect magnetise on the killing weapon if metal</t>
  </si>
  <si>
    <t>Demonic Armour Golem - Light</t>
  </si>
  <si>
    <t>Mantic BWT + 2 Backstab</t>
  </si>
  <si>
    <t>Shatter/warp/rust etc do 20 hits each</t>
  </si>
  <si>
    <t>Lesser Reaver</t>
  </si>
  <si>
    <t>Immune to causing, destroyed by a cure wound or above</t>
  </si>
  <si>
    <t>Spirit BWT or Cause Serious in B or Cause Wound in O/E</t>
  </si>
  <si>
    <t>Semi intelligent undead that feed off the living</t>
  </si>
  <si>
    <t>Perm soul's hunger (so if they have no resistances, healed 1 hit off a cause wound, 2 of a cause serious). 2 * Repel Good. Level 3 undead ( Lesser Reaver )</t>
  </si>
  <si>
    <t>Reaver</t>
  </si>
  <si>
    <t xml:space="preserve">Immune to causing, destroyed by a cure serious wounds </t>
  </si>
  <si>
    <t>Spirit BWT  + 1 WM + 1 Str or Cause Grievous in B or Cause Serious in O/E</t>
  </si>
  <si>
    <t>Perm soul's hunger (so if they have no resistances, healed 5 hits off a cause grievous, 2 off a cause serious). 4 * Repel Good. Level 5 Undead (Reaver)</t>
  </si>
  <si>
    <t>Demon Possessed Sword</t>
  </si>
  <si>
    <t>6 - ranged only</t>
  </si>
  <si>
    <t>Fights like a dancing sword</t>
  </si>
  <si>
    <t>Only the weapon exists - but animated by a small demon that can be destroyed with ranged damage (causing or similar will count, just not weapon blows)</t>
  </si>
  <si>
    <t>Mummy Priests</t>
  </si>
  <si>
    <t>26</t>
  </si>
  <si>
    <t>Spirit BWT + 1 WM or 9pt double + disease BUC</t>
  </si>
  <si>
    <t>More thoughtful junior members of the league of free undead</t>
  </si>
  <si>
    <t>36 spirits, handbook neutral &amp; evil. Neutral to undead.</t>
  </si>
  <si>
    <t>Ghoul Scouts</t>
  </si>
  <si>
    <t>Here to investigate the place of power for the league of free undead</t>
  </si>
  <si>
    <t>Depraved Cunning. 2 * Chameleon, 2 * Jump. Neutral to undead</t>
  </si>
  <si>
    <t>Demon of Corrosion</t>
  </si>
  <si>
    <t>45</t>
  </si>
  <si>
    <t>PAC 18 (6 pts innate), SAC 3 MAC 3</t>
  </si>
  <si>
    <t>Immune to paralysis, fear</t>
  </si>
  <si>
    <t>6pts off metal weapons</t>
  </si>
  <si>
    <t>Mantic BWT + 2 WM + 2 Str or Mantic triple BUC or Decrepitude by blow</t>
  </si>
  <si>
    <t>2 * Cause Grievous, Aura of Rust, 2 * Steal Vitality. Dying effect - degeneration to the arm striking the killing blow (only if slain with a weapon)</t>
  </si>
  <si>
    <t>Unity 10k</t>
  </si>
  <si>
    <t>Knights of St Jerome</t>
  </si>
  <si>
    <t>Slime Demon</t>
  </si>
  <si>
    <t>Mantic BWT + 1WM + 2 Str or Acid bolt by  blow</t>
  </si>
  <si>
    <t>Normally lazy demons that dissolve easy victims</t>
  </si>
  <si>
    <t>1 from Acid Stream, Dissovle, Slippery Grip, Vanish Animate. Acid blast @ wll, Water Cannon * 4, Slip * 4</t>
  </si>
  <si>
    <t>Soft hearted priest</t>
  </si>
  <si>
    <t>Soppy - see text</t>
  </si>
  <si>
    <t xml:space="preserve">50 goodly spirits, 70 gold mana (any published) . Dying effect. </t>
  </si>
  <si>
    <t>Slime Demon Lord</t>
  </si>
  <si>
    <t>90</t>
  </si>
  <si>
    <t>12pts off Blunt</t>
  </si>
  <si>
    <t>Mantic BWT + 2 WM + 2 STR or Mantic acid shock by blow</t>
  </si>
  <si>
    <t>A bit puzzled by what is going on</t>
  </si>
  <si>
    <t>Slippery grip @ will, spit bind @ will, 4 * Acid stream, 4 * acid strike, Aura of defence Dissolve, 4 * limb bind - as limb stun + bind (removed by create water)</t>
  </si>
  <si>
    <t>Tabitha Candleshadow</t>
  </si>
  <si>
    <t>Determination, immune to fear, domination, emotion attacks</t>
  </si>
  <si>
    <t>Pure Spirit BWT + 2 WM + 1 Str  + 1 base</t>
  </si>
  <si>
    <t xml:space="preserve">Strangely personable. Deviously inventive. </t>
  </si>
  <si>
    <t>150 spirits - any published necromancy, dominion, evil witchcraft. 1 * Embody abishai. Curse of the Unlife, Cursed Vengenance, Enhanced Avenging Spirit, Fortified spirit. ! * Invoke deity 'The Felwathen'</t>
  </si>
  <si>
    <t>Memory Spectres</t>
  </si>
  <si>
    <t>Echo of a human</t>
  </si>
  <si>
    <t>Skirmish fighters. Try to isolate people and kill them</t>
  </si>
  <si>
    <t>1 * Memory Death, 4 * Forget, 2 * Neuronic Stun, 8 * Neurocosmic Flash, 8 * Neuro-synaptic jump, 2 * Neuronic Chameleon</t>
  </si>
  <si>
    <t>Requiem</t>
  </si>
  <si>
    <t>Nuture your undead children</t>
  </si>
  <si>
    <t>44 spirits - any necromancy plus handbook neutral &amp; evil. 1 * embody abishai. So long as Requiem is chanting, undead within earshot of him are immune to damage</t>
  </si>
  <si>
    <t>Rhapsody</t>
  </si>
  <si>
    <t>Put people to sleep</t>
  </si>
  <si>
    <t>106 Mana - blue up to 12th plus handbook grey &amp; 5 specialists. May cast fleeting sleep 8 levels for 5 mana.</t>
  </si>
  <si>
    <t xml:space="preserve">Nocturne </t>
  </si>
  <si>
    <t>Fight for the Silent</t>
  </si>
  <si>
    <t>106 Mana - black up to 14th plus handbook grey &amp; 5 specialists. May chain cast the following spells, getting 3 copiess of the same spell off one verbal (&amp; thou, &amp; thou…) - mortality, shadowstrike, void. Still costs mana as normal.</t>
  </si>
  <si>
    <t>Ragtime</t>
  </si>
  <si>
    <t>Obey the Silent</t>
  </si>
  <si>
    <t>Healed all its hits by mend, damaged 10 hits by a shatter. If slain by damage, can always be mended (not if shattered or dispelled). Dies to a dispel 4. Asside from dispells and shatters may choose to no effect a spell or a flurry of blows by being knocked back and knocked down</t>
  </si>
  <si>
    <t>Crescendo</t>
  </si>
  <si>
    <t>9/3 distancing, countermastery</t>
  </si>
  <si>
    <t>Fight for the Silent. Hang back initially while powering up</t>
  </si>
  <si>
    <t>For each 30 seconds a fight proceeds, gain 6/2 hits. Per minute gain +1 base &amp; max damage &amp; 1 resistance level</t>
  </si>
  <si>
    <t>Percussion &amp; Timpani</t>
  </si>
  <si>
    <t>1 * 50% rage</t>
  </si>
  <si>
    <t>Spirit BWT + 2 WM + 1 Str thru PAC</t>
  </si>
  <si>
    <t>Use blunt weapons &amp; hammer people</t>
  </si>
  <si>
    <t>Puissant d'armes, 4 * Stunning Blow 9 levels, 4 * Knockback or knockdown, 4 * shatteing blow</t>
  </si>
  <si>
    <t>Alto</t>
  </si>
  <si>
    <t xml:space="preserve">Spirit BWT + 2 WM </t>
  </si>
  <si>
    <t>Unholy word cause serious (the Silent are immune) 1 / 10 seconds</t>
  </si>
  <si>
    <t>Soprano</t>
  </si>
  <si>
    <t xml:space="preserve">Magic BWT + 2 WM </t>
  </si>
  <si>
    <t>Break things</t>
  </si>
  <si>
    <t>The Shattering @ will. Shatter magic 1/10 seconds</t>
  </si>
  <si>
    <t>Piano</t>
  </si>
  <si>
    <t>Spirit BWT + 1 WM + 2 Backstab</t>
  </si>
  <si>
    <t>sneaky &amp; stabby</t>
  </si>
  <si>
    <t>Invis @ will after 10 seconds if out of line of sight of any PC. 2 * Jump, 2 * Chamleon</t>
  </si>
  <si>
    <t>Strings</t>
  </si>
  <si>
    <t>Turn the Silent's enemies on each other</t>
  </si>
  <si>
    <t>50 Mana - bronze up to 12th plus handbook grey &amp; 5 specialists. 1/30 seconds may cast thrall 8 levels at up to 20 foot range.</t>
  </si>
  <si>
    <t>Trumpet</t>
  </si>
  <si>
    <t>Thunder clap 9 levels 1/10 seconds.</t>
  </si>
  <si>
    <t>Cadenza</t>
  </si>
  <si>
    <t>Determination if no allies within 20 feet, immune to fear if alone</t>
  </si>
  <si>
    <t>9/3 distancing, countermastery, 50% damage reduction if no allies within 20 feet</t>
  </si>
  <si>
    <t>Fights alone</t>
  </si>
  <si>
    <t>Shield is +0 spiritual</t>
  </si>
  <si>
    <t>Coda</t>
  </si>
  <si>
    <t>Look for victims to finish off. Brag about how you end things for the dead. Clear off and come back later if no one is down. Hit people on the floor a lot</t>
  </si>
  <si>
    <t>24 Spirits (base N/E + 2 WFA), Slayer</t>
  </si>
  <si>
    <t>Encore</t>
  </si>
  <si>
    <t>Announce that it is time for whichever named members of the Silent you pick to have an encore…</t>
  </si>
  <si>
    <t>24 Spirits (base N/E + 2 WFA), May temporarily (lasts 5 mins) res any two members of the Silent from this section</t>
  </si>
  <si>
    <t>Old Style Ninja</t>
  </si>
  <si>
    <t xml:space="preserve">Oriental </t>
  </si>
  <si>
    <t>PAC 4 DAC2</t>
  </si>
  <si>
    <t>Immune to bless &amp; curse</t>
  </si>
  <si>
    <t>Forearm Parry</t>
  </si>
  <si>
    <t>BWT + 2 WM + 3 Backstab</t>
  </si>
  <si>
    <t>Reveal in your pre-clarification ninja skills</t>
  </si>
  <si>
    <t>8 * Unlock Touch, 4 * Walk thru water, 2 * Snowflake, 2 * walk on Water, 2 * walk thru fire, 2 * Passwall, 2 * Walk on air. Relaxed Fall. Discern poison. 1 * BV6</t>
  </si>
  <si>
    <t>No max damage first blow from behind / surprise, quad otherwise</t>
  </si>
  <si>
    <t>Beguiler of Wills</t>
  </si>
  <si>
    <t>27/7</t>
  </si>
  <si>
    <t>3 * Domination 9 levels, Fully Active Neuronics, 2 * Inertia Barrier, 4 * Neurocosmic Flash, 4 * Neuronic Fumble, 2 * Mindspin</t>
  </si>
  <si>
    <t>Blood Master</t>
  </si>
  <si>
    <t>Slay any with blood to build your power.</t>
  </si>
  <si>
    <t>1 * Wild Evil (12 spirits, doesn't harm self), 2 * Pact of Blood, 2 * Taint of Blood. Cause serious @ will, perm soul's hunger, 8 * cause grievous, 4 * suspend life, 1 * prot, 1 * touch of death. @will may channel touch ranged causing through blood on a weapon or through blood drained by a blood elemental. Total healed if kills a flesh &amp; blood target. May channel causing through sword.Dying effect - all active blood elementals gain a grade of strength and are refreshed to full hits.</t>
  </si>
  <si>
    <t>Genus Loci</t>
  </si>
  <si>
    <t>Level drain or fire dart by touch</t>
  </si>
  <si>
    <t>See text</t>
  </si>
  <si>
    <t>Mantic vanish @ will. 4 * Earth tremour. 4 * Steal Vitality, 4 * Weakness. Walk through walls @ will.  2 * earthmeld.</t>
  </si>
  <si>
    <t>Fiery Angels</t>
  </si>
  <si>
    <t>Mantic BWT + 1 WM + 1 base (perm fireblade)</t>
  </si>
  <si>
    <t xml:space="preserve">LE (insane, think they are goodly) </t>
  </si>
  <si>
    <t>Burn the sinners</t>
  </si>
  <si>
    <t>30 handbook red mana (NOT mantic). Walk thru walls at will. Sheds spiritual light. Collapses in despair if a cure insanity is cast on them.</t>
  </si>
  <si>
    <t>Aspect of Terror</t>
  </si>
  <si>
    <t>Scatter people and menace them. Remember aversion requires you to keep a hand raised.</t>
  </si>
  <si>
    <t>Perm cloak of fear. 4 * Weakness, 2 * Aversion 9 levels, 4 * Repel Good, 2 * Kneel before the master 9 levels. Walk thru walls @ will</t>
  </si>
  <si>
    <t>Spirit Bound Monk</t>
  </si>
  <si>
    <t>30/15, spirit only</t>
  </si>
  <si>
    <t>Immune to all bar spirit. Super monk spirit, immune to poison, curses, halt, disease</t>
  </si>
  <si>
    <t>6pt countermastery all weapons</t>
  </si>
  <si>
    <t>Pure Spirit BWT + 1 WM + 1 base</t>
  </si>
  <si>
    <t>Stay out of the fight, let your spirits of causing do the work</t>
  </si>
  <si>
    <t>55 spirits - handbook neutral and evil. Soul's hunger. Purest self defence restriction.</t>
  </si>
  <si>
    <t>Twisted Dryads</t>
  </si>
  <si>
    <t>Rune-warded demon</t>
  </si>
  <si>
    <t>Mantic BWT + 1 WM + 1 Str</t>
  </si>
  <si>
    <t>Has a different mantic rune of power per loc - fear on each arm, paralysis on each leg, insanity (mania) on chest or abdomen &amp; cause critical from the head.</t>
  </si>
  <si>
    <t>Blood Elemental</t>
  </si>
  <si>
    <t>Demonic Elemental</t>
  </si>
  <si>
    <t>Attack whatever the blood master commands</t>
  </si>
  <si>
    <t>Counts as a demon. Sees only by mana &amp; spirit sight</t>
  </si>
  <si>
    <t>Shambling Victims</t>
  </si>
  <si>
    <t>Fight as the beguiler directs. If they are slain, stop fighting and look around listlessly</t>
  </si>
  <si>
    <t>Brute intelligence. Dying effect of Disorientation (-2 DAC neuronic)</t>
  </si>
  <si>
    <t>Incompetant Symphony Priest</t>
  </si>
  <si>
    <t>Blithering idiot</t>
  </si>
  <si>
    <t>36 spirits, handbook goodly and neutral</t>
  </si>
  <si>
    <t>Johanna Mortridge</t>
  </si>
  <si>
    <t>Trying to control the demon inside</t>
  </si>
  <si>
    <t>106 mana - sorcery.</t>
  </si>
  <si>
    <t>Johanna's demon</t>
  </si>
  <si>
    <t>Demon possessed human</t>
  </si>
  <si>
    <t>Immune to fear. 1 * War Cry</t>
  </si>
  <si>
    <t>1/2 effect phsical, 1 * 50% rage</t>
  </si>
  <si>
    <t>Mantic BWT + 2 WM + 2 Str or BUC + 2 Str</t>
  </si>
  <si>
    <t>Rarr!</t>
  </si>
  <si>
    <t>Anar-kadan's firestorm 1/30 seconds</t>
  </si>
  <si>
    <t>Guardian Skull</t>
  </si>
  <si>
    <t xml:space="preserve">10 ranged only </t>
  </si>
  <si>
    <t>Blow things up from range - you are just a spirit in a skull</t>
  </si>
  <si>
    <t>Level 4 undead (Skullcaster). Cause serious &amp; lesser wings of darkness @ will. 2 * cause fear, 2 * Curse, 2 * Damn</t>
  </si>
  <si>
    <t>Haunt Thugs</t>
  </si>
  <si>
    <t>18 spirit only</t>
  </si>
  <si>
    <t>Cause fear or 4pt foul touch @ will</t>
  </si>
  <si>
    <t>Mouthy thugs - act like bully-boys</t>
  </si>
  <si>
    <t>Depraved Cunning. Walk thru walls, level 4 haunts</t>
  </si>
  <si>
    <t>Greater Zombie Guards</t>
  </si>
  <si>
    <t>Guard this spot</t>
  </si>
  <si>
    <t>You do have a creation point - can't go more than seven paces from the centre of your guard spot - stick together</t>
  </si>
  <si>
    <t>Corpse Soldiers</t>
  </si>
  <si>
    <t>18 per loc</t>
  </si>
  <si>
    <t>BWT + 1 WM + 1 Str or BUC +1 WM + 1 Str</t>
  </si>
  <si>
    <t>You are the league's heavies</t>
  </si>
  <si>
    <t>Depraved cunning, level 5 corpse. First three blows are through PAC. Weapons, armour and shields are trusty &amp; old</t>
  </si>
  <si>
    <t>Yetis</t>
  </si>
  <si>
    <t>Yeti</t>
  </si>
  <si>
    <t>1/2 effect cold</t>
  </si>
  <si>
    <t>Looking for fresh meat</t>
  </si>
  <si>
    <t xml:space="preserve">2 * Chameleon in snowy environments, 3 * mighty blow (blow at +1 str after big swing) </t>
  </si>
  <si>
    <t>Frostwind Elementals</t>
  </si>
  <si>
    <t>Totally immune to cold &amp; to baneful blue mana</t>
  </si>
  <si>
    <t>Magic BWT + 1 Str + 1 Cold based or Double BUC</t>
  </si>
  <si>
    <t>Attack anything warm</t>
  </si>
  <si>
    <t>Airshift @ will, Walk on air @ will, 1 * Freezing Touch 8 levels, 1 * Heart of ice (no verbal but must touch chest with an unarmed blow), 4 * Breeze. Lose all cold based powers and the cold based grade of damage if they take any fire damage</t>
  </si>
  <si>
    <t>Tiranuviel</t>
  </si>
  <si>
    <t>Winter Elf</t>
  </si>
  <si>
    <t>Totally immune to cold</t>
  </si>
  <si>
    <t>Icebased rockskin - doesn't apply vs fire damage</t>
  </si>
  <si>
    <t>Magic BWT + 2 WM + 1 Str or Snowball</t>
  </si>
  <si>
    <t>106 Mana - blue &amp; white up to level 12, handbook grey &amp; 5 specialists. Enhanced evaluate on magic items, esp arms &amp; armour. Neutral to air elementals. Perm walk on air. 6 * Javelin of Ice, 24 Winter affirms</t>
  </si>
  <si>
    <t>Yeti Druid</t>
  </si>
  <si>
    <t>60 earthpower. Basic list up to 6th, plus winter's touch (7EP for freeze 8 levels @ range) &amp; hail storm (5EP - cone of knockback + 6/1 cold damage - other yetis will be immune)</t>
  </si>
  <si>
    <t>Yeti Chief</t>
  </si>
  <si>
    <t>1/2 effect cold, 1 * war cry</t>
  </si>
  <si>
    <t xml:space="preserve">2 * Chameleon in snowy environments, 3 * mighty blow (blow at +1 str &amp; max damage after big swing) </t>
  </si>
  <si>
    <t>Banshee</t>
  </si>
  <si>
    <t>12 hits - mantic only</t>
  </si>
  <si>
    <t>Immune to all bar mantics</t>
  </si>
  <si>
    <t>6pt mantic foul touch BUC or pure mantic single BUC</t>
  </si>
  <si>
    <t>Hate the living - destroy them in your grief</t>
  </si>
  <si>
    <t>Maglor is a mantic unholy word. If you are within 20 feet when heard it is an mantic cause grievous, if within 60 feet a mantic cause serious and if further away but still hear it, If unconcious due to damage, can't hear, so you become immune. The banshee can do this 1/10 seconds. Level 6 mantic undead - 'Banshee'</t>
  </si>
  <si>
    <t>Ghouls</t>
  </si>
  <si>
    <t>Single + paralysis</t>
  </si>
  <si>
    <t>Old fashioned ghouls, don't like the light too much</t>
  </si>
  <si>
    <t>Level 3 Ghoul</t>
  </si>
  <si>
    <t>Shouls</t>
  </si>
  <si>
    <t>Single + silence</t>
  </si>
  <si>
    <t>Level 3 Shoul</t>
  </si>
  <si>
    <t>Drools</t>
  </si>
  <si>
    <t>Single + blindness</t>
  </si>
  <si>
    <t>Level 3 Droul</t>
  </si>
  <si>
    <t>Ghasts</t>
  </si>
  <si>
    <t>BWT + 1 Str or single + paralysis BUC</t>
  </si>
  <si>
    <t>Attack living things</t>
  </si>
  <si>
    <t>4 * Curse to smell, delivered by touch. Within 20 feet of them lose 2 dac due the smell. Level 4 Ghast</t>
  </si>
  <si>
    <t>Ghoul Warrior</t>
  </si>
  <si>
    <t>Spirit BWT + 1 str + paralysis or BUC + 1 Str + Paralysis</t>
  </si>
  <si>
    <t>Level 5 ghoul warrior</t>
  </si>
  <si>
    <t>Grubby Hermit</t>
  </si>
  <si>
    <t>Pure spirit BWT + 1 base</t>
  </si>
  <si>
    <t>Stay out of trouble</t>
  </si>
  <si>
    <t>Is outlawed. Neutral to all undead. 1 * Embody abishai. Avenging spirit. 65 spirits - handbook neutral &amp; evil plus 3 WFA necromancy</t>
  </si>
  <si>
    <t>Ghoul King</t>
  </si>
  <si>
    <t>Determination when within 20 feet of an edible target</t>
  </si>
  <si>
    <t>Immune to damage while something (not himself) is under the effects of a spiritual stopping effect within 20 feet of him</t>
  </si>
  <si>
    <t>Spirit BWT + 1 WM + 2 Str or BUC + 2 Str</t>
  </si>
  <si>
    <t>Feed your fat face. Try to avoid having to run</t>
  </si>
  <si>
    <t>May use any of the following touch effects at will - paralysis, blindness, pertification, slow, silence. 4 * Attract edible. Discern edibility. Depraved cunning</t>
  </si>
  <si>
    <t>Stones of Power</t>
  </si>
  <si>
    <t>Statue</t>
  </si>
  <si>
    <t>PAC 24</t>
  </si>
  <si>
    <t xml:space="preserve">Mantic BWT + 2 Str </t>
  </si>
  <si>
    <t>Clear the area around your circle - you are foci of the place of power. Just want to drive things out, not horror kill them.</t>
  </si>
  <si>
    <t>Move at 3/4 speed. May cast spiritbolt 1/30 seconds, use a knock back or knockdown 1/15 seconds</t>
  </si>
  <si>
    <t>Shrine Keeper</t>
  </si>
  <si>
    <t>Easily bamboozled</t>
  </si>
  <si>
    <t xml:space="preserve">15 spirits - 1st - 5th handbook neutral only </t>
  </si>
  <si>
    <t>Skeletal Cyclops</t>
  </si>
  <si>
    <t>1/2 effect sharp. Immune to non-spiritual sharp</t>
  </si>
  <si>
    <t>Spirit BWT + 3 Str or BUC + 3 Str or 8pt Foul touch buc</t>
  </si>
  <si>
    <t>Get the hammer. Very single minded if fighting - focus on one target at a time</t>
  </si>
  <si>
    <t>Level 8 undead - Skeletal Cyclops</t>
  </si>
  <si>
    <t>Halfling Scallywag</t>
  </si>
  <si>
    <t>Halfling</t>
  </si>
  <si>
    <t>No footwear. 1/2 damage from magic. Take 1/4 less damage from poison. Paralysis only lasts 30 seconds on them.</t>
  </si>
  <si>
    <t>Do not have B or E skill. Can do double in o + 1 backstab</t>
  </si>
  <si>
    <t>2 * Jump, 2 * Chameleon, 1 * Moving Chameleon, Perception, Disguise</t>
  </si>
  <si>
    <t>Halfling Tosser</t>
  </si>
  <si>
    <t>Do not have B or E skill. Can do single in o + 1 backstab or triple with an H / MP class weapon (quad from behind)</t>
  </si>
  <si>
    <t>1 * Jump, 1 * Chameleon</t>
  </si>
  <si>
    <t>Olo Loamsdown</t>
  </si>
  <si>
    <t>27/9</t>
  </si>
  <si>
    <t>No footwear. 1/2 damage from magic. Immune to poison &amp; paralysis</t>
  </si>
  <si>
    <t>Do not have B or E skill. Can do quad in o + 1 backstab</t>
  </si>
  <si>
    <t>Evil Godfather of Crime</t>
  </si>
  <si>
    <t>4 * Jump, 4 * Chameleon, 2 * Moving Chameleon, Perception, Supernatural Perception, Disguise</t>
  </si>
  <si>
    <t>Quin in O from behind</t>
  </si>
  <si>
    <t>Sancho Boggy-Hillocks</t>
  </si>
  <si>
    <t>DAC 8 PAC 4</t>
  </si>
  <si>
    <t>12/6/3 distancing with shield. 3 * Blade fury. 2 * 50% Rage</t>
  </si>
  <si>
    <t>BWT + 2 WM + 2 Str. No B skill</t>
  </si>
  <si>
    <t>Think Belkar from Order of the Stick – don’t think of anyone you meet as people, so much as potential experience points.</t>
  </si>
  <si>
    <t>1 * Jump</t>
  </si>
  <si>
    <t>Quin in O</t>
  </si>
  <si>
    <t>Fosco Knotwise</t>
  </si>
  <si>
    <t>Forearm &amp; foreleg parry, 3 * Blade fury, 2 * 50% Rage</t>
  </si>
  <si>
    <t>BWT + 2 WM + 1 Str, No B skill</t>
  </si>
  <si>
    <t>A very bad case of little-man syndrome</t>
  </si>
  <si>
    <t>1 * Jump, Instant stand @ will</t>
  </si>
  <si>
    <t>Berilac Bramble</t>
  </si>
  <si>
    <t>Druid type that makes treants from Tanis &amp; other drug plants</t>
  </si>
  <si>
    <t>44 Earthpower - basic + Plant &amp; World. 2 innates * each of Sloth's Speed, Sleep 9 levels, Confusion 9 levels (all are additionally potion effects so immunity to flesh &amp; blood applies). Dying effect - cloud of spores (flesh &amp; blood) in a 5ft radius - gain paranoia for the next 12 hours</t>
  </si>
  <si>
    <t xml:space="preserve">Orgulas Danderfluff </t>
  </si>
  <si>
    <t>Determination, See thru magical darkness</t>
  </si>
  <si>
    <t>Do not have B or E skill. Can do triple in o + 1 backstab</t>
  </si>
  <si>
    <t>Crazy Potion maker who takes to much of his own stuff</t>
  </si>
  <si>
    <t>4 * salmon leap, can't die until a cure poison is cast on him</t>
  </si>
  <si>
    <t xml:space="preserve">Bramblerose Grubb </t>
  </si>
  <si>
    <t>Do not have B or E skill. Can do spirit double in o + 1 backstab</t>
  </si>
  <si>
    <t>Protective of family. Vengeful and mean.</t>
  </si>
  <si>
    <t>55 spirits - handbook neutral and evil + witchcraft + dominion (cast @ 9th)</t>
  </si>
  <si>
    <t>Mungo Chubb</t>
  </si>
  <si>
    <t>Mouthy gobbshite</t>
  </si>
  <si>
    <t>Intimidate @ will after 30 seconds talking, 1 * jump, 1 * chameleon, Talisman of blink once ever. Returner is spirit of cursing.  Disguise</t>
  </si>
  <si>
    <t xml:space="preserve">Posco Chubb </t>
  </si>
  <si>
    <t>Polite public face of the halflings</t>
  </si>
  <si>
    <t>Physical psi scan &amp; detect lie @ will. 1 * jump, 1 * chameleon. Perception. Talisman of blink once ever. Disguise.</t>
  </si>
  <si>
    <t>Halfling Witch</t>
  </si>
  <si>
    <t>Single in O</t>
  </si>
  <si>
    <t>36 Spirits - handbook neutral &amp; goodly + 1 WFA witchcraft</t>
  </si>
  <si>
    <t>Wacky Bushes</t>
  </si>
  <si>
    <t>Treant</t>
  </si>
  <si>
    <t>35</t>
  </si>
  <si>
    <t>BWT + 1 Str (represents long branches)</t>
  </si>
  <si>
    <t>The effect of casting animate tree on large narcotic plants</t>
  </si>
  <si>
    <t>Discern as outlawed (well contraband). 2 innates from Sloth's Speed, Sleep 8 levels, Confusion 8 levels. If struck fire damage gains an innate of power word frenzy 8 levels that may be staved off by eating food. All effects have a 10 foot range &amp; are flesh and blood. After 30 seconds near to someone, may recast an effect already used on them at +1 stacking level</t>
  </si>
  <si>
    <t>Saurial - Velociraptor</t>
  </si>
  <si>
    <t>Saurial</t>
  </si>
  <si>
    <t>BWT + 1 Str + 1 Backstab or BUC + 1 Str + 1 Backstab</t>
  </si>
  <si>
    <t>Kill the warm blooded critters</t>
  </si>
  <si>
    <t>2 * light step (please try to use your light steps in the same time freeze in general)</t>
  </si>
  <si>
    <t>Saurial - Tricerotops</t>
  </si>
  <si>
    <t>PAC 6, PAC 24 to head, shoulders/upper arms</t>
  </si>
  <si>
    <t>2 * Charge - after a 10 foot run up, first three blows are at +1 base &amp; max damage &amp; may inflict one of - knockdown / knockback / stunning blow 9 levels / damage thru pac</t>
  </si>
  <si>
    <t xml:space="preserve">Saurial - Ankylosaur </t>
  </si>
  <si>
    <t>PAC 18</t>
  </si>
  <si>
    <t>Take 1/2 damage all blows from behind due to massive armour plates</t>
  </si>
  <si>
    <t>2 * Leg sweep (tail spin)</t>
  </si>
  <si>
    <t>Saurial - Pterodon</t>
  </si>
  <si>
    <t>Perm walk on air from wings</t>
  </si>
  <si>
    <t>Saurial - Tyrannosaurus</t>
  </si>
  <si>
    <t>BWT + 1 Str +1 WM or BUC + 1 Str + 1 WM. Don not have B skill, may not use shields</t>
  </si>
  <si>
    <t>Ankylosaur</t>
  </si>
  <si>
    <t>Dinosaur</t>
  </si>
  <si>
    <t>7 per section</t>
  </si>
  <si>
    <t>20 per section</t>
  </si>
  <si>
    <t>Stability. Stopping effects only affect one section each</t>
  </si>
  <si>
    <t>BWT + 2 str - representing spiky body parts</t>
  </si>
  <si>
    <t>smash things as directed</t>
  </si>
  <si>
    <t>2 * Earth Tremour. Rear sections have knockback @ will (the tail)</t>
  </si>
  <si>
    <t>Ghost Ninja</t>
  </si>
  <si>
    <t>20 spirit only</t>
  </si>
  <si>
    <t>Pure Spirit BWT + 1 WM + 1 backstab (or +2 backstab if only using 1 o-class weapon)</t>
  </si>
  <si>
    <t>Murder everything in the house</t>
  </si>
  <si>
    <t>Walk thru walls @ will. Level 6 undead (level unknown, type unknown until someone has the focus object)</t>
  </si>
  <si>
    <t>Terracotta Warriors</t>
  </si>
  <si>
    <t>See by gnome sight. Shatter does 10 hits</t>
  </si>
  <si>
    <t>Dunchcliffe Tower Mage</t>
  </si>
  <si>
    <t>Scouring the ruins for useful finds. Helpful if he realises party are from his boss</t>
  </si>
  <si>
    <t>Enhanced evaluate for magical stuff. 60 mana or any one basic colour + handbook grey</t>
  </si>
  <si>
    <t>Dealt 10 hits by a shatter, healed 10 hits by a mend, 2 * mend touch</t>
  </si>
  <si>
    <t>Junk Golem</t>
  </si>
  <si>
    <t>PAC 3</t>
  </si>
  <si>
    <t>Slowed by a rust or magnetise</t>
  </si>
  <si>
    <t>Dealt 10 hits by a shatter, healed 10 hits by a mend, 4 * shatter touch, mending 10 hits by scavenging jumk (such as another golem). First three blows are thru PAC</t>
  </si>
  <si>
    <t>Lekki Goblins</t>
  </si>
  <si>
    <t>6pt combat wary</t>
  </si>
  <si>
    <t>Single in O, + 2 backstab</t>
  </si>
  <si>
    <t>Basically amiable. Looking for junk to sell.</t>
  </si>
  <si>
    <t>Evaluate, 2 * chameleon, 2 * jump</t>
  </si>
  <si>
    <t>Saurial - Tricerotops Druid</t>
  </si>
  <si>
    <t>60 earth[power - basic + world evocations. 2 * Charge - after a 10 foot run up, first three blows are at +1 base &amp; max damage &amp; may inflict one of - knockdown / knockback / stunning blow 9 levels / damage thru pac</t>
  </si>
  <si>
    <t>Saurial - Tyrannosaurus Champion</t>
  </si>
  <si>
    <t>Determination, immune to fear</t>
  </si>
  <si>
    <t>25 % rage @ will</t>
  </si>
  <si>
    <t>BWT + 2 Str +1 WM or BUC + 2 Str + 1 WM. Don not have B skill, may not use shields</t>
  </si>
  <si>
    <t>Show everyone who is boss</t>
  </si>
  <si>
    <t>3/day - if lands a hit on the same location with two weapons, may call this as a bite - inflicting a loc to zero</t>
  </si>
  <si>
    <t>Eesah Tree</t>
  </si>
  <si>
    <t>Double effect fire &amp; axes, 1/2 effect blunt</t>
  </si>
  <si>
    <t>BWT + 2 Str (long branches)</t>
  </si>
  <si>
    <t>Make people sleep and devour their flesh</t>
  </si>
  <si>
    <t>Moves at 3/4 speed. Gives out spores inflicting CV Sleep in cloud 20 feet around it @ will</t>
  </si>
  <si>
    <t>Eesah Dryad</t>
  </si>
  <si>
    <t>Dryad</t>
  </si>
  <si>
    <t>BUC (or daggers) - Triple plus Catalepic touch 10 levels (a flesh &amp; blood effect)</t>
  </si>
  <si>
    <t xml:space="preserve">May shift back to the tree at will. 3 * moving chameleon. </t>
  </si>
  <si>
    <t>Ghoul Commando</t>
  </si>
  <si>
    <t>Spirit BWT + 1 WM + 1 Str + Paralysis or Silence</t>
  </si>
  <si>
    <t xml:space="preserve">You are to ghoul warriors what they are compared to regular ghouls. Ghouls raised from elite special forces types, you're the best of the best Go go go, Hut! Hut! Hut! </t>
  </si>
  <si>
    <t>Tracking, Loc Sniff, Assisted climb @ will, Make &amp; arm traps (24/4 if set), 1 * cache or blinding cache. May use a cache to blow a hole in a prot, but must spend 10 seconds setting it by the line. 2 * Chameleon, 2 * Jump, trap wary.  May use a bow to do Spirit quad + paralysis or silence</t>
  </si>
  <si>
    <t>Gillfillan Scarecrow - Entry 1</t>
  </si>
  <si>
    <t>PAC 6, MAC 2</t>
  </si>
  <si>
    <t>Forearm, foreleg parry</t>
  </si>
  <si>
    <t>Automaton. Wears a bandanna</t>
  </si>
  <si>
    <t>Dealt 10 hits by a shatter, healed 10 hits by a mend. 2 * Burst of strength, 2 * Leg Sweep, 2 * Shattering Blow</t>
  </si>
  <si>
    <t>Gillfillan Scarecrow - Entry 2</t>
  </si>
  <si>
    <t>MAC 2</t>
  </si>
  <si>
    <t>Dealt 10 hits by a shatter, healed 10 hits by a mend, 2 * Shadow Strike, 2 * Distintegrate Touch, 1 * Fleeting Blindness 8 lvls, 1 * Fleeting Catelepsy 8 levels, 1 * See thru magical darkness, 1 * Darkness range</t>
  </si>
  <si>
    <t>Malloch Wizard</t>
  </si>
  <si>
    <t>Level headed trader</t>
  </si>
  <si>
    <t>80 mana - handbook brown &amp; grey, 3 specialists</t>
  </si>
  <si>
    <t>Cawsell Weaver Mage</t>
  </si>
  <si>
    <t>Friendly nice person</t>
  </si>
  <si>
    <t>60 mana - one alignment appropriate colour, handbook grey, 3 specialists. Enhanced evaluate on any cloth or parchment based item</t>
  </si>
  <si>
    <t>Market Guards</t>
  </si>
  <si>
    <t>Slightly Faerie obsessed but otherwise reasonable security guards</t>
  </si>
  <si>
    <t>Streetwise (physical discern evil). 2 * stunning blow 9 levels. Cold iron weapons (see text)</t>
  </si>
  <si>
    <t>Rusty Ricky</t>
  </si>
  <si>
    <t>Steam based golem</t>
  </si>
  <si>
    <t xml:space="preserve">Dealt 10 hits by a shatter, healed 10 hits by a mend, 3  * Fireblast, 3 * Watercannon, mend self at will after 10 seconds work, 2 * fleeting mists </t>
  </si>
  <si>
    <t>The Great Grinder</t>
  </si>
  <si>
    <t>Multi-part scarecrow - bring as many monsters as possible</t>
  </si>
  <si>
    <t xml:space="preserve">Stability. Effects work on one part of the scarecrow only. Dealt 10 hits by a shatter, healed 10 hits by a mend. </t>
  </si>
  <si>
    <t>The Mushroom Man</t>
  </si>
  <si>
    <t>Fungus Golem</t>
  </si>
  <si>
    <t>BWT + 1 WM, weapons are part of it.</t>
  </si>
  <si>
    <t>BWT + 1 Str, weapons are part of it</t>
  </si>
  <si>
    <t>Gives off clouds of spores that cause fleeting spasm 8 levels to all in 20 feet when struck (flesh &amp; blood effect so scarecrows immune)</t>
  </si>
  <si>
    <t>Magnetic Mikey</t>
  </si>
  <si>
    <t>Aura of defence - magnetise</t>
  </si>
  <si>
    <t>BWT + 2 WM, or single BUC</t>
  </si>
  <si>
    <t>Pose with a two handed sword a lot</t>
  </si>
  <si>
    <t>Dealt 10 hits by a shatter, healed 10 hits by a mend. 3 * lightstep (turns into a ball and rolls, 2 * Instant stand)</t>
  </si>
  <si>
    <t>Victor</t>
  </si>
  <si>
    <t>Cocky - has won several times</t>
  </si>
  <si>
    <t>Dealt 10 hits by a shatter, healed 10 hits by a mend. 3 * trip, 3 * bind, 3 * disarm 4 masteries, 3 * limb stun 8 levels (all based off throwing out pieces of cloth</t>
  </si>
  <si>
    <t>Animated Statue</t>
  </si>
  <si>
    <t xml:space="preserve">Slow &amp; lumbering </t>
  </si>
  <si>
    <t xml:space="preserve">Move at 3/4 speed. </t>
  </si>
  <si>
    <t>Henry Gallen</t>
  </si>
  <si>
    <t>PAC 4 DAC 8 MAC 4</t>
  </si>
  <si>
    <t>Immune to fear &amp; domination, determination, 1/4 effect baneful red,</t>
  </si>
  <si>
    <t>Enhanced distancing</t>
  </si>
  <si>
    <t xml:space="preserve">Mantic BWT + 2 WM </t>
  </si>
  <si>
    <t>Getting on a bit, take no shit from people</t>
  </si>
  <si>
    <t>200 red mana, any published, various non-standard area effect spells. Handbook grey &amp; specialists, second colour brown. Last hit green mana. Dying effect - 1 mile radius fire strike</t>
  </si>
  <si>
    <t>Roland Gallen</t>
  </si>
  <si>
    <t>PAC 4 DAC 8 MAC 2</t>
  </si>
  <si>
    <t>Immune to fear, determination</t>
  </si>
  <si>
    <t>Enhanced distancing, Countermastery swords, 12pts off all beasts</t>
  </si>
  <si>
    <t>Magic BWT +2 WM + 1 Str or BUC + 1 Str</t>
  </si>
  <si>
    <t>Hunting obsessed</t>
  </si>
  <si>
    <t>Trap wary &amp; unlimited jumps with it. Tracking, Wanderer's hunch, ranger skills. Lucky idea @ will on how to kill beasts</t>
  </si>
  <si>
    <t>Enoch Gallen</t>
  </si>
  <si>
    <t>PAC 4 DAC 8 MAC 2 SAC 2</t>
  </si>
  <si>
    <t>Immune to fear, determination, domination, immune to undead touch fx, resist dying fx</t>
  </si>
  <si>
    <t>25% off and 1/3 off all damage from demons</t>
  </si>
  <si>
    <t>Holy (mantic) BWT + 2 WM + 1 Str (+1 base &amp; max vs demons)</t>
  </si>
  <si>
    <t>Helpful &amp; friendly. Priest of lazar, has rebirthed a couple of times. Exorcist &amp; demon hunter</t>
  </si>
  <si>
    <t>Pathed white wizard / priest. 106 white mana (any published up to 12th level), 60 goodly spirits - hand book plus any benediciton &amp; dismissal. 1 * Embody angel. 6 * slayer's blow vs demons, discern demonkind, 2 * Banishment, 1 * Hand of Purity</t>
  </si>
  <si>
    <t>Isbella Gallen</t>
  </si>
  <si>
    <t>DAC 3 PAC 3 SAC 2</t>
  </si>
  <si>
    <t>Immune to all undead touch fx.</t>
  </si>
  <si>
    <t>Spirit BWT + 1 WM + 1 base</t>
  </si>
  <si>
    <t>Distracted, batty, gossipy. Often summoning wights to send messages to her friends</t>
  </si>
  <si>
    <t>Grey warden - necromancy &amp; dismissal. 1 * Embody abisshai &amp; angel. 90 spirits. Doesn't need a prot to summon undead.</t>
  </si>
  <si>
    <t>Captain Rogan</t>
  </si>
  <si>
    <t>Immune to fear, enhanced berserk spirit</t>
  </si>
  <si>
    <t>Immune to all bar spirit &amp; silver. Last 6/1 silver. 50% rage @ will</t>
  </si>
  <si>
    <t>Spirit BWT + 1 WM + 2 Str or Spirit BUC  + 1 WM + 2 Str</t>
  </si>
  <si>
    <t>Faithful servant of the baron. Semi-secretly a werewolf. Has become very 'domesticated'</t>
  </si>
  <si>
    <t>Wanderer's hunch and ranger skills, may choose who to attack or not if raging</t>
  </si>
  <si>
    <t>Sargent Haskell</t>
  </si>
  <si>
    <t>Fairly loyal to the family. Wants to progress to be head of the pack at least in the sense of head of the guards. Looking to ally with one of the new candidates for baron</t>
  </si>
  <si>
    <t>Armin bin Orlando Ghalhabhad Gallen</t>
  </si>
  <si>
    <t>PAC 6 DAC 6 MAC 4</t>
  </si>
  <si>
    <t>1/2 effect magic</t>
  </si>
  <si>
    <t>Magic BWT + 1 WM + 2 Str</t>
  </si>
  <si>
    <t>Come back from Ishma to meet the family for the first time &amp; hunt the local beasts. Wizard-ranger type used to hunting beasts in the desert. Knight of the land…</t>
  </si>
  <si>
    <t>106 mana, pick any two colours allowed to be neutral standardly, handbook grey, 5 specialist. Wanderer's hunch, tracking, ranger skills</t>
  </si>
  <si>
    <t>Randalras the Mighty</t>
  </si>
  <si>
    <t>Arrogant melni</t>
  </si>
  <si>
    <t>106 mana - red and brown up to 12 + handbook grey &amp; specialists. Wardpact slyphs, undead, Razal, the Devourer. Give killing blow or stopping effect to any shield demon within 20 ft @ will</t>
  </si>
  <si>
    <t>Shield Demon</t>
  </si>
  <si>
    <t>1/2 effect non superaturnal. 12/6/3 distancing.</t>
  </si>
  <si>
    <t>Guard the master</t>
  </si>
  <si>
    <t>If dies, respawn next to Randalras immediately. 2 * reflect any ranged effect from the front if they have a shield &amp; see it coming</t>
  </si>
  <si>
    <t>Pete</t>
  </si>
  <si>
    <t>Ballad</t>
  </si>
  <si>
    <t>Embodiment of the Unseen</t>
  </si>
  <si>
    <t>20, but can only be hurt by someone that can't see them</t>
  </si>
  <si>
    <t>Mantic BWT + 1 Str</t>
  </si>
  <si>
    <t>Guard the way forward</t>
  </si>
  <si>
    <t>Blindfighting</t>
  </si>
  <si>
    <t>Shoul Warrior</t>
  </si>
  <si>
    <t>Spirit BWT + 1 WM + 1 Str + spiritual silence or BUC + 1 Str + Silence or Paralysis</t>
  </si>
  <si>
    <t>Attack intruders. Focus attacks on the noisest people.</t>
  </si>
  <si>
    <t>Level 5 shoul warrior</t>
  </si>
  <si>
    <t>Bandits</t>
  </si>
  <si>
    <t>NE or CN</t>
  </si>
  <si>
    <t>Keep your skin intact</t>
  </si>
  <si>
    <t>1 * chameleon, evaluate, judge profession. Ostracised for robbery (and murder for some of them)</t>
  </si>
  <si>
    <t>Master Brewer</t>
  </si>
  <si>
    <t>Wants to brew the best beers in the world</t>
  </si>
  <si>
    <t>Make healing potion 6 levels, make general 6 levels, enhanced discern healing, general &amp; poison, tell plant types, tell disease</t>
  </si>
  <si>
    <t>Innkeep</t>
  </si>
  <si>
    <t xml:space="preserve">DAC 6 PAC 3 </t>
  </si>
  <si>
    <t>9/3 distancing, counter mastery</t>
  </si>
  <si>
    <t>Retired adventurer who discovered that running an inn can be just as stressful</t>
  </si>
  <si>
    <t>1 * war cry, 1 * jump, 3 * stunning blow 9 levels, 2 * disarm 4 wm, judge profession</t>
  </si>
  <si>
    <t>Strong Skeletal Knight</t>
  </si>
  <si>
    <t>Attack the living</t>
  </si>
  <si>
    <t>Level 7 Skeletal Knight. Sees by spirit sight only.</t>
  </si>
  <si>
    <t>Massive Drugged Brute</t>
  </si>
  <si>
    <t>Not really human</t>
  </si>
  <si>
    <t>DAC 3 DAC 6</t>
  </si>
  <si>
    <t>Immune to pain, Determination</t>
  </si>
  <si>
    <t>50% berserk rage (all powerbase)</t>
  </si>
  <si>
    <t>BWT + 2 Str or Triple BUC</t>
  </si>
  <si>
    <t>Mashed off your face (brute intelligence)</t>
  </si>
  <si>
    <t>2 * Knockback, 2 * Stunning Blow 9 levels, 2 * Shatter Blow</t>
  </si>
  <si>
    <t>Owil'rha'tha Killers</t>
  </si>
  <si>
    <t>BWT + 2 WM + 1 Backstab</t>
  </si>
  <si>
    <t>Loyal clan members, hoping to make their mark</t>
  </si>
  <si>
    <t>1 * primal strike, 1 * lucky idea how to kill you, mighty strike I, 2 * jump, 2 * chameleon. 3 * BV2</t>
  </si>
  <si>
    <t>Page of Scrolls</t>
  </si>
  <si>
    <t>Illusory Construct - Looks Like an Imp</t>
  </si>
  <si>
    <t>Magic Single or by spell</t>
  </si>
  <si>
    <t>Flighty and capricous</t>
  </si>
  <si>
    <t>Walk on air self @ will, 4 * jump self, 2 * blink (all need verbals), Stormblast @ will, Lightning bolt 1/30 seconds</t>
  </si>
  <si>
    <t>Knight of Scrolls</t>
  </si>
  <si>
    <t>Illusory Construct</t>
  </si>
  <si>
    <t>Mobility, Immune to Fear</t>
  </si>
  <si>
    <t>Straightforward &amp; steady</t>
  </si>
  <si>
    <t>1/30 seconds may strike a blow as if from an enhanced weapon</t>
  </si>
  <si>
    <t>Queen of Scrolls</t>
  </si>
  <si>
    <t>Watchful and coordinating</t>
  </si>
  <si>
    <t>Perm true sight (can see thru pass unknown), 2 * Cataleptic Touch, 2 * Cloak of Shadows (need verbals)</t>
  </si>
  <si>
    <t>King of Scrolls</t>
  </si>
  <si>
    <t>Immune to Domination FX</t>
  </si>
  <si>
    <t>Relatively slow moving, dislikes making unnecessary effort</t>
  </si>
  <si>
    <t>My cast bind @ will by striking an opponents legs. May cast magnetise @ will by striking a weapon or shield</t>
  </si>
  <si>
    <t xml:space="preserve">Essence of Poetry </t>
  </si>
  <si>
    <t xml:space="preserve">Spirit </t>
  </si>
  <si>
    <t>Immune to physical</t>
  </si>
  <si>
    <t>Mantic BWT + 1 Str + 1 WM or Mantic BUC + 1 Str + 1 WM</t>
  </si>
  <si>
    <t>Generally - attack intruders  - try to get some inspiration from your poem - mumble or recite a line or two over and over</t>
  </si>
  <si>
    <t>Will have some special abilities based on the poem</t>
  </si>
  <si>
    <t>Aversion Golem</t>
  </si>
  <si>
    <t>Spirit BWT + 3 Str or BUC + 3 Str</t>
  </si>
  <si>
    <t>Stop people passing</t>
  </si>
  <si>
    <t xml:space="preserve">Perm cloak of fear. Aversion 10 levels @ will (need to hold a hand out to maintain). Repel life @ will. </t>
  </si>
  <si>
    <t>Beguiled Minions</t>
  </si>
  <si>
    <t>Weak willed peasants beguiled to think Valthus is a great lord that will lead them to fortune and riches</t>
  </si>
  <si>
    <t>Forest Troll</t>
  </si>
  <si>
    <t>1 * 50% Rage  - doesn't use unless really provoked</t>
  </si>
  <si>
    <t>BWT + 1 WM + 3 Str or BUC +3 Str</t>
  </si>
  <si>
    <t>Drive off intruders. Can't really talk</t>
  </si>
  <si>
    <t>Spirit Reaver</t>
  </si>
  <si>
    <t>24 spirit only</t>
  </si>
  <si>
    <t>Immune to all bar spirit, undead immunities</t>
  </si>
  <si>
    <t>Pure Spirit BWT + 1 Str + 1 WM</t>
  </si>
  <si>
    <t>Attack intruders to the Felwathen's realm</t>
  </si>
  <si>
    <t>Level 5 Spirit Reaver. 3 * Dex Drain (2pt) , 2 * Temp Curse, 1 * Repel Life</t>
  </si>
  <si>
    <t>Owil'rha'tha Rangers</t>
  </si>
  <si>
    <t>Tracking, Wanderer's Hunch, 6 hits worth of monk loc, Neutral to undead 1-5, 12 Earthpower of innates</t>
  </si>
  <si>
    <t>Owil'rha'tha Warrior Priest</t>
  </si>
  <si>
    <t>DAC 3 PAC 4 + Bene Curse</t>
  </si>
  <si>
    <t>Loyal clan members, drawing their spirits from the Felwathen and tribal totems</t>
  </si>
  <si>
    <t>36 neutral and evil spirits, Owil'rha'tha list plus 3 WFA. Neutral to 1-5 undead.</t>
  </si>
  <si>
    <t>Owil'rha'tha Warlock</t>
  </si>
  <si>
    <t>DAC 3 PAC 4 + Chosen of the dragon</t>
  </si>
  <si>
    <t>46 Mana, combat only, any evil colour plus 3 specialists. Neutral to 1-5 undead.</t>
  </si>
  <si>
    <t>Owil'rha'tha Kensai</t>
  </si>
  <si>
    <t>BWT + 3 WM, first blow thru PAC</t>
  </si>
  <si>
    <t xml:space="preserve">2 * Ki Strike, 1 * War Cry, Forearm Parry </t>
  </si>
  <si>
    <t>Owil'rha'tha Fighter</t>
  </si>
  <si>
    <t>Magic BWT + 1 Str + 1 WM or BUC + 1 Str + 1 WM</t>
  </si>
  <si>
    <t>Forearm &amp; foreleg parry, 2 * jump, 2 * leg sweep, 2 * disarm 4 masteries</t>
  </si>
  <si>
    <t>Owil'rha'tha AP</t>
  </si>
  <si>
    <t>Pretending to be a loyal clan member</t>
  </si>
  <si>
    <t>40 spirits of handbook innates. Neutral to undead. Outlawed. Channel causing thru weapon. 1 * BV6</t>
  </si>
  <si>
    <t>Owil'rha'tha Archer</t>
  </si>
  <si>
    <t>With Bow - Spirit BWT + 4 WM + 1 Str thru PAC or with melee BWT + 1 Str + 1 WM</t>
  </si>
  <si>
    <t>Neutral to undead 1-5, 2 * salmon leap, quick draw</t>
  </si>
  <si>
    <t>Owil'rha'tha Warrior</t>
  </si>
  <si>
    <t>Countermastery, distancing</t>
  </si>
  <si>
    <t>Magic BWT + 1 Str + 2 WM</t>
  </si>
  <si>
    <t>Neutral to undead 1-5, 1 * War cry</t>
  </si>
  <si>
    <t>Owil'rha'tha Wizard</t>
  </si>
  <si>
    <t>72 Mana, handbook spells of 1 evil allowed colour + grey + 3 specialists. Max 8th level casting</t>
  </si>
  <si>
    <t>Kekras Blight</t>
  </si>
  <si>
    <t>Undead immunities, detemination, immune to fear, totally immune to fire</t>
  </si>
  <si>
    <t>Brave, cheerful psychopath</t>
  </si>
  <si>
    <t xml:space="preserve">150 mana, Red &amp; Ebony up to 14th plus 10 specialists. Level 8 Undead, Venerated Ancestor. 2 * Magical Deception. First time per day someone tries to dismiss him that person takes a disruption </t>
  </si>
  <si>
    <t>Geithen the Inscriber</t>
  </si>
  <si>
    <t>Resist TOD * 2, Resist causing, 1 * war cry, resist pain</t>
  </si>
  <si>
    <t>Quiet, self serving</t>
  </si>
  <si>
    <t>150 black or bronze mana, any spells up to 15th, 100 evil spirits - necromancy &amp; causing, can cast fully mantically, mantic embody abishai</t>
  </si>
  <si>
    <t>Valthus the Corruptor</t>
  </si>
  <si>
    <t>Possessed Human</t>
  </si>
  <si>
    <t>1/2 effect blunt, 1/2 damage to the abdomen</t>
  </si>
  <si>
    <t>Disgusting abuser</t>
  </si>
  <si>
    <t>Necklace releases if the host dies or if spiritual freedom cast successfully on the host. 150 spirits, dominion (cast affecting 10th) and causing plus handbook &amp; universal. Necklace can cast possession @ will but only maintain control of 1 target. Perm cloak of beguile. Radiates an aura of mass curse that stacks with temp curses. Destroying the necklace takes a grand tan or shatter mantic while not worn or a mantic negation</t>
  </si>
  <si>
    <t>Spirit of the Maze</t>
  </si>
  <si>
    <t xml:space="preserve">Takes 1/2 effect all damage unless blessed (discerns as cursed to start with) </t>
  </si>
  <si>
    <t xml:space="preserve">Pure Mantic BWT + 1 Str + 1 WM + Mantic Confusion 9 levels (counts as happening after the blow) </t>
  </si>
  <si>
    <t>Bizarre and cryptic behaviour - tends to target info fx users</t>
  </si>
  <si>
    <t xml:space="preserve">60 spirits of handbook mantic causing, 80 ebony mana up to 10th level (can't cast mantic spells) </t>
  </si>
  <si>
    <t>Max 5250</t>
  </si>
  <si>
    <t>Kinreaver Murphy</t>
  </si>
  <si>
    <t>Unholy BWT + 2 Str + 2 WM + 1 Backstab or BUC + 2 Str + 1 Backstab</t>
  </si>
  <si>
    <t>Bit of a coward, will hang back using his summoned family members to do the work - will pick on anyone looking vulnerable - uses word of recall if his side starts losing</t>
  </si>
  <si>
    <t xml:space="preserve">1 * Word of Recall, 1 * Embody Abishai, </t>
  </si>
  <si>
    <t>quin, six from behind</t>
  </si>
  <si>
    <t>Ma Murphy</t>
  </si>
  <si>
    <t>36</t>
  </si>
  <si>
    <t>Spirit BWT + 1 WM + 2 Str or BUC + 1WM + 2 Str</t>
  </si>
  <si>
    <t>Reluctantly follow Kinreaver's orders.</t>
  </si>
  <si>
    <t>Level 5 Greater Mummy. Wither or cause disease by blow at will (includes with a weapon)</t>
  </si>
  <si>
    <t>Uncle Billy Murphy</t>
  </si>
  <si>
    <t>60, blunt or spirit only</t>
  </si>
  <si>
    <t xml:space="preserve">Spirit BWT + 2 WM + 2 Str </t>
  </si>
  <si>
    <t>Level 7 Skeletal knight, only sees by spirit sight</t>
  </si>
  <si>
    <t>Old Grandad Murphy</t>
  </si>
  <si>
    <t>24, impressive blows only</t>
  </si>
  <si>
    <t>Spirit BWT + 2 WM + 1 Str or BUC + 2 WM + 1 Str</t>
  </si>
  <si>
    <t>Shamble about a bit confused</t>
  </si>
  <si>
    <t>Level 1 Zombie. Avenging Spirit. Auto resses after 30 seconds if there are any Murphy family members within 30 feet. Moves at half speed.</t>
  </si>
  <si>
    <t>Pa Murphy</t>
  </si>
  <si>
    <t>30 per loc - all locs work until 5 have been broken</t>
  </si>
  <si>
    <t>Spirit BWT + 1 WM + 2 Str or BUC +1 WM +2Str</t>
  </si>
  <si>
    <t>Level 5 Corpse</t>
  </si>
  <si>
    <t>Auntie Sue Murphy</t>
  </si>
  <si>
    <t>40, spirit only</t>
  </si>
  <si>
    <t>Pure Spirit BWT + 2 Str or BUC + 2 Str</t>
  </si>
  <si>
    <t>Level 6 Wraith-warrior. Walk through walls @ will, walk through floors 3 * day (5 minutes each). Cause fear by blow. 6 * Level drain. Can channel touch fx via weapon.</t>
  </si>
  <si>
    <t>Babyface Murphy</t>
  </si>
  <si>
    <t>Level 6 Greater ghoul. 4 * Salmon leap, immune to damage while leaping. Paralysis by touch @ will, 2 * blindness, 2* slow, 2* petrification. All touch effects BUC only.</t>
  </si>
  <si>
    <t>Moaner Murphy</t>
  </si>
  <si>
    <t>Level 6 Wight Warrior. Freeze @ will by blow (weapon or unarmed), plane shift @ will.</t>
  </si>
  <si>
    <t>Goblin Junk Collector</t>
  </si>
  <si>
    <t>DAC 12, Double DAC &amp; no max AC whilst running away</t>
  </si>
  <si>
    <t>BWT + 2 WM + 2 Backstab - don't have e skill</t>
  </si>
  <si>
    <t xml:space="preserve">Hit and run </t>
  </si>
  <si>
    <t>4 * Moving Chameleons, 2 * Jump, BV6 first blow with each sharp weapon</t>
  </si>
  <si>
    <t>Triple from the front, quin from behind</t>
  </si>
  <si>
    <t>Lord of Scraps</t>
  </si>
  <si>
    <t>DAC 18, Double DAC &amp; no max AC whilst running away</t>
  </si>
  <si>
    <t>Immune to all ranged effects whilst running, determination</t>
  </si>
  <si>
    <t>Magic BWT + 2 WM + 2 Backstab - don't have e skill</t>
  </si>
  <si>
    <t>Run in big loops, casting spells</t>
  </si>
  <si>
    <t>Darkbolt and shadowstrike @ will. 150 black mana + 1 evil colour of your choice</t>
  </si>
  <si>
    <t>Rag Golem</t>
  </si>
  <si>
    <t>Takes double damage from fire</t>
  </si>
  <si>
    <t>Magic BWT + 3 Str</t>
  </si>
  <si>
    <t>Follow creator's orders / guard area</t>
  </si>
  <si>
    <t>4 * bind (actually rags tying their feet up)</t>
  </si>
  <si>
    <t>Scrap Golem</t>
  </si>
  <si>
    <t>Magic BWT + 3 Str + Physical disease</t>
  </si>
  <si>
    <t xml:space="preserve">Follow creator's orders / guard area. Break stuff. </t>
  </si>
  <si>
    <t>Takes 10 hits from a shatter, disintegrate or other weapon destroying effect. Rust touch @ will. 1 * Grand tanishiwara</t>
  </si>
  <si>
    <t>Essence of Decay</t>
  </si>
  <si>
    <t>Go The Fuck to Sleep Demon</t>
  </si>
  <si>
    <t>Mantic BWT + 1 WM + 2 Str + BV Sleep  or Mantic BUC + 1 WM + 2 Str</t>
  </si>
  <si>
    <t>Naughty 'children' who didn't go to bed should be make to catch up on their sleep</t>
  </si>
  <si>
    <t>3 * Voice of Power Sleep 8 levels, 6 * Sleep 8 levels,  3 * Cause Fear. +1 base and max damage if no one has gone to sleep after 1 minute of interaction. +1 level of effect on any power used at touch range</t>
  </si>
  <si>
    <t>Nightmare Essence</t>
  </si>
  <si>
    <t>Take double damage from neuronics</t>
  </si>
  <si>
    <t>Pure mantic BWT + 2 WM</t>
  </si>
  <si>
    <t>Menace and harass anyone in the dream or near the dreamer</t>
  </si>
  <si>
    <t>For all of your effects, use a verbal on the lines of - 'May your nightmares / bad dreams / lack of sleep cause you to suffer …..'. Pick 2 options from the following list - pain 1/10 seconds, 4 * shudder, 2 * mindspin (neuronic), 1 * spasm 8 levels, 2 * cause fear (spiritual), 2 * torment. Weapons are part of it and inseperable.</t>
  </si>
  <si>
    <t>Greater Nightmare Essence</t>
  </si>
  <si>
    <t>Take triple damage from neuronics</t>
  </si>
  <si>
    <t>Pure mantic BWT + 2 WM + 2 Str</t>
  </si>
  <si>
    <t>For all of your effects, use a verbal on the lines of - 'May your nightmares / bad dreams / lack of sleep cause you to suffer …..'. Pain 1/10 seconds, 4 * greater shudder, 4 * mindspin (neuronic), 4 * spasm 10 levels,  cause fear @ will (spiritual), 6 * torment. Weapons are part of it and inseperable.</t>
  </si>
  <si>
    <t>Eat Your Greens Demon</t>
  </si>
  <si>
    <t>Mantic BWT + 1 WM + 2 Str   or Mantic BUC + 1 WM + 2 Str</t>
  </si>
  <si>
    <t>Purest self defence restrictions vs vegetarians - we'll point them out</t>
  </si>
  <si>
    <t>When it dies, let the party see you are holding an apple close to where the heart is - unless this is eaten within 30 seconds, the demon auto-resses on full hits &amp; innates. Ref to bring spare bag of apples for this purpose. Try not to drop the apple in the mud. Effects - pick one of the onyx spells 'Decay the Form', 'Nature of the Child' (3DAC), Wither - do this by touch @ will (along with a weapon blow). 1 * Heart Attack</t>
  </si>
  <si>
    <t>Greater Eat Your Greens Demon</t>
  </si>
  <si>
    <t>60/20</t>
  </si>
  <si>
    <t>Mantic BWT + 1 WM + 3 Str   or Mantic BUC + 1 WM + 3 Str</t>
  </si>
  <si>
    <t>Self defence restrictions vs vegetarians - we'll point them out</t>
  </si>
  <si>
    <t>When it dies, let the party see you are holding a small lettuce close to where the heart is - unless this is eaten within 30 seconds, the demon auto-resses on full hits &amp; innates. Ref to hold onto the lettuce until it goes over. Effects - anyone of the onyx spells 'Decay the Form', 'Nature of the Child' (3DAC), Wither - do this by touch @ will (along with a weapon blow). 3 * Heart Attack</t>
  </si>
  <si>
    <t>Quin</t>
  </si>
  <si>
    <t>Mind Your Language Demon</t>
  </si>
  <si>
    <t>Enforce public decency. Has to comply with any polite request</t>
  </si>
  <si>
    <t>1 * Drown with the verbal 'I should wash your mouth out with soapy water', 6 * Water Cannon with the verbal 'Wash your filth away!', 2 * Silence 9 levels 'Quiet you foul mouthed urchin!'. Gains an adrenal surge (+1 base and max damage, +6 hits) and 50% rage against anyone that actually swears in its presence.</t>
  </si>
  <si>
    <t>Make Yourself Useful Demon</t>
  </si>
  <si>
    <t>Punish people who don't work hard</t>
  </si>
  <si>
    <t>Can do pain by blow against any PC that's not currently doing much. This rises to agony or even torment if by judgement of the ref &amp; crew prior to the encounter that player has been doing very little</t>
  </si>
  <si>
    <t>Don't Tell Fibs Demon</t>
  </si>
  <si>
    <t>Perm mantic mobility</t>
  </si>
  <si>
    <t>Perm ivory rockskin. Doesn't apply against someone with the ivory, paladinic or cavalier code (we'll ask them to raise their hands)</t>
  </si>
  <si>
    <t>Mantic BWT + 3 base + thru + shatter (ivory weapon)</t>
  </si>
  <si>
    <t>Attack those who lie or anyone that looks shifty.</t>
  </si>
  <si>
    <t>Spit CV6 1/10 seconds, spit CV blindness 1/30 seconds</t>
  </si>
  <si>
    <t>Neat and Tidy Demon</t>
  </si>
  <si>
    <t xml:space="preserve">Immune to damage unless the opponent is perfectly neatly dressed </t>
  </si>
  <si>
    <t>Tidy up these messy brats and punish them. Make Jasper clean his boots.</t>
  </si>
  <si>
    <t>3 word Voice of Power (9 levels)  only useable about cleanliness - e.g. 'Wash Your Hands', 'Polish Your Boots', ' Brush Your Hair'</t>
  </si>
  <si>
    <t>BWT + 2 Str + CV2 by blow, weapons are part of it.</t>
  </si>
  <si>
    <t>Gives off clouds of spores that cause fleeting spasm 8 levels to all in 20 feet when struck (flesh &amp; blood effect)</t>
  </si>
  <si>
    <t>Paladin</t>
  </si>
  <si>
    <t>1/2 effect evil spirits, Immune to fear</t>
  </si>
  <si>
    <t>Straightforward 'do right &amp; smite evil' style paladin</t>
  </si>
  <si>
    <t>2 * Holy Word 'For the Righteous Light' (heals you 20 hits), 1 * War Cry 'Purity', 24pts Lay on Hands, 2 * Repel Evil, 1* Repel Undead, Detect Evil @ will, 24pts Lay on Hands</t>
  </si>
  <si>
    <t>Shifty Merchant</t>
  </si>
  <si>
    <t>Immune to beguile, befriend &amp; spiritual mastery</t>
  </si>
  <si>
    <t>Self serving and cheap</t>
  </si>
  <si>
    <t>Enhanced Evaluate, 1 * jump, 1 * chameleon</t>
  </si>
  <si>
    <t>Rock Demons</t>
  </si>
  <si>
    <t>Mantic BWT + 1 + WM + 2 Str or Magic Missile</t>
  </si>
  <si>
    <t>Bound to protect the holder of their focus</t>
  </si>
  <si>
    <t>3 * Magnetise, 3 * Passwall</t>
  </si>
  <si>
    <t>Dark Dryad</t>
  </si>
  <si>
    <t>Takes double damage from fire and axes</t>
  </si>
  <si>
    <t>BWT + 2 WM + 1 Str + BV 4 on first blow each 10 seconds</t>
  </si>
  <si>
    <t>Nasty and vindictive but cautious. Wants to drink human blood</t>
  </si>
  <si>
    <t>Weapons represent your branches and are part of you. Forest shift @ will. Chameleon @ will after spending 10 seconds still in front of trees / plants. 4 * Oaken Spear, 4 * Entangle</t>
  </si>
  <si>
    <t>Twisted Treant</t>
  </si>
  <si>
    <t>Smash anything that isn't a druid or natural creature</t>
  </si>
  <si>
    <t>Weapons represent your branches and are part of you. Knockdown, knockback, shatter, stunning blow (unlimited levels) 1/10 seconds each</t>
  </si>
  <si>
    <t>Mudmen</t>
  </si>
  <si>
    <t>???</t>
  </si>
  <si>
    <t xml:space="preserve">BWT + 3 Str         </t>
  </si>
  <si>
    <t>Very territorial, attack anything entering your swamp that isn’t a druid or similar</t>
  </si>
  <si>
    <t>4 * Water Cannon, 2 * Bind, 4 * Magic Missile, 2 * Supermissile</t>
  </si>
  <si>
    <t>Portal Guardians</t>
  </si>
  <si>
    <t>Immune to anything when more than 2 paces from the portal</t>
  </si>
  <si>
    <t>Mantic BWT + 2 Str + 1 WM</t>
  </si>
  <si>
    <t>Guard the portal</t>
  </si>
  <si>
    <t>Wanderer's hunch, can't be shifted past, can't move more than 2 paces from portal</t>
  </si>
  <si>
    <t>Irritating Imp</t>
  </si>
  <si>
    <t>12, supernatural only</t>
  </si>
  <si>
    <t>Immune to Acid</t>
  </si>
  <si>
    <t>Magic BWT + 2 WM or acid bolt by blow</t>
  </si>
  <si>
    <t>Make mischief - dying isn't important, you'll just get re-summoned</t>
  </si>
  <si>
    <t>Perm walk on air from wings. 4 * Slip, 4 * Rust Range, 4 * Vanish, 1 * Vanish Animate, 2 * Collection, 2 * Invisibility. Dying effect - 20 ft radius acid stream.</t>
  </si>
  <si>
    <t>Incubus</t>
  </si>
  <si>
    <t>30/10 supernatural only</t>
  </si>
  <si>
    <t>Discipline 1/day, see thru supernatural darkness</t>
  </si>
  <si>
    <t>Mantic BWT + 1 Str + 1 WM + 2 Backstab or Level drain by touch</t>
  </si>
  <si>
    <t>Use your powers and charm to steal objects</t>
  </si>
  <si>
    <t xml:space="preserve">Perm cloak of beguile affecting 8 levels. 2 * Beguile 10 levels, 2 * Spiritual mastery 10 levels, 2 Deception, Change appearance at will after 30 seconds concentration, Psi scan @ will, 1 * Mallerstang's Cloak of the Inconsequential. Walk on air @ will (bat wings) </t>
  </si>
  <si>
    <t>Quad, Quin from behind/surprise</t>
  </si>
  <si>
    <t>Demon Salesman</t>
  </si>
  <si>
    <t>Infernal pokemon trader</t>
  </si>
  <si>
    <t>Scholar of the Infernal</t>
  </si>
  <si>
    <t>Immune to fear &amp; domination</t>
  </si>
  <si>
    <t>Find out more about demons</t>
  </si>
  <si>
    <t>Discern demonkind @ will, read languages, 6 * knowledge of the arcane</t>
  </si>
  <si>
    <t>Guardian Statues</t>
  </si>
  <si>
    <t>Mantic BWT + 3 Str or spiritbolt</t>
  </si>
  <si>
    <t>Drive off intruders. Can repeat set phrases on the lines of 'No admission', 'do not disturb the accursed dead', 'go back'</t>
  </si>
  <si>
    <t>Kraecular Deathwhisper</t>
  </si>
  <si>
    <t>PAC 6 DAC 6 SAC 6</t>
  </si>
  <si>
    <t>Immune to fear, 1 Resistance to TOD</t>
  </si>
  <si>
    <t xml:space="preserve">Make some money, do some deals, talk quietly </t>
  </si>
  <si>
    <t xml:space="preserve">1 * Embody Abishai, 1 * War Cry, 70 spirits - any published necromancy &amp; causing plus handbook neutral and evil - does not need shout 8th level verbals. </t>
  </si>
  <si>
    <t>Marcian Brock</t>
  </si>
  <si>
    <t>Immune to info FX, immune to fear, 1 * war cry</t>
  </si>
  <si>
    <t>Mantic BTW + 1 WM + 1 Str + 3 Backstab</t>
  </si>
  <si>
    <t>Maintain your cover, lure demonologists into your trap, spy on the goings on</t>
  </si>
  <si>
    <t>106 mana any ebony, white &amp; handbook grey plus 5 specialists. Ghost. Discern demonkind, judge profession, tell strength, assassin's eye. 2 * Deception</t>
  </si>
  <si>
    <t>Triple from the front, six from behind</t>
  </si>
  <si>
    <t>Frost Golem</t>
  </si>
  <si>
    <t>Immune to cold totally, double effect fire</t>
  </si>
  <si>
    <t>Snowball in o or super-snowball in b</t>
  </si>
  <si>
    <t>Nothing should be here legitmately - any intruders are evil demon worshipers to smite</t>
  </si>
  <si>
    <t>4 * Slip, 2 * Freeze 8 levels, 4 * wall of ice</t>
  </si>
  <si>
    <t>Empowered Sprite</t>
  </si>
  <si>
    <t>Immune to baneful white mana</t>
  </si>
  <si>
    <t>Perm bedazzle</t>
  </si>
  <si>
    <t>Pure Magic BWT + 2 Base</t>
  </si>
  <si>
    <t>Light shift @ will, 2 * Brilliant Glare (30 second blindness), Dying effect - Touch of Light (6 blasts)</t>
  </si>
  <si>
    <t>Cultist of the Shattered Circle</t>
  </si>
  <si>
    <t xml:space="preserve">Free the imprisoned demon for the greate cause (Freedom in the baronies!) </t>
  </si>
  <si>
    <t>2 * Suspend Life, 2 * Cause Grievious Wounds, 2 * Dark bolt</t>
  </si>
  <si>
    <t>Falric, Knight Thaumaturge of the Shattered Circle</t>
  </si>
  <si>
    <t>Enhanced distancing, 9pt countermastery swords</t>
  </si>
  <si>
    <t>Mantic BWT + 2 WM + 2 Str</t>
  </si>
  <si>
    <t xml:space="preserve">Get out of here and return to Tubalcaine. </t>
  </si>
  <si>
    <t>70 black or bronze mana, casting level 9, 50 evil spirits (any causing or dominion), 1 * war cry</t>
  </si>
  <si>
    <t>Quin or Six in B</t>
  </si>
  <si>
    <t xml:space="preserve">The Gambler </t>
  </si>
  <si>
    <t>18/8</t>
  </si>
  <si>
    <t>Discipline 2/day, Immune to paralysis</t>
  </si>
  <si>
    <t>Combat wary 6</t>
  </si>
  <si>
    <t>Gamble to get more souls - your demonic master will reward you with a fine rebirth for all those you have brought him</t>
  </si>
  <si>
    <t>106 mana - any blue or silver. 3 / day - silent cast after 5 seconds concentration</t>
  </si>
  <si>
    <t>Restless Dead</t>
  </si>
  <si>
    <t>Spirit BWT + 2 Str + 1 WM</t>
  </si>
  <si>
    <t>Destroy the living unless they show they will break you out of here and start working on it immediately</t>
  </si>
  <si>
    <t xml:space="preserve">Level 6 undead - pick one of the names from the list of gravestone names. Automatically restored to full health 1 minute after destruction. Pick any two powers from the following list - strength drain by blow, dex drain by blow, wither by blow, double level drain by blow, planeshift @ will, spiritual slow by blow, freeze by blow, 4 * blood drain, spiritual blindess by blow. Repel life 1/10 seconds. Or +1 base &amp; max damage as both your picks. </t>
  </si>
  <si>
    <t>Quad, quin in B</t>
  </si>
  <si>
    <t>Croxious Felhand</t>
  </si>
  <si>
    <t>Determination, immunity to fear</t>
  </si>
  <si>
    <t>Mantic Quin in one hand, touch of death with the other</t>
  </si>
  <si>
    <t>Auto-resses 1 minute after 'death'. 70 handbook mana (colour of your choice) &amp; 50 handbook evil spirits. These do not reset when ressing</t>
  </si>
  <si>
    <t>quin in o</t>
  </si>
  <si>
    <t>Assorted Demons</t>
  </si>
  <si>
    <t>Magic or Spirit BWT + 2 Str + 1 WM</t>
  </si>
  <si>
    <t>Any Evil</t>
  </si>
  <si>
    <t>Do as your told</t>
  </si>
  <si>
    <t>60 mana of basic spells from any one evil appropriate colour</t>
  </si>
  <si>
    <t>Forceful Abishai</t>
  </si>
  <si>
    <t>Immune to halt, immune to paralysis</t>
  </si>
  <si>
    <t>Immune to all bar spiritual</t>
  </si>
  <si>
    <t>Pure Spirit BWT + 1 Base + 2 WM + 2 Str or spirit bolt by blow</t>
  </si>
  <si>
    <t>Attack anyone goodly with a spirit bigger than medium size</t>
  </si>
  <si>
    <t>Mass halt @ will, Mass paralysis @ will, Dying effect spirit sundering</t>
  </si>
  <si>
    <t>Quad or Quin in B</t>
  </si>
  <si>
    <t>Goblin Fanatics</t>
  </si>
  <si>
    <t>No footware</t>
  </si>
  <si>
    <t xml:space="preserve">BWT + 1 + Str + 2 WM + 2 Backstab or BUC + 1 + Str + 2 WM + 2 Backstab </t>
  </si>
  <si>
    <t>Honestly convinced that you have magical projection from weapon blows.</t>
  </si>
  <si>
    <t>6 * Jump, 2 * Chameleon, BV6 on your weapons, immune to damage while leaping, tinker blade sharpened (trusty old) weapons, greater surprise blows</t>
  </si>
  <si>
    <t>Quad, quin first three blows</t>
  </si>
  <si>
    <t>Emissary</t>
  </si>
  <si>
    <t>Thinks he's important and ultra professional</t>
  </si>
  <si>
    <t>Rathbert the Ready</t>
  </si>
  <si>
    <t>6pt contra mastery all weapons</t>
  </si>
  <si>
    <t>Magic BWT + 2 Str + 2 WM or BUC + 2 Str</t>
  </si>
  <si>
    <t>Random matey mercenary. Loyal to his friends (and/or anyone that is pleasant to him to be honest)</t>
  </si>
  <si>
    <t>The Nightmare Terror</t>
  </si>
  <si>
    <t>Unlimited</t>
  </si>
  <si>
    <t>Shrugs off all directional FX after 30 seconds. Immune to stopping FX. Can pass through any wall or barrier after 10 seconds</t>
  </si>
  <si>
    <t>Reacts to blows but has infinite hits</t>
  </si>
  <si>
    <t>March towards people and kill them</t>
  </si>
  <si>
    <t>Moves at a lumbering but relentless speed.</t>
  </si>
  <si>
    <t>Quin in E or Six in B</t>
  </si>
  <si>
    <t>Demons of the Pack</t>
  </si>
  <si>
    <t>45/15, Supernatural Only</t>
  </si>
  <si>
    <t>Almosts wolf-like mentality - stalk your opponents and pick off the weak</t>
  </si>
  <si>
    <t xml:space="preserve">Shrugs off any effect if there is another pack demon within 100 feet that is not suffering it after 10 seconds. If dead and there is another pack demon within 100 feet, auto resses next to it on full health after 10 seconds. 45 handbook brown mana, 30 handbook evil spirits, can combine for mantics. </t>
  </si>
  <si>
    <t>Greater Mind Your Language Demon</t>
  </si>
  <si>
    <t>3 * Drown with the verbal 'I should wash your mouth out with soapy water', Water Cannon @ will with the verbal 'Wash your filth away!', 6 * Silence 9 levels 'Quiet you foul mouthed urchin!'. Gains an adrenal surge (+1 base and max damage, +6 hits) and 50% rage against anyone that actually swears in its presence. Last 12/4 hits must be from someone who has never sworn (e.g. an elemental, but the party will need to support it to fight for a bit)</t>
  </si>
  <si>
    <t>Greater Make Yourself Useful Demon</t>
  </si>
  <si>
    <t>Punish people who don't work hard. Go after those who by general agreement of the crew have done the least today (its all relative to the other players)</t>
  </si>
  <si>
    <t xml:space="preserve">Can in inflict agony by blow at will, 1/10 seconds may do a flurry of three torment blows. May cast agony as a ranged effect @ will (full verbal), torment 1/10 seconds. Last 12/4 hits can only be done by the character who by consensus of the crew has been hardest working today. </t>
  </si>
  <si>
    <t>Greater Don't Tell Fibs Demon</t>
  </si>
  <si>
    <t>Mantic BWT + 1 str + 3 base + thru + shatter (ivory weapon)</t>
  </si>
  <si>
    <t>Spit CV6 3/10 seconds, spit CV blindness 1/10 seconds. Last 12/4 hits is someone who has always been completely honourable - either has maintain a paladinic / cavalier / ivory code or similar, or could be a fresh summonation</t>
  </si>
  <si>
    <t>Greater Neat and Tidy Demon</t>
  </si>
  <si>
    <t>1/10 seconds 3 word Voice of Power (10 levels)  only useable about cleanliness - e.g. 'Wash Your Hands', 'Polish Your Boots', ' Brush Your Hair'. Spottlessness requirement is judged on OCC appearance of the player, illusions don't count for the greater demon</t>
  </si>
  <si>
    <t>Apprentice Demonhunter</t>
  </si>
  <si>
    <t>BWT +1 WM + 1 Str</t>
  </si>
  <si>
    <t>42 mana - either white or ebony</t>
  </si>
  <si>
    <t>Xuan-Li, Amlassyan Demonhunter</t>
  </si>
  <si>
    <t>DAC 8 PAC 4 MAC 2 SAC 2</t>
  </si>
  <si>
    <t>Discipline * 3, Determination</t>
  </si>
  <si>
    <t>Kindly soul that wishes to heal people and destroy corruption</t>
  </si>
  <si>
    <t>106 mana, red &amp; jade. 70 goodly spirits - handbook, benediction, healing. 2 * summon angel. Discern demonkind</t>
  </si>
  <si>
    <t>Dermot MacGilharst</t>
  </si>
  <si>
    <t>PAC 8 DAC 4 MAC 4 SAC 4</t>
  </si>
  <si>
    <t>2 * War Cry</t>
  </si>
  <si>
    <t>50% off anything from a non primal source (inc hand of banishment damage)</t>
  </si>
  <si>
    <t>Keen to get all outsiders off the plane (grudgingly forced not to attack angels)</t>
  </si>
  <si>
    <t>100 earthpower, discern demonkind, discern angelkind, 6 * Hand of Banishment</t>
  </si>
  <si>
    <t>Nathaniel Kemp</t>
  </si>
  <si>
    <t>1 * Discipline, 1 * War Cry, Immune to Poison</t>
  </si>
  <si>
    <t>Traitor's shield, immune to backstab</t>
  </si>
  <si>
    <t>Mantic BWT + 1 Str + 2 WM + 2 Backstab</t>
  </si>
  <si>
    <t>Elberethian who believes anyone or thing might be a demon in disguise</t>
  </si>
  <si>
    <t>70 Spirits handbook good and neutral. Discern demonkind, discern outlaw, tracking, loc sniff, acute hearing, priestly discerns to 20 feet range, sense motion, perception, penetrate disguise, 6 * spiritual major prayer, 6 * spiritual minor prayer</t>
  </si>
  <si>
    <t>Quad, Greater Surprise blows</t>
  </si>
  <si>
    <t>Max 3000</t>
  </si>
  <si>
    <t>Goblin Fungus Warrior</t>
  </si>
  <si>
    <t xml:space="preserve">Quite mellow unless someone has a weapon drawn near to them. </t>
  </si>
  <si>
    <t>Goblin Alchemist</t>
  </si>
  <si>
    <t xml:space="preserve">Hit and run, blow things up with bombs. Don't be dicks and all throw explosive caches at the same spot at once. </t>
  </si>
  <si>
    <t>2 * Jump, 2 * chameleon, BV4 first blow with each sharp weapon, 4 bombs - can be any from cache, blinding cache, poison cache doing CV4 or CV Sleep</t>
  </si>
  <si>
    <t>Pumpkinhead Scarecrow</t>
  </si>
  <si>
    <t>Sacrecrow</t>
  </si>
  <si>
    <t>Immune to flesh &amp; blood, immune to fear</t>
  </si>
  <si>
    <t>Spirit BWT + 1 Str + 1 WM or Spirit BUC + 1 Str + 1 WM</t>
  </si>
  <si>
    <t>Obey the commands set by your owner. Berserkly attack anyone bearing the witch's mark.</t>
  </si>
  <si>
    <t>Spirit sight &amp; physical sight. Discern as spiritually mastered, slain by a spiritual freedom. Pick 2 from this list - 2* Cause fear, 4 * Curse, +12/4HTK, BV6 first weapon blow, BV2 every blow with unarmed, dying effect of physical cause disease (pumpkin explodes)</t>
  </si>
  <si>
    <t>Greater Pumpkinhead Scarecrow</t>
  </si>
  <si>
    <t>Spirit BWT + 2 Str + 1 WM or Spirit BUC + 2 Str + 1 WM - BV2 on every blow (weapon or unarmed)</t>
  </si>
  <si>
    <t xml:space="preserve">Spirit sight &amp; physical sight. Discern as spiritually mastered, slain by a spiritual freedom. 4 * Cause fear, 4 * Curse, 2 * Curse to Fumble. Dying effect curse to smell </t>
  </si>
  <si>
    <t>Guild Necromancer</t>
  </si>
  <si>
    <t xml:space="preserve">1 * War Cry "I can't be bothered with that" </t>
  </si>
  <si>
    <t>Spirit BWT + 1 Str + 1 WM or BUC + 1 Str + 1 WM</t>
  </si>
  <si>
    <t>You are an evil friar - get the undead to do the work for you</t>
  </si>
  <si>
    <t>3 * Freeze Touch, 3 * Paralysis Touch, 3 * Repel Life, 3 * Wither, can channel undead touch fx via spiritual weapon, Laxity, Undead master (free prot good, undead have +6 HTK, control 1-3 @ will, animate skeletons &amp; ghouls by touch, count as 9th for controlling undead), 36 spirits handbook evil + neutral + walk through walls + paralysing touch. 1 * embody abishai. Avenging spirit. Count as animation point for zombies.</t>
  </si>
  <si>
    <t xml:space="preserve">Greater Zombies </t>
  </si>
  <si>
    <t>PAC 6 (from armour they had in life)</t>
  </si>
  <si>
    <t>BWT + 2 Str or BUC + 2 Str + foul touch</t>
  </si>
  <si>
    <t>level 3 greater zombie</t>
  </si>
  <si>
    <t>Guild Rogues</t>
  </si>
  <si>
    <t>Magic BWT + 2 WM + 2 Backstab</t>
  </si>
  <si>
    <t>Out for a quick grull and an easy life</t>
  </si>
  <si>
    <t>70 mana, 10 specialist glyphs + handbook grey. Danger sense, enhanced evaluate, enhanced trap wary, 2 * jum , 2 * chameleon, rec spirit, discern nature of undead</t>
  </si>
  <si>
    <t>Guild Warlocks</t>
  </si>
  <si>
    <t>Distancing, Counter mastery</t>
  </si>
  <si>
    <t>Bullies. Used to using your magic to go all out in 1 fight per day. Pick on weak opponents.</t>
  </si>
  <si>
    <t>Casting up to level 8. 70 mana, base spells of any 1 evil colour plus 5 specialists plus 1 grimoire spell of your colour up to 6th level. Combat uses for magic only.</t>
  </si>
  <si>
    <t>Enlightened Bears</t>
  </si>
  <si>
    <t>Animal</t>
  </si>
  <si>
    <t>39/13</t>
  </si>
  <si>
    <t>Toughened feet, determination</t>
  </si>
  <si>
    <t>1 * 50% rage (can't cast if using)</t>
  </si>
  <si>
    <t>BUC + 1 WM + 3 Str</t>
  </si>
  <si>
    <t>Animals granted human level intelligence. Curious to learn magic. Obedient and loyal to your master. Afraid of descending to being a dumb animal again.</t>
  </si>
  <si>
    <t>3 * knock down, 3 * knock back, 3 * stunning blow 9 levels. 36 mana - handbook spells up to 4th</t>
  </si>
  <si>
    <t>Quin first blow then quad</t>
  </si>
  <si>
    <t>Ogre Mercenaries</t>
  </si>
  <si>
    <t>PAC 18 (huge amounts of armour)</t>
  </si>
  <si>
    <t>1 * war cry 'not before I've had me dinner', Mind bar (too dim), immune to stopping fx when fighting an edible target</t>
  </si>
  <si>
    <t>1/2 fx blunt, 1/2 damage to abdomen</t>
  </si>
  <si>
    <t>Magic BWT + 1 WM + 3 Str or BUC + 3 Str</t>
  </si>
  <si>
    <t>Simple thugs, loyal to your halfling employers who provide loads of lovely grub</t>
  </si>
  <si>
    <t>2 * attract edible (single target), discern edibility</t>
  </si>
  <si>
    <t>Quin in B, +1 max damage first blow</t>
  </si>
  <si>
    <t>Halfling thugs</t>
  </si>
  <si>
    <t>Immune to fear &amp; paralysis, toughened feet</t>
  </si>
  <si>
    <t>1/2 damage from pure magic. 12pt combat wary first blow, 6 pt combat wary second blow.</t>
  </si>
  <si>
    <t>Spirit BWT + 2 WM + 2 Backstab. Quin with a thrown rock (all WM)</t>
  </si>
  <si>
    <t xml:space="preserve">Your height does not stop you being a badass in your mind.  </t>
  </si>
  <si>
    <t>2 * intimidate, 4 * stunning blow infinite levels, 4 * moving chameleons, 4 * chameleon, 2 * non durational chameleon, 6 * jump, immune to weapon blows while jumping, combat wary resets after a jump or chameleon</t>
  </si>
  <si>
    <t>Triple from the front, quin from behind or with H class weapon</t>
  </si>
  <si>
    <t>Pumpkin Witch</t>
  </si>
  <si>
    <t>DAC 6 (inc bene curse)</t>
  </si>
  <si>
    <t xml:space="preserve">Immune to poison, immune to dominion tree miracles, immune to domination fx. While cursed is immune to silence, fear &amp; has determination. </t>
  </si>
  <si>
    <t>Takes only 1/6 damage from any source whilst cursed.</t>
  </si>
  <si>
    <t>Spirit bwt + 1 base + 1 wm + 1 str</t>
  </si>
  <si>
    <t>Fairly law abiding, happy to deal honestly with people, vengeful when wronged</t>
  </si>
  <si>
    <t>Embody absishai. 100 spirits, handbook neutral &amp; evil plus witchcraft, dominion &amp; spiritform. Word of recall. Avenging spirit. Dying curse to smell needs a bless from a goodly witch to shift plus witch's mark. Enhance discern potions, neutral to undead. Has a revenant (see below).</t>
  </si>
  <si>
    <t>Brothers of the Hallowed Sword</t>
  </si>
  <si>
    <t>PAC 6 DAC 6 SAC 2</t>
  </si>
  <si>
    <t>1 * war cry 'For faith and truth!', immune to fear, immune to undead touch fx</t>
  </si>
  <si>
    <t>Countermaster swords, enhanced distancing</t>
  </si>
  <si>
    <t>Spirit bwt + 2 wm + 1 str or BUC + 1 Str</t>
  </si>
  <si>
    <t>Kind, dutiful, suspicious of strangers, not that bright.</t>
  </si>
  <si>
    <t>8 * Cure wound, 4 * cure serious, 4 * cure disease, 2 * heal, 2 * total heal. Avenging spirit.</t>
  </si>
  <si>
    <t>Potion Makers</t>
  </si>
  <si>
    <t>1 * war cry</t>
  </si>
  <si>
    <t>Spirit BWT + 2 wm + 2 backstab</t>
  </si>
  <si>
    <t>In it for the money, flee rather than get killed</t>
  </si>
  <si>
    <t>Enhanced potion discerns, mercenary alchemist, hollow tooth - 36pts and blink, 2 * chameleon, 2 * jump, Evaluate, Discern Evil, Sixth sense</t>
  </si>
  <si>
    <t>Mosquito Swarm</t>
  </si>
  <si>
    <t>Insects</t>
  </si>
  <si>
    <t>0</t>
  </si>
  <si>
    <t>Immune to weapon blows, double effect anything AOE or that hits every loc</t>
  </si>
  <si>
    <t>Blood drain once per 10 seconds</t>
  </si>
  <si>
    <t>Find flesh and blood targets to drain</t>
  </si>
  <si>
    <t>Perm walk on air. If affected by a gust of wind or similar is scattered and unable to act for 10 seconds.</t>
  </si>
  <si>
    <t>Quad BUC (all str/base)</t>
  </si>
  <si>
    <t>Suck blood</t>
  </si>
  <si>
    <t>Blood Drain once per 5 seconds. Stunning blow affecting 8 levels once per 5 seconds</t>
  </si>
  <si>
    <t>Burly Lizardfolk</t>
  </si>
  <si>
    <t>Lizardfolk</t>
  </si>
  <si>
    <t>2 * knockback, 2 * knockdown, 2 * shattering blow</t>
  </si>
  <si>
    <t>Sly Lizardfolk</t>
  </si>
  <si>
    <t>Halfling Battlemaster</t>
  </si>
  <si>
    <t>1/2 damage from pure magic. 12pts counter/contra mastery all weapons. 2 * 50% rage</t>
  </si>
  <si>
    <t>Mantic BWT + 2 str + 1 base + 3 WM</t>
  </si>
  <si>
    <t>Don't take any grief from anyone. If you've seen Snatch, imagine a 3 foot high version of Bricktop</t>
  </si>
  <si>
    <t>2 * adrenal surge, tempo of battle, 4 * jump, immune to weapon blows while jumping, master status weapon and shield</t>
  </si>
  <si>
    <t>Quin in O, plus adrenal surge</t>
  </si>
  <si>
    <t>Lizardfolk warriors</t>
  </si>
  <si>
    <t>Prove yourself to the tribe.</t>
  </si>
  <si>
    <t>Pick one option from the following - Magic weapon &amp; MAC2, Spirit weapon &amp; 1/2 effect spiritbolt, +6/2 htk and +1 str, determination &amp; immune to fear, BV6 on your weapon, supernatural perception and h class darts doing triple plus BV4</t>
  </si>
  <si>
    <t>Whirlwinds</t>
  </si>
  <si>
    <t>Push people around</t>
  </si>
  <si>
    <t>Breeze @ will, Thunderclap 9 levels @ will, leg sweep @ will, 1 gust of wind / 10 seconds</t>
  </si>
  <si>
    <t>Storm Demons</t>
  </si>
  <si>
    <t>Immune to electricty, double effect brown</t>
  </si>
  <si>
    <t>Mantic BWT + 1 str + 1 wm</t>
  </si>
  <si>
    <t>Rush around attacking all you can</t>
  </si>
  <si>
    <t>4 * Water cannon, 1 * slippery grip, 8 * rust range, 2 * lightning bolt, 4 * stormblast, perm walk on air.</t>
  </si>
  <si>
    <t>Air Elementals</t>
  </si>
  <si>
    <t>BWT + 2 Base (armed)</t>
  </si>
  <si>
    <t>As directed by summoner</t>
  </si>
  <si>
    <t>Perm walk on air, immune to disbenecial blue (armed and bound), airshift @ will</t>
  </si>
  <si>
    <t>Velociraptor</t>
  </si>
  <si>
    <t>BUC + 2 Str thru PAC</t>
  </si>
  <si>
    <t>Eat people</t>
  </si>
  <si>
    <t>3 * Light step, 4 * Leg sweep (tail lash)</t>
  </si>
  <si>
    <t>Lizardfolk Acolytes</t>
  </si>
  <si>
    <t>Spirit BWT + 1 WM + 1 Str or BUC + 1 WM + 1 Str</t>
  </si>
  <si>
    <t>Cold blooded cultists, loyal to the demon master and Jatlazak the shaman</t>
  </si>
  <si>
    <t>4 * Breeze, 4 * Spark, 1 * Call Lightning, 1 * Wither, 1 * Greater Druidic Harm, 4 * Druidic Heal, 2 * Trip</t>
  </si>
  <si>
    <t>Undead Forest Guardians</t>
  </si>
  <si>
    <t>Earthpower BWT + 1 wm + 1 str + 1 cudgel or druidic harm BUC</t>
  </si>
  <si>
    <t>Guard the temple</t>
  </si>
  <si>
    <t>Level 4 undead 'Corrupted Guardian', 2 * Trip, 1 * Wither, 1 * Spiritual Cause Disease</t>
  </si>
  <si>
    <t>Guard Golems</t>
  </si>
  <si>
    <t>Immune to fear &amp; emotion effects</t>
  </si>
  <si>
    <t xml:space="preserve">Magic qin in B (all str / base) </t>
  </si>
  <si>
    <t>Attack anyone not escroted by Murnion / that takes too long to read the script</t>
  </si>
  <si>
    <t>If has time to wind up to a really large blow, damage is through PAC</t>
  </si>
  <si>
    <t>Giant Stegadon</t>
  </si>
  <si>
    <t>Multi-part monster - 50 htk each</t>
  </si>
  <si>
    <t>Single target effects get 1 monster's worth each</t>
  </si>
  <si>
    <t>Use weapons to represent horns, hooves and tail - all do quad (all str)</t>
  </si>
  <si>
    <t>Trample things, squash intruders</t>
  </si>
  <si>
    <t>If you can coordinate yourselves enough to charge the party, first blow for each part does six thru plus knockdown. After that, each part can do 1 blow per 10 seconds that is knockdown or knockback or does six (all extra str)</t>
  </si>
  <si>
    <t>Undead Druid</t>
  </si>
  <si>
    <t>1/2 effect non-spiritual</t>
  </si>
  <si>
    <t>Jatlazak, Lizardfolk Shaman</t>
  </si>
  <si>
    <t>Toughened feet, determination, immune to fear.</t>
  </si>
  <si>
    <t>Enhanced Distancing, Perm Ironskin (works vs all with physcial)</t>
  </si>
  <si>
    <t>Spiritual/Earthpower BWT + 2 WM + 1 Str  or BUC + 1 WM + 1 Str</t>
  </si>
  <si>
    <t>Mad with the rush of power - the fools cannot stop you</t>
  </si>
  <si>
    <t xml:space="preserve">120 spirits (mix of spirits and innates - neutral and evil, necromancy, force and universal) 2 * Walk thorough floors.  Has the demon Gozarun embodied. Whilst he has the demon, has access to 80 Earthpower, 80 Blue / Water (green without illusion) mana (up to 8th level casting) and a perm ironskin. He can create and dismiss a hurricane around him at will. All those go if the level 11 demon is banished. </t>
  </si>
  <si>
    <t>Ghostly Druid</t>
  </si>
  <si>
    <t>35, spirit only</t>
  </si>
  <si>
    <t>SAC 2 whilst within the temple</t>
  </si>
  <si>
    <t>Undead Immunities, Immune to all bar spirit</t>
  </si>
  <si>
    <t>Pure Spirit BWT + 1 Str + 1 WM or 12pt Foul Touch or Cause disease</t>
  </si>
  <si>
    <t>Attack intruders to the temple</t>
  </si>
  <si>
    <t>Walk through walls @ will (include trees here), 2 * wither, 4 * repel life, 4 * suspend life, level 7 undead (Fallen Druid)</t>
  </si>
  <si>
    <t>Wraith-warrior</t>
  </si>
  <si>
    <t>16, spirit only</t>
  </si>
  <si>
    <t>Pure Spirit BWT + 1 Str</t>
  </si>
  <si>
    <t>Attack anything living nearby</t>
  </si>
  <si>
    <t>Walk through walls @ will (include trees here), 6 * level drains (vanish if all used), cause fear by touch @ will</t>
  </si>
  <si>
    <t>Wight-warrior</t>
  </si>
  <si>
    <t>20, spirit only</t>
  </si>
  <si>
    <t>Planeshift @ will, feeze touch @ will (inc by weapon)</t>
  </si>
  <si>
    <t>Ghostly Archdruid</t>
  </si>
  <si>
    <t>50, spirit only</t>
  </si>
  <si>
    <t>SAC 4 whilst within the temple</t>
  </si>
  <si>
    <t>Pure Spirit BWT + 1 Str + 1 WM or 12pt Foul Touch or wither or cause disease or level drain</t>
  </si>
  <si>
    <t>Guard your protégé (the shaman)</t>
  </si>
  <si>
    <t>Walk through walls and floors @ will (include trees here), repel life 1/10 seconds, 4 * Suspend Life, 2 * TOD (no prot needed), Level 8 Undead (Vile Archdruid)</t>
  </si>
  <si>
    <t>Large Trees</t>
  </si>
  <si>
    <t>1/2 effect blunt, double from fire and axes</t>
  </si>
  <si>
    <t>15pt triple in E, through PAC</t>
  </si>
  <si>
    <t>N</t>
  </si>
  <si>
    <t>Move at 3/4 Speed</t>
  </si>
  <si>
    <t>Max 7000</t>
  </si>
  <si>
    <t>Halgar Thugs</t>
  </si>
  <si>
    <t>12pt combat wary first blow, 6pts second, 50% rage vs anyone known to be a foreigner</t>
  </si>
  <si>
    <t>(BWT or BUC) + 1 Str + 1 WM + 2 Backstab</t>
  </si>
  <si>
    <t>Mix of NN and NE</t>
  </si>
  <si>
    <t xml:space="preserve">You are the angry mob. You are convinced that Labyrinthia would be much improved by burning all these trouble making foreigners </t>
  </si>
  <si>
    <t>2 * Chameleon, 2 * Jump, Perception, Discern Foreigner, first three blows with a sharp weapon are through pac</t>
  </si>
  <si>
    <t>Grey Wizard</t>
  </si>
  <si>
    <t>Immune to fear, silence</t>
  </si>
  <si>
    <t>Perm mantic damage shield</t>
  </si>
  <si>
    <t>Trying to collect entropic shards</t>
  </si>
  <si>
    <t>120 mantic chromatic mana (handbook only, no casting dam), 3 * magical major prayer, 2 * scholarly interest</t>
  </si>
  <si>
    <t>Demogogue Priest</t>
  </si>
  <si>
    <t>PAC 6 DAC 6 SAC 2 MAC 2</t>
  </si>
  <si>
    <t>Mantic BWT + 2 Str + 2 WM (goodly + flaming) + stasis 9 levels</t>
  </si>
  <si>
    <t>Always a more morally dubious member of the faith, the bronze mana suggestions have pushed him to genuinely believe the Empire would be brilliant if only 'the people' rose up and destroyed those foreign interlopers - they should burn in the Empress' holy fire. Rants a lot.</t>
  </si>
  <si>
    <t>90 spirits - handbook good &amp; neutral + advanced force. Casts at 9th level. 3 * empower mantic. Pure force grants immunity to the effect for 30 seconds and costs 6 spirits. Dying effect of Sunder Spirit (72pt spirit bolt). Focussed aggression (shouted force miracles do a 10ft knockback)</t>
  </si>
  <si>
    <t>Empress Goddess Guard Golem</t>
  </si>
  <si>
    <t>50 per Loc (limbs stop working if smashe but only dies when all broken)</t>
  </si>
  <si>
    <t>Is animated via a ritual involving voice of power - a remove VOP will destroy it. 9th level resistance to domination FX</t>
  </si>
  <si>
    <t xml:space="preserve">Mantic BWT + 3 Str (goodly + flaming) </t>
  </si>
  <si>
    <t>Guard the area. Confused priests have ordered them to attack all interlopers. Goodly nature means they generally aren't very vindictive (i.e. let PCs retreat / don't attack folks on the floor)</t>
  </si>
  <si>
    <t>Mantic pure force 1/30 seconds, mantic spirit bolt (red/goodly) 1/10 seconds, matic VOP 9 levels 1/ 30 seconds</t>
  </si>
  <si>
    <t>Empress Goddess Spirit Warriors</t>
  </si>
  <si>
    <t xml:space="preserve">Armour and shield are +0 mantic. Immune to fear, paralysis, level drain, disease, freeze. Resist causing, spirit bolt, avenging spirit, TOD. 1/2 effect fire. </t>
  </si>
  <si>
    <t>6pt counter mastery, distancing</t>
  </si>
  <si>
    <t>Mantic BWT + 2 Str + 2 WM (goodly + flaming) or focussed spirit bolt by blow</t>
  </si>
  <si>
    <t>Normally decent and upstanding person who wants to make society better. Under the effect of a repeatedly cast bronz mana persuasive suggestion that the Empire would be hugely improved if only all non-Imperials were removed. A dispel 6 removes this for 1 minute but is likely to be re-cast</t>
  </si>
  <si>
    <t>1 * Pure force, becomes immune to that effect for 30 seconds, Avenging spirit, 1 * Embody angel, 2 * Heal, 2 * Total Heal, 2 * Spirit Shield, 2 * Spirit Invis</t>
  </si>
  <si>
    <t>Empress Goddess Priest</t>
  </si>
  <si>
    <t>3 * war cry, immune to silence, fear, immune to handbook and non-standard undead touch fx, divine guidance</t>
  </si>
  <si>
    <t>Confused and insane - see text</t>
  </si>
  <si>
    <t>150 spirits - handbook good &amp; neutral + advanced force. Casts at 10th level. 5 * empower mantic. Pure force grants immunity to the effect for 30 seconds and costs 6 spirits. Dying effect of Sunder Spirit (72pt spirit bolt). Focussed aggression (shouted force miracles do a 10ft knockback) and stunning power (can only use one per miracle). Is high enough points to use spiritual cataclysm. 1 * Embody angel. 2 * hand of purity</t>
  </si>
  <si>
    <t>Greater Empowered Corpses</t>
  </si>
  <si>
    <t>Immune to fear and emotion FX</t>
  </si>
  <si>
    <t>Magic BWT + 2 Str or BUC + 2 Str  - with either inflicts a stacking shudder by blow</t>
  </si>
  <si>
    <t>As ordered by creator - see encounter text</t>
  </si>
  <si>
    <t>Sees by physical sight. Destroyed by a dispel 10</t>
  </si>
  <si>
    <t>Bronze Golems</t>
  </si>
  <si>
    <t>60/30</t>
  </si>
  <si>
    <t>Stockiness, Immune to trip/knockdown/repel. Weapons are part of it. +2 Resistance levels vs domination FX not from their creator</t>
  </si>
  <si>
    <t xml:space="preserve">1/2 effect solely physical damage. Immune to bruising. Fractions round down. </t>
  </si>
  <si>
    <t>Magic BWT + 4 Str (bronze + grey)</t>
  </si>
  <si>
    <t>Normally set to guard a location</t>
  </si>
  <si>
    <t>If set to guard a location (see encounter description), acts as a portal guardian - gains wanderer's hunch, immune to effects from beyond 3 paces, blocks shifting and passing thru walls with 3 paces, can't itself go more than 20 feet from guard spot. If not on guard duty, loses these effects. 3 * Knockdown, 3 * knockback, 3 * Limb stun blows</t>
  </si>
  <si>
    <t>Six in B, Quin in E</t>
  </si>
  <si>
    <t>Bronze Warlocks</t>
  </si>
  <si>
    <t>3 * Discipline, 1 * war cry</t>
  </si>
  <si>
    <t>Counter Mastery Swords (6pts)</t>
  </si>
  <si>
    <t>Magic BWT +2 Str +2 WM (bronze + grey)</t>
  </si>
  <si>
    <t xml:space="preserve">Cynical supporters of their master's cause to inspire the common folk to kick out all foreigners from the Empire. They think they will do well if he is able to be the mastermind behind a populist movement. </t>
  </si>
  <si>
    <t>79 mana - base bronze, 3 specialists, involuntary gesture, empower voice, power word trip, power word fear, vertigo, limb stun, enslavement, wracking pain, word of command, incite mania. Casting skill level 9, 1/per day can cast with infinite skill level for 5 minutes. First rune of thrall/limb thrall affects 6 levels. Have a level 2 spell on their weapon arm that grants +1 stacking strength and max dam quin in O (this is from a ritual, they can't recast it if dispelled)</t>
  </si>
  <si>
    <t>Quin in E unless limb thrall rune dispelled (then quad)</t>
  </si>
  <si>
    <t>Chanting Golems</t>
  </si>
  <si>
    <t>50/25</t>
  </si>
  <si>
    <t>Magic BWT + 3 Str + 1 WM (bronze + grey)</t>
  </si>
  <si>
    <t>Patrol the area and destroy intruders</t>
  </si>
  <si>
    <r>
      <rPr>
        <sz val="11"/>
        <color rgb="FF000000"/>
        <rFont val="Calibri"/>
      </rPr>
      <t xml:space="preserve">1/30 seconds may cast Words of Death or Words of Pain. Casting the </t>
    </r>
    <r>
      <rPr>
        <b/>
        <sz val="11"/>
        <color rgb="FF000000"/>
        <rFont val="Calibri"/>
      </rPr>
      <t>same</t>
    </r>
    <r>
      <rPr>
        <sz val="11"/>
        <color rgb="FF000000"/>
        <rFont val="Calibri"/>
      </rPr>
      <t xml:space="preserve"> one again does not break the chant for the previous targets. Effect is not broken by the golem being hit / moving or similar, but is ended for any victim moved more than 20 feet from it.</t>
    </r>
  </si>
  <si>
    <t>Quin in B or Quad in E</t>
  </si>
  <si>
    <t>Fallen Empress Goddess Priest</t>
  </si>
  <si>
    <t>immune to fear, immune to domination, 1 * war cry</t>
  </si>
  <si>
    <t>Can't take damage from imperial citizens, but 50% rage @ will vs non-imperials (can cast while in this but not back off from combat). A mantic cure insanity will remove this and his increased damage.</t>
  </si>
  <si>
    <t>Mantic BWT + 2 Str + 2 WM (evil + grey) gains +1 base dam vs non-imperials</t>
  </si>
  <si>
    <t>Crazed fanatic - completely misunderstood the religion's philosophy and wants to make the Empire 'racially pure'</t>
  </si>
  <si>
    <t xml:space="preserve">90 spirits - handbook evil &amp; neutral + advanced force &amp; dominion. Casts at 9th level.  Pure force grants immunity to the effect for 30 seconds and costs 6 spirits. 1 * Embody abishai, Enhanced avenging spirit. </t>
  </si>
  <si>
    <t>Quad but 6 vs non-imperials</t>
  </si>
  <si>
    <t>Bronze Wizard Troublemaker</t>
  </si>
  <si>
    <t>Half Bronze Drave</t>
  </si>
  <si>
    <t>Immune to domination FX, fear,silence, dumbness, slow, emotion FX, has determination</t>
  </si>
  <si>
    <t>Has an empower corpse active on him - gives a 20 hit/loc buffer unless dispelled. (level 10) - he can recast it which refreshes the hits</t>
  </si>
  <si>
    <t>Mantic BWT + 2 Str + 2 WM (evil + bronze/grey)</t>
  </si>
  <si>
    <t>Cunning manipulator</t>
  </si>
  <si>
    <t>200 mana - any bronze + grey, all mantic. Casting skill level is 10th, 3 / day may cast at infinite skill level for 5 minutes. Thrall and limb thrall spells start at 8th level for the first rune. Triple med rate, aware med, 1 * med burst. Dying effect - all involved in his death within 20 feet take this. 'Mark of the Traitor' - repeatedly casts pwer word frenzy 10 levels on  anyone who considers themselves a loyal Imperial to attack the marked person</t>
  </si>
  <si>
    <t>Halgar Militia</t>
  </si>
  <si>
    <t xml:space="preserve">Duitful, honest soldiers </t>
  </si>
  <si>
    <t>Discern outlaw, 2 * stunning blow 9 levels</t>
  </si>
  <si>
    <t>Bronze Drave Assassin</t>
  </si>
  <si>
    <t>Bronze drave</t>
  </si>
  <si>
    <t>Immune to loc sniff, acute hearing, tracking, immune to magic info fx. Immune to supernatural perception and sense motion if stationary</t>
  </si>
  <si>
    <t xml:space="preserve">Magic BWT + 1 Str + 2 WM + 3 Backstab </t>
  </si>
  <si>
    <t>Ruthless and sneaky. Cruel sense of humour.  Prepared to take risks for his mission but not suicidal</t>
  </si>
  <si>
    <t>6 * Moving chameleon, stationary chameleon @ will,  4 * Jump. Solitaire, ghost, has acute hearing, supernatural perception, tell strength and detect magic @ will (can do with 30 seconds prep instead of a verbal, doesn't break stealth), 12 * shudder, 6 * limb thrall 8 levels</t>
  </si>
  <si>
    <t>Max quin from behind, 7 first blow each hand</t>
  </si>
  <si>
    <t xml:space="preserve">Entropic Shard - Drakes of the Dragons Shadow: Twilight </t>
  </si>
  <si>
    <t>Dragonkind</t>
  </si>
  <si>
    <t>24/8 Supernatural Only</t>
  </si>
  <si>
    <t>PAC 6 DAC 6 MAC 6 SAC 6</t>
  </si>
  <si>
    <t>Magic BWT + 2 Str (prismatic - all handbook colours + neutral spirit)</t>
  </si>
  <si>
    <t>Destructive entropy flavoured by the strong presence of the grey mana dragon</t>
  </si>
  <si>
    <t xml:space="preserve">PAC, SAC and MAC comes from a perm mantic plate (could be dispelled). Pick one of the following options - 1) Walk on Air @ will, Mantic Dispel 5 @ Will, Stacking Rune of Mantic Silence by blow
2) Walk on Air @ will, 2*Mantic Disrupt Essence, 2*Prismantic Bolt
3) Walk on Air @ will, 6pts off Weapons (Mantic Damage Shield), +1 strength, accuracy
</t>
  </si>
  <si>
    <t>Entropic Shard - Echo of the Empress-Goddess</t>
  </si>
  <si>
    <t xml:space="preserve">Twisted Angelkind </t>
  </si>
  <si>
    <t>30/10 Supernatural Only</t>
  </si>
  <si>
    <t>DAC 6 MAC 2 SAC 2</t>
  </si>
  <si>
    <t>Mantic BWT + 1 WM + 1 Str (red mana + goodly)</t>
  </si>
  <si>
    <t>Destructive entropy flavoured by the strong presence of the Empress-Goddess faith</t>
  </si>
  <si>
    <t xml:space="preserve">Count as Empress-Goddess followers. Pick one package out of - 1) 1*True Believer Empress-Goddess, 2*Angelic Disruption, 4*Angelic Firebolt, Angelic Fireblast @ Will
2) 1*True Believer Empress-Goddess, 4 * Spirit Sundering,Spiritbolt @ Will, Stasis 9 levels @ Will
3) 1*True Believer Empress-Goddess, Max Damage Quin, +15/5 HTK, +2 Masteries, AC:12 (Dac:12)
</t>
  </si>
  <si>
    <t>Door Knocker Gargoyle</t>
  </si>
  <si>
    <t>30 ranged magic only</t>
  </si>
  <si>
    <t>None but see notes</t>
  </si>
  <si>
    <t>Lippy Bouncer</t>
  </si>
  <si>
    <t xml:space="preserve">Fixed to the door, cannot move. 150 any bronze mana up to 12th level. Casts at 9th level skill normally, may cast at 10th vs anyone that has touched it in the last hour. Also has handbook grey (so cast plate!) and 5 specialists of monster's choice </t>
  </si>
  <si>
    <t>Bringer of Silence</t>
  </si>
  <si>
    <t>Max 15000</t>
  </si>
  <si>
    <t>Greater Shades</t>
  </si>
  <si>
    <t>80</t>
  </si>
  <si>
    <t>Immune to baneful black mana</t>
  </si>
  <si>
    <t>Immune to damage until struck by ranged white mana</t>
  </si>
  <si>
    <t>Quin in E (all base / str) + sabre of D&amp;D blast + disintegrate magic by blow</t>
  </si>
  <si>
    <t>Attack white mana users or creatures in preference to others.</t>
  </si>
  <si>
    <t>Dying FX - Anath's Annihilation. Bound elementals.</t>
  </si>
  <si>
    <t>Accursed Demons</t>
  </si>
  <si>
    <t>Demons</t>
  </si>
  <si>
    <t>10 (unless blessed, then drops to 9)</t>
  </si>
  <si>
    <t>MAC 4 SAC 4 (until blessed, then drops to 2)</t>
  </si>
  <si>
    <t>12pts off all weapon blows until blessed (their own curses can't reset this)</t>
  </si>
  <si>
    <t>Mantic (black/bronze mana + evil spirit) BWT + 3 Str + 2 WM + Unholy water by blow</t>
  </si>
  <si>
    <t>Cruel and vindictive - pick on the weak</t>
  </si>
  <si>
    <t>Temp curse, curse, curse to trip, curse to fumble, curse of death 11 levels at will. Perm cloak of fear.</t>
  </si>
  <si>
    <t>Sword Pact Mercenaries</t>
  </si>
  <si>
    <t xml:space="preserve">DAC 12 DAC 4 </t>
  </si>
  <si>
    <t>2 * War Cry ('Arioch'), 1 * Discipline, Immune to Fear</t>
  </si>
  <si>
    <t>12pt contra mastery swords, 1/2 effect weapon blows.</t>
  </si>
  <si>
    <t>Mantic BWT + 5 WM + 1 Str</t>
  </si>
  <si>
    <t>You were ordinary low rate sellswords and thugs who gained immense sword skill through pacts with Arioch. You would quite like to try out these sword skills…</t>
  </si>
  <si>
    <t>Discern as demonkind - is host to a level 8 demon. If the demon is banished, then loses most powers (and defences) and becomes a regular person in 24/8 doing quad. 2 * Cut Down - can no effect a ranged effect targeting them or a nearby ally if they see it coming. Dying effect - mantic sever chest as their sword flies up at their attacker. Weapon master. Puissant d'armes. Accuracy thru PAC. Target prediction. 2 * Disarm unlimited masteries. 2 * Sever. 2 * Loc to Zero</t>
  </si>
  <si>
    <t>Seven in B or Six in E</t>
  </si>
  <si>
    <t>Attack any spirit you can see</t>
  </si>
  <si>
    <t>Spiritual paralysis or blindness by blow. Level 5 undead (ghoul warrior)</t>
  </si>
  <si>
    <t>Greater Wight</t>
  </si>
  <si>
    <t>Undead immunities, totally immune to cold, freeze</t>
  </si>
  <si>
    <t>Spirit only</t>
  </si>
  <si>
    <t xml:space="preserve">Pure Spirit BWR + 2 Str + 2 WM + freeze or dex drain (2pt) </t>
  </si>
  <si>
    <t>Level 6 undead (greater wight). Healed 12 hits if a freeze or numbing cold works on someone! Planeshift @ will</t>
  </si>
  <si>
    <t>Quin in B or Quad</t>
  </si>
  <si>
    <t xml:space="preserve">Hervus Dragonheart </t>
  </si>
  <si>
    <t>Immune to fear, 1 * War Cry 'Never Quit!', immune to trip &amp; slip, immune to blindness</t>
  </si>
  <si>
    <t>LG (but spiritually mastered)</t>
  </si>
  <si>
    <t xml:space="preserve">2 * 50% Rage. </t>
  </si>
  <si>
    <t>Quin in O or Six in B</t>
  </si>
  <si>
    <t xml:space="preserve">Gwenhevare the Humble </t>
  </si>
  <si>
    <t>Immune to slip. Trip and blindness</t>
  </si>
  <si>
    <t>Snowball by blow (uses frostbrands)</t>
  </si>
  <si>
    <t>200 mana, any published white. 3 * snap cast any white spell (just use verbal). Handbook grey and 5 specialist glyphs of your choice. Blinding flash at will. Light step has the verbal 'light step' and may go 10 paces.</t>
  </si>
  <si>
    <t>Shuvras the Rotting</t>
  </si>
  <si>
    <t>Pure spirit BWT + 1 WM + 1 base</t>
  </si>
  <si>
    <t xml:space="preserve">LG </t>
  </si>
  <si>
    <t>Currently dead…</t>
  </si>
  <si>
    <t>Currently has 30 spirits out of 100 remaining - any handbook neutral &amp; goodly</t>
  </si>
  <si>
    <t>Duelist</t>
  </si>
  <si>
    <t>PAC 4 DAC 8 SAC 2 MAC 2</t>
  </si>
  <si>
    <t>Immune to fear, 2 to TOD, Causing, Spiritbolt. 1 * Discipline, Determination</t>
  </si>
  <si>
    <t xml:space="preserve">6pts off weapons or 12pt contra mastery swords. </t>
  </si>
  <si>
    <t>Magic BWT + 4 WM + 2 Str</t>
  </si>
  <si>
    <t>Dirty fighting bully, but the empitome of style, taste, manners and fashion darling. (and anyone who says differently is getting called out)</t>
  </si>
  <si>
    <t>8 * Disarm unlimited masteries, 8 * knockdown, 8 * stunning blow unlimited levels. Max damage increases reset after 10 seconds of parrying. +1 base and max damage vs any stunned, unarmed or prone opponent. 4 * salmon leap, immune to weapon blows in a leap.  Weapon master. 2 * Primal strike. Forearm parry.</t>
  </si>
  <si>
    <t>Quin in O, Seven, six on first and second blows</t>
  </si>
  <si>
    <t>Thug</t>
  </si>
  <si>
    <t>1 * War Cry</t>
  </si>
  <si>
    <t>Magic BWT + 2 WM + 2 Str or BUC + 2 Str + 2 WM</t>
  </si>
  <si>
    <t>Happy to beat people up to get things but will leg it when stuff goes wrong</t>
  </si>
  <si>
    <t>3 grades of backstab. 2 * loc to zero only usable on legs. Perception, acute hearing, 2 * chameleon (moving), 4 * Chameleon, 4 * salmon leap, 3 * stunning blow 9 levels</t>
  </si>
  <si>
    <t>Quad. Quin from behind (plus backstab if relevant)</t>
  </si>
  <si>
    <t>Wayfinder</t>
  </si>
  <si>
    <t>PAC 4 DAC 8, 12pt Combat wary vs first 2 blows per minute</t>
  </si>
  <si>
    <t>Immune to backstab, poison, paralysis, 1 * war cry</t>
  </si>
  <si>
    <t>Spirit BWT + 4 WM + 1 Str + 3 Backstab</t>
  </si>
  <si>
    <t>Get that item back</t>
  </si>
  <si>
    <t>4 * Walk through walls, 2 * walk through floors, sense motion, immune to perception/acute hearing / sniff / sense motion, solitaire, 4 * Chameleon, 2 * Moving Chameleon, 4 * Major prayer, BV8 first blow each hand (can reload if in the wall)</t>
  </si>
  <si>
    <t>six from behind, triple from the front</t>
  </si>
  <si>
    <t>Twisted Rune Priests</t>
  </si>
  <si>
    <t>PAC 6 DAC 6 SAC 6 MAC 6</t>
  </si>
  <si>
    <t>Immune to silence, fear, divine guidance, 1 * war cry 'the angles unconstrained!' (yep, you're nuts)</t>
  </si>
  <si>
    <t>Mantic + BWT + 2 Str + 2 WM + each blow triggers a rune of power (affecting 11 levels) for any of Paralysis, Insanity (mania / paranoia / catatonia / phobia / unhinged), spirit bolt, level drain, fear, force touch, stasis</t>
  </si>
  <si>
    <t>Power hungry cultists that draw their power by contacting strange and alien entities through their runes</t>
  </si>
  <si>
    <t>100 mantic spirits, any published evil and neutral. Walk through walls and floors at will. Perm spirit shield and greater spirit shields that attack as last line of defence and referesh once per 30 seconds. 6 * sunder spirit, may channel through weapon. Perm warding rune of defence, reempowers every 30 seconds. 3 * Throwing the runes (divination). All runes of power work at 11th level. May cast runes in the air as per priest of the runes. May cast 'twisted spiritual mastery' - unlimited levels but victim can twist the wording as if they were of equal level.</t>
  </si>
  <si>
    <t>Quin in B, otherwise Quad</t>
  </si>
  <si>
    <t>Scribing Demons</t>
  </si>
  <si>
    <t>Mantic + BWT + 2 Str + 2 WM</t>
  </si>
  <si>
    <t>Focus attacks on the person with the associated object</t>
  </si>
  <si>
    <t>Varies by subtype - see text</t>
  </si>
  <si>
    <t>Entropic Shards</t>
  </si>
  <si>
    <t>Blob</t>
  </si>
  <si>
    <t>Immune to stopping fx, fear, domination, emotion</t>
  </si>
  <si>
    <t>Pure Mantic + BWT + 3 Str + Mantic Shadowstrike or Mantic Dispel 10 by blow</t>
  </si>
  <si>
    <t>Attack the nearest target that seems to have power</t>
  </si>
  <si>
    <t>Gain 1 innate of any power used on the previous entropic shard you used</t>
  </si>
  <si>
    <t>Quin in B, Otherwise Quad</t>
  </si>
  <si>
    <t xml:space="preserve">Meludve Felblade </t>
  </si>
  <si>
    <t>Ancient Folk</t>
  </si>
  <si>
    <t>DAC 18 PAC 4 MAC 9 SAC 9</t>
  </si>
  <si>
    <t>4 * War Cry ('Arioch'),  Immune to Fear, Domination, Emotion FX, Backstab, Poison, Bind, Trip, Slip, Disarm, 3 Resistances to TOD, Causing and Spiritbolt,</t>
  </si>
  <si>
    <t>12pt contra mastery all weapons, 12pts off all swords, 1/2 effect weapon blows.</t>
  </si>
  <si>
    <t>Half Effect</t>
  </si>
  <si>
    <t>Arrogant and convinced she is the greatest warrior alive. Determined to grow her strength via pacts and deals with any power that will listen</t>
  </si>
  <si>
    <t>Discern as demonkind - is host to a level 10 demon - if this is banished, looses 1/2 effect weapon blows. 6 * Cut Down - can no effect a ranged effect targeting them or a nearby ally if they see it coming. Dying effect - mantic sever to each location as their sword flies up at their attacker but duplicates into 7 swords... Weapon master. Puissant d'armes. Accuracy thru PAC. Target prediction. 4 * Disarm unlimited masteries. 6 * Sever. 12 * Loc to Zero. War pact vs anything that has hurt her already today (specific spell, weapon on miracle). Force majeure DAC 12 on all blows (does not use own dac to use). Damage is perm.</t>
  </si>
  <si>
    <t xml:space="preserve">Emonar Shadowfall </t>
  </si>
  <si>
    <t>Immune to silence, fear, draconic guidance, senseless vision, blindness, determination</t>
  </si>
  <si>
    <t>Pure Mantic + BWT + 2 Str + 2 WM + Mantic Shadowstrike or Mantic Blindness or Mantic Silence 10 levels or Mantic Dispel 10 or Mantic Disintegrate Magic by blow</t>
  </si>
  <si>
    <t>Deranged power hungry wizard. Focusses attacks on casters, especially white mana users</t>
  </si>
  <si>
    <t xml:space="preserve">300 mana, all mantic, any published black or grey, may snap cast shadowshift for 6 mana. </t>
  </si>
  <si>
    <t xml:space="preserve">Aronin of Many Angles </t>
  </si>
  <si>
    <t>PAC 12 DAC 6 SAC 12 MAC 12</t>
  </si>
  <si>
    <t>Immune to silence, fear, divine guidance, 3 * war cry 'the angles unconstrained!' (yep, you're nuts)</t>
  </si>
  <si>
    <t>Mantic + BWT + 2 Str + 2 WM + each blow triggers a rune of power (affecting 13 levels) for any of Paralysis, Insanity (mania / paranoia / catatonia / phobia / unhinged), spirit bolt, level drain, fear, force touch, stasis</t>
  </si>
  <si>
    <t>Obsessed with odd geometric shapes</t>
  </si>
  <si>
    <t>200 mantic spirits, any published evil and neutral. Walk through walls and floors at will. Perm mantic spirit shield and greater spirit shields that attack as last line of defence and referesh once per 10 seconds. 6 * mantic spiritual cataclysm, may channel through weapon. Perm warding rune of defence, reempowers every 10 seconds</t>
  </si>
  <si>
    <t>Shadowfall Acolytes</t>
  </si>
  <si>
    <t>PAC 6 DAC 6 SAC 3 MAC 3</t>
  </si>
  <si>
    <t>Immune to silence, blindness, 1 * war cry</t>
  </si>
  <si>
    <t>Pure Magic + BWT + 2 Str + 2 WM + Shadowstrike or Blindness 9 levels or  Silence 9 levels or Dispel 10 orDisintegrate Magic by blow</t>
  </si>
  <si>
    <t>Power hungry cultists that draw their magic from 'the void'</t>
  </si>
  <si>
    <t xml:space="preserve">144 mana, any published black or grey, may snap cast shadowshift for 6 mana. </t>
  </si>
  <si>
    <t>Mighty Enslaved Spirit</t>
  </si>
  <si>
    <t>60 per loc</t>
  </si>
  <si>
    <t>1/2 effect all damage that is not pure spirit</t>
  </si>
  <si>
    <t>Spirit BWT + 4 Str</t>
  </si>
  <si>
    <t>Simple guardian golem</t>
  </si>
  <si>
    <t>Each location has a warding rune of defence. Discern as spiritually mastered, destroyed by spiritual freedom, have an enhanced avenging spirit that triggers only if destroyed by spiritual freedom</t>
  </si>
  <si>
    <t>Spirit of Willful Deceit</t>
  </si>
  <si>
    <t xml:space="preserve">Speak its true-name aloud in its presence. </t>
  </si>
  <si>
    <t>Pure Mantic BWT + 1 STR + 2 Base. '+1 base and max damage vs anyone able to cast an informational spell or miracle</t>
  </si>
  <si>
    <t>Attack diviners, paladins, anyone with a code of honour / truth</t>
  </si>
  <si>
    <t xml:space="preserve">12 Mantic Deceptions that can cover a wide area / a group / a master - apply to anyone with a spirit scrying. 80 ebony  mana (mantic). 55 mantic spirits (comms &amp; dominion only). In its own presence it may deceive info fx @ will at the cost of 1 hit for a discern/detect lie or similar @ will effect, 5 hits for a spell/miracle or majoir prayer level ability (comm 2 would count as 3 major prayers for this). It has 100 hits for this purpose. Reveal truth is especially painful to it, inflicting 30 hits (and it will instinctively try to stop this). </t>
  </si>
  <si>
    <t>Spirit of Averted Prying</t>
  </si>
  <si>
    <t>100, miracle only</t>
  </si>
  <si>
    <t>Detemination. Immune to all bar spirit.</t>
  </si>
  <si>
    <t>Spirit sundering</t>
  </si>
  <si>
    <t>Attack whoever is hurt most by your miracles</t>
  </si>
  <si>
    <t>Has all priestly discerns to line of sight - uses this to pick out victims to target. May cast Spirit Storm, Spirit Sundering &amp; Spiritual Cataclysm at will (needs verbals). May use pure force @ will for 5 hits. In any building it is protecting, inflicts a spirit dart each time a spiritual info fx is used and spirit bolt for each miracle or major prayer. In its presence it steps up to spiritbolt for an info effect and spirit sundering for a miracle. It may choose not to trigger that effect (e.g. for allies)</t>
  </si>
  <si>
    <t xml:space="preserve">Shadow Hands Scrapper </t>
  </si>
  <si>
    <t>Half Orc</t>
  </si>
  <si>
    <t>PAC 5 DAC 4</t>
  </si>
  <si>
    <t>BWT + 1 Str + 1 WM or BUC +1 str + 1 WM</t>
  </si>
  <si>
    <t>Dirty fighters</t>
  </si>
  <si>
    <t>See thru magic darkness. +1 dac in dark, -1 dac in light (inc daylight). Pick two from - stunning blow 9 levels, chameleon, 1 grade backstab (can take once only), dose of BV4 on a weapon, intimidate</t>
  </si>
  <si>
    <t>Shadow Hands Weasel</t>
  </si>
  <si>
    <t>PAC3 DAC 9</t>
  </si>
  <si>
    <t>BWT + 1 WM + 2 Backstab, only one o-class weapon</t>
  </si>
  <si>
    <t xml:space="preserve">Double dac &amp; no max AC while running away screaming. 2 * chameleon, 2 * leg sweep, 2 * salmon leap, backstab applies to all targets (lying) on the ground. 2 * vicious strike (halt affecting 8 levels when striking a target with backstab). 2 * silencing blow - physical silence for 1 minute, only usable on a blow you could use backstab on. Perception. </t>
  </si>
  <si>
    <t>Exploding Scarecrow</t>
  </si>
  <si>
    <t>PAC 6 (innate)</t>
  </si>
  <si>
    <t>Magic BWT + 2 Str</t>
  </si>
  <si>
    <t>Protect and obey members of the shadowed hands</t>
  </si>
  <si>
    <t>If destroyed by normal damage, explode as per a cache. Shatter does them 10 hits and if they die to this do not explode</t>
  </si>
  <si>
    <t>Greater Exploding Scarecrow</t>
  </si>
  <si>
    <t>Magic BWT + 2 Str (+ BV2 once per 10 seconds)</t>
  </si>
  <si>
    <t>If destroyed by normal damage, explode as per a greater cache. Shatter does them 10 hits and if they die to this do not explode</t>
  </si>
  <si>
    <t>Treacherous Shades</t>
  </si>
  <si>
    <t>BWT + 1 base + 1 backstab</t>
  </si>
  <si>
    <t>Shift behind people and stab them. Will not attack those they believe to be members of the shadowed hands</t>
  </si>
  <si>
    <t>Shadowshift at will. Discern shadowed hands member (magic info fx, 20ft range). Level 10 glyph (elemental) + level 2 (gain backstab)</t>
  </si>
  <si>
    <t>Goblin Apprentice Witchdoctors</t>
  </si>
  <si>
    <t>PAC 3 DAC 9</t>
  </si>
  <si>
    <t>The Shadowed Hands' Witchdoctor maintains a group of apprentices because they die so easily. The apprentices want to show each other up  whenever possible.</t>
  </si>
  <si>
    <t>Double dac &amp; no max AC while running away screaming. 42 mana - handbook black to 6th, mortality, shadowstrike, darkbolt, blindness. Handbook grey to 6th plus 3 specialist glyphs (max 6th)</t>
  </si>
  <si>
    <t>Failed Experiments</t>
  </si>
  <si>
    <t>Goblinmentals</t>
  </si>
  <si>
    <t>BWT + 1 Base + 1 Backstab</t>
  </si>
  <si>
    <t>These are test subjects for the witchdoctor's ritual he plans to use to one day give himself a powerful elemental based multirace. Unfortunately the powers he bound to try to get retroactive shifts also cause completely random shifts at times.</t>
  </si>
  <si>
    <t>Shadowshift @ will. Immune to baneful black mana. Double dac and no max ac while fleeing. Every 10 seconds randomly shift 20 feet (pick a direction as randomly as you can)</t>
  </si>
  <si>
    <t>Barrow Guardians</t>
  </si>
  <si>
    <t>30/10, last hit must be from an impressive blow</t>
  </si>
  <si>
    <t>Undead raised from the spirits of skilled warriors.</t>
  </si>
  <si>
    <t>While on unholy ground / within 20 feet of their grave, regen 5 hits per 10 seconds.  2 * knockback, 2 * knockdown. 2 * mighty blow (with an impressive wind up get +1 base &amp; max damage &amp; thru PAC for one blow). Level 4 undead - Barrow Guardian</t>
  </si>
  <si>
    <t>Shadow Hands Veteran</t>
  </si>
  <si>
    <t>Immune to backstab, poison, fear, 1 * war cry</t>
  </si>
  <si>
    <t>distancing, counter mastery (pick one weapon you are using)</t>
  </si>
  <si>
    <t>BWT + 1 Str + 1 WM or BUC +1 str + 1 WM  (+1 backstab in either case)</t>
  </si>
  <si>
    <t>See thru magic darkness. +1 dac in dark, -1 dac in light (inc daylight). Pick four from - stunning blow 9 levels, chameleon, 1 grade backstab (can take once only), dose of BV4 on a weapon, intimidate, disarm 4 wm</t>
  </si>
  <si>
    <t>Shadow Hands Shaman's Acolytes</t>
  </si>
  <si>
    <t>PAC 3 DAC 11 (includes a bless)</t>
  </si>
  <si>
    <t>The few more moral goblins cluster to the tuition of their shaman. They are tolerated by the tribe because they run around healing the others.</t>
  </si>
  <si>
    <t>Double dac &amp; no max AC while running away screaming. 24 spirits - handbook goodly and neutral to 6th plus Soothe the Pain. 2 * chameleon. 1 * "Ssssh!" (as VOP 'be quiet' affecting 8 levels)</t>
  </si>
  <si>
    <t>Shadow Hands Vengeful Spirit</t>
  </si>
  <si>
    <t>Revenant</t>
  </si>
  <si>
    <t>24, spirit only</t>
  </si>
  <si>
    <t>Pure spirit BWT + 1 WM + 1 Str + 1 Backstab</t>
  </si>
  <si>
    <t>An unusual returner - it waits an hour or more before arising, then starts to stalk the killer, hoping to catch them off guard or alone (or even asleep)</t>
  </si>
  <si>
    <t>2 * "Ssssh!" (as VOP 'be quiet' affecting 8 levels) 2 * moving chameleon 1 * walk through walls, at will can sense distance and direction to killer</t>
  </si>
  <si>
    <t>Shadow Hands Champion</t>
  </si>
  <si>
    <t>Spirit BWT + 2 Str + 1 WM or BUC +2 str + 1 WM  (+1 backstab in either case)</t>
  </si>
  <si>
    <t>See thru magic darkness. +1 dac in dark, -1 dac in light (inc daylight). Pick six from - stunning blow 9 levels, chameleon, 1 grade backstab (can take once only), dose of BV4 on a weapon, intimidate, leg sweep, disarm 4 WM</t>
  </si>
  <si>
    <t>Shadow Hands Witchdoctor</t>
  </si>
  <si>
    <t>Goblin / shade</t>
  </si>
  <si>
    <t>24 magic or neuronic only</t>
  </si>
  <si>
    <t>Immune to backstab, silence, baneful black mana, flesh and blood</t>
  </si>
  <si>
    <t>Thinks he's very clever. Has bound a shade to himself permenantly for protection after testing the ritual on many goblins</t>
  </si>
  <si>
    <t>150 mana - (black and grey, including advanced up to 14th level. 5 specialist glyphs. Deny power. ). Shadowshift @ will, 4 retro shadowshifts (no effect the blow / thing striking if the shift takes you out of range). Perm shadesight.</t>
  </si>
  <si>
    <t>Shadow Hands Chieftain</t>
  </si>
  <si>
    <t>42/14</t>
  </si>
  <si>
    <t>Immune to backstab, silence, poison, fear, 2 * war cry</t>
  </si>
  <si>
    <t>enhanced distancing, counter mastery swords</t>
  </si>
  <si>
    <t>Spirit BWT + 2 Str + 2 WM or BUC +2 str + 1 WM  (+1 backstab in either case)</t>
  </si>
  <si>
    <t>Sly opportunist</t>
  </si>
  <si>
    <t>See thru magic darkness. +1 dac in dark, -1 dac in light (inc daylight). 4 each of stunning blow 9 levels, chameleon, intimidate, leg sweep, disarm 4 WM. Weapons start coated with BV6. Perception &amp; supernatural perception. 2* "ssshhh!" (vop "be quiet affecting 8 levels)</t>
  </si>
  <si>
    <t>Quin in B or from behind/vs prone / disarmed / helpless target</t>
  </si>
  <si>
    <t>Dark Desire - Duellist</t>
  </si>
  <si>
    <t>Elder Fae</t>
  </si>
  <si>
    <t>Forearm parry, countermastery swords</t>
  </si>
  <si>
    <t>Magic BWT + 2 WM</t>
  </si>
  <si>
    <t>Fight with style and grace - you want to show off</t>
  </si>
  <si>
    <t>2 * Salmon Leap, Relaxed Fall, 2 * Riposte [free lightning strike but only usuable vs someone you have just parried well/elegantly]. +1 stacking mastery if only using a single o-class weapon. Cloak of distraction - lose 1 mastery against them unless immune to beguile (can use a discipline to no effect it), 2 * Shudder touch (inflicted by a weapon blow)</t>
  </si>
  <si>
    <t>Dark Desire - Courtier</t>
  </si>
  <si>
    <t xml:space="preserve">Cruel and mischevious </t>
  </si>
  <si>
    <t>2 Minor &amp; 1 Major innates from the following lists. Minor = neuronic stun, neuronic penetration, psychic crush, power word trip 8 levels, power word fear 8 levels, wracking pain on a weapon blow, disorientation, limb stun 8 levels, dying effect of fleeting confusion 8 levels.  Major = displacement, persuasive suggestion 8 levels, enslavement 8 levels, neuronic blast, vertigo or an empowered corpse returner. If duplicates a bronze spell another of the court has just cast on the same target, affected level goes up by 1.</t>
  </si>
  <si>
    <t>Dark Desire - Mindbreaker</t>
  </si>
  <si>
    <t>Cruel and mischevious, likes to experiment with varied effects</t>
  </si>
  <si>
    <t>24 * neuronic penetration. Auric colour, DPNA, Artefact study, neuromastery, 4 * neuronic whip, 4 * neurocosmic flare, message, psi scan, mind bar, 4 * neuronic blast, 2 * domination (affecting 8 levels - remember initial range is 3 feet only), Probe, 2 * Neuro Synaptic Jump. (has enough foci and casting stamina not to need to worry about the casting damage). 2 minor and 1 major innates as per the courtiers</t>
  </si>
  <si>
    <t>Dark Desire - Mage</t>
  </si>
  <si>
    <t>124 mana, basic bronze, handbook grey, 5 specialist slots Advanced bronze up to 12th level. Has 9th level skill for casting. 2 minor and 1 major innates as per the courtiers's list. If duplicates a bronze spell another of the court has just cast on the same target, affected level goes up by 1. Empowered corpse returner - can continue to cast unused mana (but not innates) in this form.</t>
  </si>
  <si>
    <t>Empowered Corpse</t>
  </si>
  <si>
    <t>Bronze mana creation</t>
  </si>
  <si>
    <t>PAC 4</t>
  </si>
  <si>
    <t xml:space="preserve">Attack slayer and their allies if a returner. </t>
  </si>
  <si>
    <t xml:space="preserve">Killed by a dispel 10. </t>
  </si>
  <si>
    <t>Champion of Dark Desires</t>
  </si>
  <si>
    <t>DAC 4 DAC 12 (max ac 12) MAC 2</t>
  </si>
  <si>
    <t>Determination. Immune to domination fx, fear, disarm</t>
  </si>
  <si>
    <t>Forearm &amp; foreleg parry, upper arm parry (stacks with other reductions), 12pt countermastery swords, 6pt contramastery all other weapons</t>
  </si>
  <si>
    <t>Mantic BWT + 1 Str + 3 WM + shudder every blow. Does have utilise sp item for damage.</t>
  </si>
  <si>
    <t>1 minor innate from Court of Dark Desires list every 10 seconds of combat, 1 major innate every 30 seconds. If duplicates a bronze spell another of the court has just cast on the same target, affected level goes up by 1. 4 * Salmon Leap (immune to blows while leaping), Relaxed Fall, 4 * Riposte [free lightning strike but only usuable vs someone you have just parried well/elegantly]. Greater Cloak of distraction - lose all masteries against them unless immune to beguile (can use a discipline to no effect it)</t>
  </si>
  <si>
    <t>Quin in B or O (not E)</t>
  </si>
  <si>
    <t>Lord of Dark Desires</t>
  </si>
  <si>
    <t>DAC 4 DAC 12 (max ac 12) MAC 4</t>
  </si>
  <si>
    <t>Immune to domination fx, fear. Immune to info fx outside of line of sight. 2 * war cry "I shall not be denied!"</t>
  </si>
  <si>
    <t>Immune to physical damage and effects</t>
  </si>
  <si>
    <t>Haughty, arrogant and impulsive</t>
  </si>
  <si>
    <t>Perm Awe. Aura of Defence - Thrall 10 levels, attack your allies to the best of your abilities. Dying effect - her voice carries on talking for a words of death - this can be stopped by a silence (but would need to affect her 10 levels a.k.a. 7 runes). Auric colour, 10 * neuronic penetration, artefact study, neurobalance, neuromastery, DPNA, message, mind bar, detect mind, detect lie, detect inanimate. Psi scan. Probe. 1 minor innate from Court of Dark Desires list every 10 seconds of combat, 1 major innate every 30 seconds. 106 mana, basic bronze, handbook grey, 5 specialist slots Advanced bronze up to 8th level. Has 8th level skill for casting. If duplicates a bronze spell another of the court has just cast on the same target, affected level goes up by 1.</t>
  </si>
  <si>
    <t>Snaga Hai Assassin</t>
  </si>
  <si>
    <t>Snaga-Hai</t>
  </si>
  <si>
    <t>Immune to acute hearing</t>
  </si>
  <si>
    <t xml:space="preserve">12pt combat wary first 2 blows. If in a darkness, gains half effect weapon blows. </t>
  </si>
  <si>
    <t>Spirit BWT + 1 WM + 1 Str + 3 Backstab</t>
  </si>
  <si>
    <t>Often lurk, chameleoned up trees. Drop caches down to make enemies scatter then use jumps to get behind and victimise those on their own.</t>
  </si>
  <si>
    <t>Perm ally darkness. 2 * bladelick - sharp weapon inflicts a physical disease on next blow. Assisted climb at will, only needs 2 points of contact. 3 * cache, 1 * blinding cache. 2 * chameleon, 3 * jump, 1 * moving chameleon.  Greater surprise blows &amp; may use these the first time they are relevant in a fight (i.e. doesn't have to be first blow struck if they later get behind someone). Perception, supernatural perception. If in darkness gains sense motion and half effect weapon blows.</t>
  </si>
  <si>
    <t xml:space="preserve">Quad, Seven with GSB (only has grades for six though) </t>
  </si>
  <si>
    <t>Uruk-Hai Warrior</t>
  </si>
  <si>
    <t>Uruk-Hai</t>
  </si>
  <si>
    <t>If in Black Fury is immune to stopping FX. Immune to fear. Immune to strength drain, disease, words of pain</t>
  </si>
  <si>
    <t>2 * Black Fury - 50% rage</t>
  </si>
  <si>
    <t>Magic BWT + 3 STR + 2 WM or BUC + 3 Str</t>
  </si>
  <si>
    <t>Smash opponents in the face, go for toughest looking enemies first</t>
  </si>
  <si>
    <t xml:space="preserve">See thru supernatural darkness. </t>
  </si>
  <si>
    <t>Bonebreaker Warrior</t>
  </si>
  <si>
    <t>The tribe's run of the mill followers - brave only when they think they have the upper hand</t>
  </si>
  <si>
    <t>See thru supernatural darkness. 2 * cold rage, 3 * massive blow (+1 base and max damage for single blow with a big swing, is also thru PAC)</t>
  </si>
  <si>
    <t>Argug the Aged, Bonebreaker Druid</t>
  </si>
  <si>
    <t>Immune to all bar physical and earthpower</t>
  </si>
  <si>
    <t>12pts armour mastery vs all bar axes</t>
  </si>
  <si>
    <t>Earthpower BWT + 1 wm + 2 str + 1 cudgel, druidic harm or wither BUC</t>
  </si>
  <si>
    <t>You like to kill and eat sentient humanoids - this helps you learn what they knew, you believe. Tactically - use wither to cripple warrior types, natural death vs earthpower users first (reduce chance they can heal others out of it) then mop up.</t>
  </si>
  <si>
    <t>100 earthpower for 'The Blood Sacrificed' list (mostly the harm based effects, inc natural death, gust of wind, forest shift, trip)</t>
  </si>
  <si>
    <t>Legbreakers</t>
  </si>
  <si>
    <t>12pt combat wary 1st blow, 6pts versus 2nd blow</t>
  </si>
  <si>
    <t>BWT + 1 Str + 1 WM + 1 backstab or BUC + 1 Str + 1 backstab</t>
  </si>
  <si>
    <t>Your job is to hunt down enemy scout types</t>
  </si>
  <si>
    <t>2 * loc to zero - leg blows only, 2 * intimidate, 2 * vicious strike (stunning blow 9 levels on top of a damaging blow). First three blows with a sharp weapon are through PAC. Perception, supernatural perception, tracking. 2 * jump. See thru supernatural darkness. Backstab applies versus any chameleoned / invis target. Loc sniff.</t>
  </si>
  <si>
    <t>Bonebreaker Dragon Warrior</t>
  </si>
  <si>
    <t>PAC 4 DAC 5</t>
  </si>
  <si>
    <t xml:space="preserve">Immune to bind </t>
  </si>
  <si>
    <t>Followers of the witchdoctor</t>
  </si>
  <si>
    <t xml:space="preserve">See thru supernatural darkness. 36 mana, hanbbook black and brown up to 8th. Shadowblade, mortality, greater missile, gravity well, shadow strike. </t>
  </si>
  <si>
    <t>Bonebreaker Forest Guardian</t>
  </si>
  <si>
    <t>PAC 8 DAC 4</t>
  </si>
  <si>
    <t>6pts armour mastery vs all bar axes</t>
  </si>
  <si>
    <t>Earthpower BWT + 1 wm + 1 str + 1 cudgel, druidic harm</t>
  </si>
  <si>
    <t>You like to kill and eat sentient humanoids - this helps you learn what they knew, you believe.</t>
  </si>
  <si>
    <t>36 earthpower for 'The Blood Sacrificed' list (mostly the harm based effects, inc natural death, gust of wind, forest shift, trip)</t>
  </si>
  <si>
    <t>Bonebreaker Shamanic Guard</t>
  </si>
  <si>
    <t>2 * no effect anything prevented by undead immunities. Immune to disease and all curses. Immune to undead touch fx.</t>
  </si>
  <si>
    <t>Spirit BWT + 1 Str + 1 WM or BUC + 1 Str. Weapons also inflict 3 pt foul touch.</t>
  </si>
  <si>
    <t xml:space="preserve">You are the shaman's guard and henchmen (warriors who have m/c spirit warrior and learned necromancy stuff from them) - you often dig up other tribes tombs for loot and bodies for the shaman to use. </t>
  </si>
  <si>
    <t>See thru supernatural darkness. 4 * paralysing touch, 2 * level drain, 2 * cause disease (all these require a verbal but heal 4 hits if successfully used). 1 * walk through walls. Choose either an embody abishai, an avenging spirit or 24 spirits of evil/neutral handbook innates.</t>
  </si>
  <si>
    <t>Bonebreaker Skullcracker</t>
  </si>
  <si>
    <t>Immune to fear, paralysis</t>
  </si>
  <si>
    <t>BWT + 2 Str + 1 WM or BUC + 2 Str</t>
  </si>
  <si>
    <t>Veteran fighters with heavy armour - want to show how tough they are (note you are wearing plate so magnetise will work)</t>
  </si>
  <si>
    <t>See thru supernatural darkness. Apprentice crafted weapons and shields. Unique fighting style and puissant d'armes. First blow has accuracy vs PAC.</t>
  </si>
  <si>
    <t>BUC + 1 WM + 1 Str + Petrification or BWT + 1 WM + 1 Str</t>
  </si>
  <si>
    <t>Lurk in the trees and attack. Use forest shifts to try to lure PCs off in different directions then converge on a victim - feel free to call time freeze for your shift in this instance (when you go for a lone PC)</t>
  </si>
  <si>
    <t>Start off in an non durational spiritual tree-meld (as child of the pines) that they may end with a 2 second phase in at any time - may re-enter after 10 seconds motionless by a tree. Forest shift @ will. Level 4 Tree-Ghoul</t>
  </si>
  <si>
    <t>Desparate Thrall</t>
  </si>
  <si>
    <t>1 * taking the hit</t>
  </si>
  <si>
    <t>You have been forcibily conscripted by the orcs - they've threatened a really painful death if you run or stop fighting</t>
  </si>
  <si>
    <t>1 * knockback</t>
  </si>
  <si>
    <t>Toughened Thrall</t>
  </si>
  <si>
    <t>1 * Discipline, 1 * War Cry, 1/2 fx pain</t>
  </si>
  <si>
    <t>2 * taking the hit</t>
  </si>
  <si>
    <t>BWT + 1 WM + 1 Str + 1 backstab or BUC +1 Str + 1 backstab</t>
  </si>
  <si>
    <t>You got forcibily conscripted into the orc tribe long ago - having to fight for them or die. You've survived only by being vicious and brutal in turn to those weaker than you. You fear going back to Imperial lands now as you'll likely get strung up</t>
  </si>
  <si>
    <t>1 * knockback, 1 * knockdown, 1 * disarm unlimited masteries</t>
  </si>
  <si>
    <t>Skeletal Warrior</t>
  </si>
  <si>
    <t>28</t>
  </si>
  <si>
    <t>BWT + 1 Str + 1 WM + 3pt foul touch</t>
  </si>
  <si>
    <t>Undead made by the orc shaman</t>
  </si>
  <si>
    <t>Dying effect - bone spear chest. 2 * limb stun 8 levels (physical) by weapon blow. Level 3 'skeletal warrior'</t>
  </si>
  <si>
    <t>Warrior Angel</t>
  </si>
  <si>
    <t>Pure Spirit BWT + 1, +2 vs evil</t>
  </si>
  <si>
    <t>Have been ordered to attack all dark spirits that approach</t>
  </si>
  <si>
    <t xml:space="preserve">Fully Active Spirit Sight, Walk Through Walls. </t>
  </si>
  <si>
    <t>Loud Boys</t>
  </si>
  <si>
    <t>2 * War Cry, immune to all sonic fx, immune to holy &amp; unholy words</t>
  </si>
  <si>
    <t>Mouthy. Never shut up. Have learned to use their disintegrates on armour as weapons never break.</t>
  </si>
  <si>
    <t>See thru supernatural darkness. 4 * damage focus (with a yell). 2 * stunning yell (halt all within 20 feet - affecting 8th level), 2 * yell of fear physical cause fear on all within 20 feet), 2 * yell of disintegration (as disintegrate range, no prep time needed). 1 * unholy word "Skullbreaker"</t>
  </si>
  <si>
    <t>Breathtaker</t>
  </si>
  <si>
    <t>Lurk on the edge of fights. If someone appears helpless or downed, move in and suck the air from their lungs</t>
  </si>
  <si>
    <t>After 10 seconds touching the chest of a helpless target with both hands can cast Vaccuum on them (causes sever to the chest if they breathe). Perm walk on air</t>
  </si>
  <si>
    <t>Thunder Caller</t>
  </si>
  <si>
    <t>Immune to stopping fx</t>
  </si>
  <si>
    <t>Scatter and stun people, knock someone to the ground and victimise them</t>
  </si>
  <si>
    <t>Thunder clap 9 levels 1/10 seconds. Knockback 1/10 seconds, knock down 1/10 seconds. Perm walk on air. A silence kills you.</t>
  </si>
  <si>
    <t>Lightning Cloud</t>
  </si>
  <si>
    <t>Immune to lightning</t>
  </si>
  <si>
    <t>Blast people at range - move on targets if someone seems immune</t>
  </si>
  <si>
    <t>Air Dart @ will, electric shock 1/ 10 seconds, stormblast 1 / 10 seconds, lighting bolt 1 / 30 seconds, dying fx - thunderbolt. Perm walk on air</t>
  </si>
  <si>
    <t>Squall Maker</t>
  </si>
  <si>
    <t>Immune to hurricane</t>
  </si>
  <si>
    <t>Get someone on their own and fight them in a hurricane</t>
  </si>
  <si>
    <t>Breeze @ will, 1 gust of wind / 10 seconds, 1 hurricane / 30 seconds, perm walk on air</t>
  </si>
  <si>
    <t xml:space="preserve">Fetid Jackal - Bonebreaker Shaman </t>
  </si>
  <si>
    <t>Spirit only, immune to undead touch fx, immune to fear, 1 * no effect anythin an undead would be immune to</t>
  </si>
  <si>
    <t>Pure spirit BWT + 1 WM + 1 Str + 1 vs goodly or 12pt foul touch with weapon</t>
  </si>
  <si>
    <t>2 * Spirit Rend, 2 * Walk Through Walls, 2 * walk through floors, 2 * flood of putresence, 2 * black death. 120 spirits, major causing and necromancy. 4 * repel life, 1 * word of recall, 3 * fully active spirit sight</t>
  </si>
  <si>
    <t>Zilug Darkwhisper - Snaga Shadowwalker</t>
  </si>
  <si>
    <t>Immune to poison, 1 * war cry</t>
  </si>
  <si>
    <t>12pts combat wary, applies to first 2 blows per minute. Combat wary applies to all blows whilst in darkness</t>
  </si>
  <si>
    <t>Spirit BWT + 3 WM + 1 Str + 2 Backstab</t>
  </si>
  <si>
    <t>Starts off disguised as one of a normal wave of orcs. If gets away will re-appear mixed in with other waves during the day.</t>
  </si>
  <si>
    <t>6 * Moving chameleon, stationary chameleon @ will,  4 * Jump. Solitaire, ghost, has acute hearing, supernatural perception, assassin's eye, 3 * physical comm "best way to kill you", see through supernatural darkness. 3 * Darkness Range &amp; 4 * shadowshift (from items). Disguise. Blade lick @ will, blades inflict physical disease on next blow. 6 doses of BV6</t>
  </si>
  <si>
    <t>Quin + backstab from behind, triple from the front</t>
  </si>
  <si>
    <t xml:space="preserve">Woggha Woggha - Orc Witchdoctor </t>
  </si>
  <si>
    <t>Immune to bind , determination, immune to fear</t>
  </si>
  <si>
    <t>Perm rockskin</t>
  </si>
  <si>
    <t>BWT + 1 Str + 1 WM or magic missile by blow or BUC + 1 Str</t>
  </si>
  <si>
    <t>Chant and gesticulate a lot</t>
  </si>
  <si>
    <t>See thru supernatural darkness. 150 mana, hanbbook black and brown up to 8th. Shadowblade, mortality, greater missile, gravity well, shadow strike. All verbals are replaced by gibberish chanting, hence his name</t>
  </si>
  <si>
    <t>Totemic Guardian</t>
  </si>
  <si>
    <t>Attack any that don't discern as a bonebreaker, unless someone that does makes very clear they are with them</t>
  </si>
  <si>
    <t>Discern bonebreaker tribe member (physical). Have separate powers based on totem type - vulture can fly @ will, wolf can snarl for a physical cause fear 1/10 seconds, boar does +1 base &amp; max damage and knockdown after a charge / run up</t>
  </si>
  <si>
    <t>Place Spirit - Black Mana</t>
  </si>
  <si>
    <t>30/10, magic or neuronic only</t>
  </si>
  <si>
    <t>Immune to disbeneficial black mana</t>
  </si>
  <si>
    <t>Talk to people trying to claim the site - challenge them that your draconic mistress will not be pleased</t>
  </si>
  <si>
    <t>30 mana - handbook black plus shadowstrike, mortality, blindness</t>
  </si>
  <si>
    <t>Lorzub Marrowcracker - Old orc chieftain</t>
  </si>
  <si>
    <t>Immune to fear, 2 * war cry</t>
  </si>
  <si>
    <t>12/6/3 distancing  3 * Blade fury. 2 * 50% Rage</t>
  </si>
  <si>
    <t>BWT + 2 WM + 3 Str or BUC + 3 Str</t>
  </si>
  <si>
    <t>Lozrub is by no means a nice person but was prepared to honour the previous deal. If rescued he will offer to rally those loyal to him in the tribe and have them tackle as many of Baronk's followers as they can. In return for helping get control of the tribe back he will agree to lead the remains north again and not return to the area</t>
  </si>
  <si>
    <t>Has an enhanced warhaft of the host ability that applies to all his tribe. This is why Baronk is keeping him alive. If Lozrub is killed, all members of the tribe loose 6/2 hits.</t>
  </si>
  <si>
    <t>Baronk the Brutal - New orc chieftain</t>
  </si>
  <si>
    <t>PAC 8 DAC 6 MAC 2 SAC 2</t>
  </si>
  <si>
    <t>Diseased but immune to the disbenefits of it. Immune to fear, determination</t>
  </si>
  <si>
    <t>9 pts armour mastery. Armour and shield are mantic. 33% rage @ will. 3* Taking the Hit</t>
  </si>
  <si>
    <t>Mantic BWT +2 WM + 2 Str, BUC + 2 Str + 1 WM</t>
  </si>
  <si>
    <t>Vicious and vindictive, at most dangerous when cornered &amp; aware he has to make a fight of it now to keep any control over his tribe</t>
  </si>
  <si>
    <t>Slayer. If uses slayer on someone with vitae, receives a total heal (20 hits in combat). Has several undead spirits bound to him - these can be dismissed or controlled but only to remove the power up they grant. For dismisses, he is not forced to back up - caster just needs to get within 3 feet. Power ups are - lvl 1 Zombie - immunity to any disbenefical miracle not affecting the undead, lvl 2 skeleton - half effect sharp, lvl 3 ghoul - paralysis by touch or weapon blow, level 4 mummy - regens 1 hit per 10 seconds while diseased, level 5 wraith - walk through walls @ will, level 5 wight - planeshift 1/30 seconds, level 6 vampire - control undead 1-5 @ will. 4 * animate zombie, 4 * animate skeleton, 2 * animate ghoul, 1 * animate mummy, 1 * summon wraith. Can use those to restore power up undead shrouds, will also happily use them on any PC he kills.</t>
  </si>
  <si>
    <t>Orc Archer</t>
  </si>
  <si>
    <t>BWT + 1 Str + 4 WM, thru pac, target prediction with bow. BWT + 1 Str with melee weapons</t>
  </si>
  <si>
    <t>Try to pick off casters or lightly armoured folks</t>
  </si>
  <si>
    <t>Max six with a bow</t>
  </si>
  <si>
    <t>War Troll</t>
  </si>
  <si>
    <t>Olog-Hai</t>
  </si>
  <si>
    <t>PAC 12, 3 pts armour mastery</t>
  </si>
  <si>
    <t>BWT + 3 Str + 1 WM or BUC + 3 Str, or Quin with a thrown boulder.</t>
  </si>
  <si>
    <t>Throwing rocks and breaking things is fun</t>
  </si>
  <si>
    <t>Giant Slug</t>
  </si>
  <si>
    <t>Slug</t>
  </si>
  <si>
    <t>100 per part</t>
  </si>
  <si>
    <t>Immune to trip</t>
  </si>
  <si>
    <t>Aura of defence - rust</t>
  </si>
  <si>
    <t>Acid shock by blow</t>
  </si>
  <si>
    <t>Engulf, dissolve and eat things</t>
  </si>
  <si>
    <t>A large creature, to be played by 2 monsters together. If both parts simultaneously touch a target, inflict an acid stream, dessication or slippery grip</t>
  </si>
  <si>
    <t>Place Spirit - Ebony Mana</t>
  </si>
  <si>
    <t>30 mana - handbook ebony plus agony, painblade, enhanced spellshield</t>
  </si>
  <si>
    <t>Chimera Totemic Guardian</t>
  </si>
  <si>
    <t>Immune to paralysis, immune to fear</t>
  </si>
  <si>
    <t>Magic BWT + 2 Str + 1 WM</t>
  </si>
  <si>
    <t>Attack any that don't discern as a bonebreaker, unless someone that does makes very clear they are with them. You appear as a three headed creature (just describe it)</t>
  </si>
  <si>
    <t>Discern bonebreaker tribe member (physical). Its three totemic heads give it individual powers - vulture can fly @ will, wolf can snarl for a physical cause fear 1/10 seconds, boar does +1 base &amp; max damage and knockdown after a charge / run up</t>
  </si>
  <si>
    <t>Rotting Wood Construct</t>
  </si>
  <si>
    <t>BWT + 1 Str or Druidic Harm or Warping Tocuh</t>
  </si>
  <si>
    <t>Attack flesh and blood targets in preference to others</t>
  </si>
  <si>
    <t>Destroyed by druidic heal. Discern flesh &amp; blood creature @ will (EP)</t>
  </si>
  <si>
    <t>Fellowship of the Unicorn</t>
  </si>
  <si>
    <t>Spirit BWT + 1 Str + 2 WM</t>
  </si>
  <si>
    <t>Kind hearted, mild goodly type spirit warriors - follow faiths like unity</t>
  </si>
  <si>
    <t>30 spirits of goodly spiritual innates, priestly discerns</t>
  </si>
  <si>
    <t>Nightswords</t>
  </si>
  <si>
    <t>Lazy chancers but will try to get the job done</t>
  </si>
  <si>
    <t>Perception, supernatural perception, venom facility, 2 * intimidate</t>
  </si>
  <si>
    <t>Large Absishai</t>
  </si>
  <si>
    <t>Abishai</t>
  </si>
  <si>
    <t>Pure Spirit BWT +  1 Str + Cause serious</t>
  </si>
  <si>
    <t>Attack the person holding the sword in preference to others</t>
  </si>
  <si>
    <t>Walk thru walls @ will. 12 handbook evil spirits . 1 * shadow shift</t>
  </si>
  <si>
    <t>Level 7 Skeletal Knight. Sees by spirit sight only. 7pt Foul Touch</t>
  </si>
  <si>
    <t>Death Adder Thug</t>
  </si>
  <si>
    <t>Take max 1 hit from poison</t>
  </si>
  <si>
    <t>6pts combat wary</t>
  </si>
  <si>
    <t>BWT +1  WM +1 Str +1 Backstab</t>
  </si>
  <si>
    <t>Lairy Deci boys. Want to show off how tough they are. See their gang as a tribal brotherhood with a snake totem</t>
  </si>
  <si>
    <t>Venom facility, 6 doses BV6. Perception, supernatural perception, acute hearing. 1 * intimidate, 1 * stealth</t>
  </si>
  <si>
    <t>Lutengrund's Acolyte</t>
  </si>
  <si>
    <t>9/3 distancing if using b class</t>
  </si>
  <si>
    <t>Mantic BWT +1 str + 1wm</t>
  </si>
  <si>
    <t>Protect the master and the fragment of the spirit</t>
  </si>
  <si>
    <t>45 evil spirits, pick one sphere from necromancy or dominion or witchcraft. Casts spirits at 9th level. 70 black mana, handbook + grimoire up to 6th level. Can cast mantics up to 6th level.</t>
  </si>
  <si>
    <t>Lutengrund</t>
  </si>
  <si>
    <t>2 * no effect anything prevented by undead immunities. Immune to disease and all curses. Immune to undead touch fx. 1 * war cry, 2 to TOD, Causing, Spiritbolt. Resist avenging spirit</t>
  </si>
  <si>
    <t>12/6/3 distancing in B</t>
  </si>
  <si>
    <t>Mantic BWT +1 str + 2wm</t>
  </si>
  <si>
    <t>See background, but very wary and keen to live</t>
  </si>
  <si>
    <t>70 evil spirits (witchcraft, necromancy, dominion - casts at 9th plus evil spirit form), 106 mana (black only, casting level up to 12) Can cast everything he knows mantically. 1 * embody abishai, 1 * walk through floors, 1 * word of recall. Enhanced avenging spirit. Returner is a spirit of curse of unliving (can only be destroyed by a bless from a witch)</t>
  </si>
  <si>
    <t>Shadow of a Goblin</t>
  </si>
  <si>
    <t>DAC 3 DAC 3</t>
  </si>
  <si>
    <t>BWT +1 WM +1 Backstab - o or b class only</t>
  </si>
  <si>
    <t>Swarm any PCs that you out number - become more cautious if there are more of them</t>
  </si>
  <si>
    <t>Double dac when running away. Toughened feet</t>
  </si>
  <si>
    <t>Empty Armour</t>
  </si>
  <si>
    <t>6pts armour mastery vs blunt and sharp</t>
  </si>
  <si>
    <t>Fight mechanically - a tribal's perception of imperial soldiers</t>
  </si>
  <si>
    <t>Apprentice crafted weapons, 2 * stunning blow 9 levels</t>
  </si>
  <si>
    <t>Shadow of a Knight</t>
  </si>
  <si>
    <t>Immune to fear, domination, halt, 1 * war cry</t>
  </si>
  <si>
    <t>Spirit BWT + 1 Str +2 WM</t>
  </si>
  <si>
    <t>Follows cavalier code</t>
  </si>
  <si>
    <t>Apprentice crafted shield and armour</t>
  </si>
  <si>
    <t>Shadow of Alfar Berserkers</t>
  </si>
  <si>
    <t>Alfar</t>
  </si>
  <si>
    <t>7, 14 vs spirits</t>
  </si>
  <si>
    <t xml:space="preserve">Immune to fear, paralysis </t>
  </si>
  <si>
    <t>Build up excitement, rage and charge</t>
  </si>
  <si>
    <t>Urmeg Talespinner</t>
  </si>
  <si>
    <t>Barbarian</t>
  </si>
  <si>
    <t>Big people up, celebrate tough strong warriors</t>
  </si>
  <si>
    <t>36 EP, 42 blue mana (handbook plus grimoire to 6th), handbook grey, Read languages, 3 * knowledge of the arcane, rec mana and spirit, identify rune of power</t>
  </si>
  <si>
    <t>8 (raised if raging)</t>
  </si>
  <si>
    <t>DAC 3 PAC 9</t>
  </si>
  <si>
    <t>BUC + 2 Str + 1 WM (use shortswords for claws)</t>
  </si>
  <si>
    <t>3 * Disarm 4 WM (rip weapons out of your hands),  acute hearing, immune to acute hearing, see through magical darkness, enhanced berserk spirit</t>
  </si>
  <si>
    <t>Wyvern</t>
  </si>
  <si>
    <t>Damaging / life &amp; death / stopping fx apply to one section at a time</t>
  </si>
  <si>
    <t xml:space="preserve">Front - BUC + 2 Str + 1 WM (use shortswords for claws).Tail does quad thru (3 str) + BV6 - use a long weapon clumsily in 1 hand </t>
  </si>
  <si>
    <t>Represent with 2 or 3 monsters together</t>
  </si>
  <si>
    <t>Fly at will</t>
  </si>
  <si>
    <t>Manticore</t>
  </si>
  <si>
    <t>Represent with 2 monsters together</t>
  </si>
  <si>
    <t>Fly at will, 12 * Tail spike - as per oaken spear but max 1/10 seconds</t>
  </si>
  <si>
    <t>Griffon</t>
  </si>
  <si>
    <t>Fly at will. 6 * massive strike (+1 base and max damage on a huge &amp; obvious blow), 2 * loc to zero, Acute Hearing</t>
  </si>
  <si>
    <t>Black Pudding</t>
  </si>
  <si>
    <t>Starts as 1 monster with 200 hits. If hit with a sharp weapon, call time freeze and tag in an extra monster - you both have half the remaining hits. Cannot split any more with no spare monsters left</t>
  </si>
  <si>
    <t>Acid shock</t>
  </si>
  <si>
    <t>Giant Snake</t>
  </si>
  <si>
    <t>Stability, immune to trip, repel, knockback etc</t>
  </si>
  <si>
    <t>Front - use 2 shortswords for triple thru + BV 4 (fangs). Mid sections use 1 o-class weapon for quad but flail fairly randomly (you represent the snake crushing people in its coils and do blunt.) Back section does blunt quin with a long weapon (again faily randomly) - all damage is str based</t>
  </si>
  <si>
    <t>Akrastasia - Goblin Skin</t>
  </si>
  <si>
    <t>DAC 12, double whilst running around, immune to bruising</t>
  </si>
  <si>
    <t>Undead immunities except that non life &amp; death effects can damage the goblin skin (this shell), determination (only takes damage on the first use vs each fx), immune to blindness</t>
  </si>
  <si>
    <t>Max 1/6th fx all bar her banes (which are not something the party will just randomly have) - unlike the other forms this does not return automatically - she would need to take another skin</t>
  </si>
  <si>
    <t>By spell or miracle, but tries to use spirits unless obviously rumbled</t>
  </si>
  <si>
    <t>See background doc on Sallow Crones</t>
  </si>
  <si>
    <t xml:space="preserve">See notes on shielding from comms and discerns. Is a level 9 undead (Sallow Crone) 120 power - Evil Spirits - dominion, causing, witchcraft. Casts at 9th level effect. Ebony and Onyx mana - up to 14th level. Earthpower - Father of the World field only. CANT CAST MANTICS. Ranged priestly discerns, gauge spirit, drudic discerns (plus all improved versions, including 1/2 cost on control animal from improved tell animal). Expertise control animal @ will.  See through magical darkness. Repel life and repel goodly spirits 1/30 seconds each. </t>
  </si>
  <si>
    <t>Akrastasia - Flayed Form</t>
  </si>
  <si>
    <t>PAC 6 DAC 6, Aura of defence - Weight of the Years (12/4 life unless immune to aging)</t>
  </si>
  <si>
    <t>Undead immunities, determination (only takes damage on the first use vs each fx), immune to blindness</t>
  </si>
  <si>
    <t>Max 1/6th fx all bar her banes (which are not something the party will just randomly have) - If killed not by her banes, returns after 1 hour, if by her banes, the next day, at dawn</t>
  </si>
  <si>
    <t>By spell or miracle - tends to use mana more in this form</t>
  </si>
  <si>
    <t>See notes on shielding from comms and discerns. Is a level 9 undead (Sallow Crone) 120 power - Evil Spirits - dominion, causing, witchcraft. Casts at 9th level effect. Ebony and Onyx mana - up to 14th level. Earthpower - Father of the World field only. CANT CAST MANTICS. Ranged priestly discerns, gauge spirit, drudic discerns (plus all improved versions, including 1/2 cost on control animal from improved tell animal). Expertise control animal @ will.  See through magical darkness. Repel life and repel goodly spirits 1/30 seconds each. For 6 power may cast "My craft is stronger" that works as per deny power vs onyx, ebony mana, evil spirits or earthpower effects targetting her.</t>
  </si>
  <si>
    <t>Akrastasia - "Inner Spirit"</t>
  </si>
  <si>
    <t>Immune to stopping fx while cursed</t>
  </si>
  <si>
    <t>1/2 fx damage while cursed</t>
  </si>
  <si>
    <t>Bt miracle only</t>
  </si>
  <si>
    <t>A returner that looks like a ghostly woman. Akrastasia has shaped it to make people think it is another shell of hers while it wastes time for her husk to reform</t>
  </si>
  <si>
    <t>Curse, cause disease, cause grievous @ will, suspend life, curse to fumble, curse to die once per 5 minutes each. Does discern as cursed if they bother (clue this is not really her)</t>
  </si>
  <si>
    <t>Shadow of a Brawler</t>
  </si>
  <si>
    <t xml:space="preserve">DAC 6, 6pt combat wary </t>
  </si>
  <si>
    <t>immune to paralysis</t>
  </si>
  <si>
    <t>This is an echo of a drunken knife fight - use one o-class shortsword or dagger</t>
  </si>
  <si>
    <t>1 * leg sweep, 1 * stunning blow 9 levels, 1 * disarm 4 WM, apprentice crafted weapon</t>
  </si>
  <si>
    <t>Shadow of a Warrior</t>
  </si>
  <si>
    <t>25% rage</t>
  </si>
  <si>
    <t>Represent echos of many tribal wars over the years - human barbarians, orcs, imperials - all blurs. All are hostile to the the servants of the glory of battle however. Ideally use b class weapons and fight with huge impressive blows.</t>
  </si>
  <si>
    <t>1 damage focus per 10 seconds, usable only with an impressive large blow (behind the shoulder swing)</t>
  </si>
  <si>
    <t>16 ranged spirit only or dismiss</t>
  </si>
  <si>
    <t>Inflicts 6pt foul touch to anyone trying to handle it</t>
  </si>
  <si>
    <t>Bored and chatty but bound to attack people trying to pass if they haven't been shown by the mistress</t>
  </si>
  <si>
    <t>2 * Repel life, 44 spirits handbook neutral and evil up to 6th plus minor causing and dominion to 6th. Has a wight warrior returner. Can't move (is just a skull). Level 5 guardian skull. If dismissed or controlled to leave the returner does not trigger.</t>
  </si>
  <si>
    <t>Skinless Men</t>
  </si>
  <si>
    <t>Constructs</t>
  </si>
  <si>
    <t>Magic BWT + 1 Str + Rapid Degeneration (victim takes 3/1 degen per 15 seconds for a minute, only one can be active at once)</t>
  </si>
  <si>
    <t>Poor victims tortured to death with Onyx mana and animated with a spasm spell</t>
  </si>
  <si>
    <t>They are animated by a single rune of spasm - a dispel 5 destroys them. If slain by any other method they have a dying effect of a stacking rune of spasm. They also have a level 2 spell on them - dispelling this removes the rapid degeneration effect</t>
  </si>
  <si>
    <t>Thornbound Zombies</t>
  </si>
  <si>
    <t>Magic BWT + 1 Str - Thru PAC or Lesser Druidic Harm</t>
  </si>
  <si>
    <t>Zombies animated via the thorny branches wrapped around them. Weapons are ebony magic and are due to a focus object in the section</t>
  </si>
  <si>
    <t xml:space="preserve">2 * Druidic Harm. Are a level 3 undead (greater zombie). The thorny branch wrapped around them counts as their control point - it is a level 1 undead - 'animating thorn' and can be dismissed / controlled to leave, killing the zombies if away from their animation point (even if they are not it removes the druidic harm powers and the thru damage).  Alternatively a level 1 control plant can control it or 4 ranged fire hits can destroy it. (They are designed to be wave monsters most power users can blow up.) </t>
  </si>
  <si>
    <t>Skinless Ogre</t>
  </si>
  <si>
    <t>Magic BWT + 2 Str + Rapid Degeneration (victim takes 3/1 degen per 15 seconds for a minute, only one can be active at once)</t>
  </si>
  <si>
    <t>Ogres of the local tribe tortured to death with Onyx mana and animated with spasm spells</t>
  </si>
  <si>
    <t>1 * Wither, 1 * Decay the Body (24/8 damage) 1 * Frailty of Age - all delivered by weapon blow. They are animated by three runes of spasm - 3 * dispel 5 destroys them. If slain by any other method they have a dying effect of three stacking runes of spasm. They also have a level 2 spell on them - dispelling this removes the rapid degeneration effect and the onyx innates</t>
  </si>
  <si>
    <t>Skinless Champion</t>
  </si>
  <si>
    <t>1 * War Cry (pained groan)</t>
  </si>
  <si>
    <t>Magic BWT + 2 Str + 1 WM OR Weight of Years (12/4 life unless immune to aging)</t>
  </si>
  <si>
    <t>Veteran warriors of the Raging Bear tortured to death with Onyx mana and animated with spasm spells</t>
  </si>
  <si>
    <t>1 * Wither, 1 * Decay the Body (24/8 damage) 1 * Frailty of Age - all delivered by weapon blow. They are animated by five runes of spasm - 3 * dispel 5 destroys them. If slain by any other method they have a dying effect of five stacking runes of spasm. They also have a level 4 spell on them - dispelling this removes the Weight of the Years effect and other onyx innates</t>
  </si>
  <si>
    <t>Thornbound Corpse</t>
  </si>
  <si>
    <t>16 per loc</t>
  </si>
  <si>
    <t>Magic BWT + 2 Str - Thru PAC or Druidic Harm</t>
  </si>
  <si>
    <t>Corpses animated via the thorny branches wrapped around them. Weapons are ebony magic and are due to a focus object in the section</t>
  </si>
  <si>
    <t xml:space="preserve">Are a level 5 undead (corpse). The thorny branch wrapped around them is a level 1 undead - 'animating thorn' and can be dismissed / controlled to leave, removing the druidic harm powers and the thru damage - but doesn't kill the corpse outright.  Alternatively a level 1 control plant can control it or 4 ranged fire hits can destroy it. (They are designed to be wave monsters most power users can blow up.) </t>
  </si>
  <si>
    <t>Bitterthorn Treants</t>
  </si>
  <si>
    <t>Half effect blunt, double FX fire and axes</t>
  </si>
  <si>
    <t>15pt triple in E or 18pt in B, Thru PAC</t>
  </si>
  <si>
    <t>Guard the area.</t>
  </si>
  <si>
    <t>Moves and fights at 3/4 speed. Gains BV2 on 1 blow per 10 seconds</t>
  </si>
  <si>
    <t>Wizardly Acolyte</t>
  </si>
  <si>
    <t>Wood Elf</t>
  </si>
  <si>
    <t>1/2 effect disbeneficial own colours (brown and onyx)</t>
  </si>
  <si>
    <t>Normally has Thomas' lesser earthen warding running at all times, casts rockskin if sees a fight is immanent</t>
  </si>
  <si>
    <t>Elven</t>
  </si>
  <si>
    <t>Left their wood elf family out of disgust at their pathetic hippy ways. Found Akrastasia and gleefully learned onyx and some ebony spells from her. Enjoys seeing plants twisted into evil service. Hates goodly druids, other wood elves and anyone that eats lentils.</t>
  </si>
  <si>
    <t>106 mana - brown and onyx up to 12th, handbook grey, specialists of pain, confusion, spell shield, mists and pass unknown. 24 body of wood, 12 warp range, 12 entangle, talk to plants @ will, healed 2 hits by an affirm</t>
  </si>
  <si>
    <t>Witchly Acolyte</t>
  </si>
  <si>
    <t>DAC 4 DAC 8, double DAC and no max AC when running around</t>
  </si>
  <si>
    <t>1 war cry 'can't stop me', resistance to causing and spiritbolt</t>
  </si>
  <si>
    <t>Spirit BWT +1 WM + 1 Backstab (o class only)</t>
  </si>
  <si>
    <t>Was one of three goblins that figured out that Akrastasia wasn't the real shaman after watching her do rituals. Asked to be her to train him instead of grassing her up. Killed two other goblins to prove his loyalty to her. Nasty little chancer</t>
  </si>
  <si>
    <t>1 * Embody absishai. 70 evil and neutral spirits - handbook, minor causing, minor dominion, witchcraft.1 * walk through floors. Dying effect - spiritual mastery 10 levels with the command "Become a middler. Act like the dying effect did nothing to you. Resist all attempts to remove this mastery and tell no one about it. Concentrate on preserving yourself and your power, do the absolute minimum you possibly can to avoid suspicion. Let others do all the work. Hey, you deserve a break anyway. Take it easy for once." Please call time freeze and give this effect in a whisper.</t>
  </si>
  <si>
    <t>Druidic Acolyte</t>
  </si>
  <si>
    <t>Human / Child of the Pines</t>
  </si>
  <si>
    <t>Takes double FX fire. Immune to petrification &amp; paralysis. Immune to fear</t>
  </si>
  <si>
    <t>6pts off weapon blows with physical component (turtle talisman)</t>
  </si>
  <si>
    <t xml:space="preserve">Immune to flesh &amp; blood but not earthpower. </t>
  </si>
  <si>
    <t>BWT + 1 WM + 1 Str + 1 EP (perm cudgel)</t>
  </si>
  <si>
    <t xml:space="preserve">Miserable old man who tries to pass himself off as a mere caretaker / gardener. </t>
  </si>
  <si>
    <t>Regens 1 Hit per 10 seconds while in contact with earth. 6 * no verbal forest shift. 3 * meld with trees (as meld with stone but takes rockskin damage from blows to the tree). 80 Earthpower  - basic plus control plant, warping, endurance of the mountains, font of knowledge, life's memories, owl's vision, quake, speak with plants, wall of brambles. 
Has druidic expertise entangle (can’t cut out), wall of thorns (regens all non fire instantly) and warping (works on supernatural wooden stuff if only for 30 seconds)- all @ will when casts those evocations. 2 * knockback, 2 knockdown </t>
  </si>
  <si>
    <t>Quad (Quin in B with cudgel)</t>
  </si>
  <si>
    <t>Antipaladin</t>
  </si>
  <si>
    <t>PAC 9 DAC 6</t>
  </si>
  <si>
    <t>No fear effect can do more than make him flee for 30 seconds, but can't be immune. 1 * War Cry. Resistance to causing. Also see notes</t>
  </si>
  <si>
    <t>6pts off blunt or sharp (inc pure spirit), 9/3 distancing with shield, these stack.  1 * 50% rage (can't use the undead innates while raging so saves this until cornered / desparate)</t>
  </si>
  <si>
    <t>Mantic BWT + 2 WM + 2 Str, accuracy thru pac first blow</t>
  </si>
  <si>
    <t>Murderous savage - a renegade from his own tribe - failed the Proving Grounds due to bottling it - attacks tribals, especially barbarians in preference to other targets</t>
  </si>
  <si>
    <t>Armour and shield are +0 spiritual. 1 Embody abishai. Slayer.  8 * Animate zombie - may be used with a verbal of "Zombie, take that" to no effect an effect an undead is immune to. 8 * Animate Skeleton - may be used as "Skeleton take that" to no effect a sharp weapon blow. 4 * create ghoul - may be used for "Ghoul, stop him/her" for paralysis touch. 4 * Create Mummy - "Mummy, mess him/her up" - cause disease. 4 * Summon wight - may be used to either no effect a non spiritual effect, a plane shift or freeze touch with an appropriate verbal</t>
  </si>
  <si>
    <t>Quin in O, +1 first blow</t>
  </si>
  <si>
    <t>Flesh Golem</t>
  </si>
  <si>
    <t>PAC 18 (inc max AC 18) - applies vs pure magic/mantic weapons</t>
  </si>
  <si>
    <t>Disbeneficial onyx and ebony spells last only 30 seconds on it</t>
  </si>
  <si>
    <t xml:space="preserve">Physical weapons merely do a 1pt bruise to it. </t>
  </si>
  <si>
    <t>See notes - various spells by blow only</t>
  </si>
  <si>
    <t>Guard assigned area</t>
  </si>
  <si>
    <t>Moves and fights at 3/4 speed. Casts at zombie speed. May cast the following spells @ will or inflict them by blow without a verbal. Pain. Confusion 8 levels. Spasm 8 levels. Decay the form. Wither. Frailty of Age. Is destroyed instantly by Purge the Drakon Corpus or a dispel 12. Dying effect - spasm infinite levels.</t>
  </si>
  <si>
    <t>Zero, spell only</t>
  </si>
  <si>
    <t>Alfar Ranger</t>
  </si>
  <si>
    <t>Immune to tracking, acute hearing in their own environment</t>
  </si>
  <si>
    <t>2 * Draw on EP in natural environment. Wanderer's hunch, perception, supernatural perception, enhanced perception, survival, tracking, stop bleeding, druidic discerns</t>
  </si>
  <si>
    <t>Regular Ogre</t>
  </si>
  <si>
    <t>1/2 effect blunt, 1/2 to the abdomen, +6 htk to the abdomen</t>
  </si>
  <si>
    <t>Mix of CG and CN</t>
  </si>
  <si>
    <t>Limited intelligence but trying really hard to learn stuff and act smart</t>
  </si>
  <si>
    <r>
      <rPr>
        <sz val="12"/>
        <color rgb="FF000000"/>
        <rFont val="Calibri"/>
      </rPr>
      <t xml:space="preserve">Discern nature of edibility @ will. </t>
    </r>
    <r>
      <rPr>
        <u/>
        <sz val="12"/>
        <color rgb="FF000000"/>
        <rFont val="Calibri"/>
      </rPr>
      <t>Choose 1 out of</t>
    </r>
    <r>
      <rPr>
        <sz val="12"/>
        <color rgb="FF000000"/>
        <rFont val="Calibri"/>
      </rPr>
      <t xml:space="preserve"> 3 * repeal inedible, 1 * war cry, immmunity to fear, 25 % rage, trusty old weapon</t>
    </r>
  </si>
  <si>
    <t>Tough Ogre</t>
  </si>
  <si>
    <t>BWT + 3 Str + 1 WM or BUC + 3 Str</t>
  </si>
  <si>
    <r>
      <rPr>
        <sz val="12"/>
        <color rgb="FF000000"/>
        <rFont val="Calibri"/>
      </rPr>
      <t xml:space="preserve">Discern nature of edibility @ will. </t>
    </r>
    <r>
      <rPr>
        <u/>
        <sz val="12"/>
        <color rgb="FF000000"/>
        <rFont val="Calibri"/>
      </rPr>
      <t>Choose 2 out of</t>
    </r>
    <r>
      <rPr>
        <sz val="12"/>
        <color rgb="FF000000"/>
        <rFont val="Calibri"/>
      </rPr>
      <t xml:space="preserve"> 3 * repeal inedible, 1 * war cry, immmunity to fear, 25 % rage, trusty old weapon</t>
    </r>
  </si>
  <si>
    <t>Quin in B, Six first blow</t>
  </si>
  <si>
    <t>Ogre Chief</t>
  </si>
  <si>
    <t>PAC 12 (has proper metal armour)</t>
  </si>
  <si>
    <t>Determination, immunity to fear, immune to involuntary shape shifting &amp; wither, 1 to TOD, Causing, Spiritbolt</t>
  </si>
  <si>
    <t>1/2 effect blunt, 1/2 to the abdomen, +6 htk to the abdomen. 1 * 50% rage</t>
  </si>
  <si>
    <t>Magic BWT + 3 Str + 1 WM or BUC + 3 Str</t>
  </si>
  <si>
    <t>Smarter than the average ogre by far and determined to bring his tribe into the third age. Only issue is not really understanding that eating sentient folk is wrong. So far wants to compromise on eating only 'bad people'</t>
  </si>
  <si>
    <t>Discern nature of edibility @ will. 6 * repeal inedible</t>
  </si>
  <si>
    <t>Ogre "Witch Doctor"</t>
  </si>
  <si>
    <t>PAC 6 MAC 2</t>
  </si>
  <si>
    <t>immune to involuntary shape shifting &amp; wither</t>
  </si>
  <si>
    <t xml:space="preserve">Magic BWT + 2 Str + 1 WM </t>
  </si>
  <si>
    <t>Wants to learn to be a civilised wizard. Wants to join proper wizard guilds and be treated like a scholarly equal</t>
  </si>
  <si>
    <t>200 mana, all white and jade up to 10th level casting, handbook grey. Discern nature of edibility</t>
  </si>
  <si>
    <t>Ogre "Shaman"</t>
  </si>
  <si>
    <t>PAC 6 SAC 2</t>
  </si>
  <si>
    <t>1 to TOD, Causing, Spiritbolt. Immune to paralysis, freeze, disease, fear, level drain and all undead touch fx</t>
  </si>
  <si>
    <t xml:space="preserve">Spirit BWT + 2 Str + 1 WM </t>
  </si>
  <si>
    <t>Would love to be a 'proper' evil priest or cult leader with fancy robes, a big temple, 'willing acolytes' and lots ritual trappings</t>
  </si>
  <si>
    <t>200 spirits, neutral and evil, shamanism, dominion and causing + handbook. Discern nature of edibility</t>
  </si>
  <si>
    <t>Enslaved Spirit Bone Golem</t>
  </si>
  <si>
    <t>1/2 effect all damage that is not pure spirit or blunt</t>
  </si>
  <si>
    <t>Spirit BWT + 3 Str</t>
  </si>
  <si>
    <t>Discern as spiritually mastered, destroyed by spiritual freedom. Bone Spear 1/10 seconds (as per oaken spear)</t>
  </si>
  <si>
    <t>Birius Bane</t>
  </si>
  <si>
    <t>Immune to disbenefical disease, all curses, all undead touch FX. 2 * no effect something prevented by undead immunities. Immune to backstab and poison</t>
  </si>
  <si>
    <t>Regens 1 hit per 10 seconds while diseased, last hit cure disease</t>
  </si>
  <si>
    <t>Spirit BWT + 1 WM +1 Str + 1 Backstab + Disease</t>
  </si>
  <si>
    <t>loves mummies, spent a lot of time in Ishma, has a few khanibhad cutthroats as minions. Was a Pep follower. Happy to be a hands on archelogist</t>
  </si>
  <si>
    <t>70 spirits - handbook neutral &amp; evil, walk through walls, black death, incarna mortis, animate corpse, writhe, wither, abishai shift.  Depraved cunning. Dying effect - flood of putresence</t>
  </si>
  <si>
    <t>Tivania the Soulkeeper</t>
  </si>
  <si>
    <t>2 * no effect something prevented by undead immunities. Immune to freeze, fear, level drain, strength &amp; dex drain. 1/2 effect cold.</t>
  </si>
  <si>
    <t>Pure spirit BWT + 1 WM + 1 Str + fear, freeze or level drain</t>
  </si>
  <si>
    <t>Specialises in wraiths and wights</t>
  </si>
  <si>
    <t>Perm walk through walls, 4 * planeshift, 2 * walk through floors.  3 * strength drain, 6 * numbing cold (2pt dex drain), 70 spirits, handbook neutral and evil, spiritform, devour the spirit, summon barrow wight, summon wraith-warrior, embody wight, wraith's touch, steal life essence. Dying effect - avenging spirit. Returner - a wraith warrior.</t>
  </si>
  <si>
    <t>Giothas Sanguine</t>
  </si>
  <si>
    <t xml:space="preserve">2 * no effect something prevented by undead immunities. Immune to level drain. </t>
  </si>
  <si>
    <t>Spirit BWT + 1 Str + 1 WM + either double level drain or blood drain (inflicts 24 life, heals 8 hits) 1/10 seconds each</t>
  </si>
  <si>
    <t>big fan of vampires, classic goth</t>
  </si>
  <si>
    <t>3 * gaseous form (total heal after 30 seconds, auto trigger if slain by non spirit), 70 spirits, handbook + universal + pact of blood + taint of blood + force of will +  extend control + command undead +spirit shift + aversion + weakness. Counts as 9th level priest for controlling undead. Dying effect - non durational taint of blood.</t>
  </si>
  <si>
    <t>Iyeleki Felshadow</t>
  </si>
  <si>
    <t>PAC 4 DAC 2 MAC 2 SAC 2</t>
  </si>
  <si>
    <t>Senseless vision. 2 * no effect something prevented by undead immunities. 1/2 effect supernatural light</t>
  </si>
  <si>
    <t>1/2 weapon blows while within a darkness</t>
  </si>
  <si>
    <t>Pure mantic (black mana evil spirit) BWT+1 WM + 1 Str</t>
  </si>
  <si>
    <t>Loves books &amp; lore - especially forbidden tomes, dark rituals, teaching scrolls and scriptures (if he can use them)</t>
  </si>
  <si>
    <t>120 mantic power - black &amp; bronze mana to 14th level, evil spirits - handbook, universal and necromancy. CAN cast all of those mantically (power points are fully mantic) - can cast a mantic animate life. Has mantic versions of spiritform, shade sight, darkness range and shadowblade bound together to all be cast with the verbal "I invoke my dark powers"</t>
  </si>
  <si>
    <t>Stoxor the Cauldronmaster</t>
  </si>
  <si>
    <t>2 * no effect something prevented by undead immunities.</t>
  </si>
  <si>
    <t>Spirit BWT + 1 Str + 1 WM + 1 base</t>
  </si>
  <si>
    <t>specialises in zombies and skeletons, brews potions and poisons (witch originally)</t>
  </si>
  <si>
    <t>Weapon is indestructible (perm blade true + empower spirit weapon). Counts as animation point for skeletons and zombies. Slayer &amp; corruption. Animate skeletons by touch. Undead raised have + 6 hits and darkened potence. 70 spirits - handbook neutral &amp; evil, major necromancy, major force, evil witchcraft. Counts as 9th level for command undead.</t>
  </si>
  <si>
    <t>Doctor Esharius</t>
  </si>
  <si>
    <t xml:space="preserve">2 * no effect something prevented by undead immunities. immune to paralysis, 1 * war cry </t>
  </si>
  <si>
    <t>Contramastery boardsword, distancing</t>
  </si>
  <si>
    <t>Mantic BWT + 1 Str + 2 WM + spiritual paralysis, petrification or blindness</t>
  </si>
  <si>
    <t>Specialises in ghouls and zombies - quite a scholar of history and anatomy. Likes to educate people on his areas of expertise. Think David Belamey as a necromancer</t>
  </si>
  <si>
    <t>Repel life @ will. Physical tell form @ will with 10 seconds inspection. 3 * scholarly interest, rec power, read languages and linguist. Tracking, survival, perception, supernatural perception. 70 evil and neutral spirits, handbook, necromancy and causing. Undead raised have + 6 hits, depraved cunning, darkened potence and undead alacrity. 1 * embody abishai</t>
  </si>
  <si>
    <t>Pile of Zombies</t>
  </si>
  <si>
    <t>Undead immunities. Toughened feet.</t>
  </si>
  <si>
    <t>BWT +1 Str + 1 base</t>
  </si>
  <si>
    <t>One humanoid shape made up with parts from 5 different dead bodies.  Created by Stoxxor the Cauldron Master</t>
  </si>
  <si>
    <t>Weapon is indestructible (perm blade true). Is made up of 5 zombie spirits in body parts from 5 bodies. Discerns as 5 * level 1 zombie. May no effect any single target effect by sacrificing 1 zombie, loosing 18 hits. Dismissing a zombie removes 18 hits. AOE effects do damage multiplied by number of zombies remaining. Weapon starts coaed in BV4</t>
  </si>
  <si>
    <t>Pile of Skeletons</t>
  </si>
  <si>
    <t>1/2 effect non spiritual sharp</t>
  </si>
  <si>
    <t>One humanoid shape made up with bones from 4 different dead bodies. Created by Stoxxor the Cauldron Master</t>
  </si>
  <si>
    <t>Weapon is indestructible (perm blade true). Is made up of 4 skeleton spirits in bones from 4 bodies. Discerns as 4 * level 2 skeleton. May no effect any single target effect by sacrificing 1 skeleton, loosing 20 hits. Dismissing a skeleton removes 20 hits. AOE effects do damage multiplied by number of skeletons remaining. Sees by spirit sight only. Weapon starts coated with BV4</t>
  </si>
  <si>
    <t>Khaniabhad Tomb Robbers</t>
  </si>
  <si>
    <t>PAC 4 DAC 5 MAC 2</t>
  </si>
  <si>
    <t>Immune to disbenefical disease, all curses, all undead touch FX</t>
  </si>
  <si>
    <t>BWT + 1 WM + 2 backstab</t>
  </si>
  <si>
    <t>Evil henchmen that Birius Bane recruited in Ishma. Would sell own mothers if opportunity arose.</t>
  </si>
  <si>
    <t>Danger sense, discern nature of trap, trap wary and 2 * jump. Wardpact undead affecting 8 levels. 3 * chameleon, 2 * jump, 2 * moving chameleon</t>
  </si>
  <si>
    <t>Cunning Mummy</t>
  </si>
  <si>
    <t>PAC 6 DAC2 (from a curse)</t>
  </si>
  <si>
    <t>Regens 1 hit per 10 seconds while diseased (doesn't regen from death)</t>
  </si>
  <si>
    <t>Use short weapons to represent claws - 15pt triple base + 1 backstab + 4pt foul touch + disease</t>
  </si>
  <si>
    <t>Try to ambush people. Created by Birius Bane</t>
  </si>
  <si>
    <t>Level 4 mummy. 2 * jump, 2 * chameleon. Depraved cunning</t>
  </si>
  <si>
    <t>Greater Cunning Mummy</t>
  </si>
  <si>
    <t>48</t>
  </si>
  <si>
    <t>Regens 1 hit per 10 seconds while diseased, last hit cure disease (does not stop a dismiss effect from destroying it)</t>
  </si>
  <si>
    <t>Spirit BWT + 1 Str + 1 WM + 1 backstab + 5pt foul touch + disease OR wither by blow</t>
  </si>
  <si>
    <t>Use the regular mummies as cover to get in amoung a group of PCs then try for as many limbs as you can. Created by Birius Bane</t>
  </si>
  <si>
    <t>Level 5 greater mummy. 2 * jump, 2 * chameleon. Depraved cunning</t>
  </si>
  <si>
    <t>Vampire Foreman</t>
  </si>
  <si>
    <t>31</t>
  </si>
  <si>
    <t xml:space="preserve">Undead immunities </t>
  </si>
  <si>
    <t>Boss the lowly undead that do manual work around.Created by Giothas Sanguine</t>
  </si>
  <si>
    <t>3 * gaseous form (total heals after 1 minute, kicks in if not killed by spirit), 4 * double level drain, 3 * beguile 9 levels, control level 1-5 undead by gaze. 2 * blood drain (does 24 tblp, heals 8 hits)</t>
  </si>
  <si>
    <t>Zombie Warrior</t>
  </si>
  <si>
    <t>PAC 6 (from old armour it is wearing)</t>
  </si>
  <si>
    <t>A zombie made a skilled necromancer (Dr Esharious) using a spirit that was a fierce fighter in life</t>
  </si>
  <si>
    <t>Level 3 greater zombie. Has perm undead alacrity (included in stats) so move and fight at full speed but should come across as a bit lumbering. Depraved cunning</t>
  </si>
  <si>
    <t>Ghoul Rangers</t>
  </si>
  <si>
    <t>Spirit BWT + 1 Str + 1 WM + Paralysis</t>
  </si>
  <si>
    <t>Loves to sniff / seek out hidden intruders and loudly point them out to the other undead</t>
  </si>
  <si>
    <t>Level 4 ghoul ranger. Tracking, perception, supernatural perception, loc sniff. 1 * petrification or 1 * blindness. Depraved cunning</t>
  </si>
  <si>
    <t>Corpse Magus</t>
  </si>
  <si>
    <t>16 per loc, locs work until all bar head broken</t>
  </si>
  <si>
    <t>BWT+ 1 Str</t>
  </si>
  <si>
    <t>Created by Iyeleki Felshadow, the spirit of a long dead wizard bound into a corpse</t>
  </si>
  <si>
    <t>level 5 corpse. Has depraved cunning, 42 basic black and bronze mana up to 6th.</t>
  </si>
  <si>
    <t>Mantic Wraith-warrior</t>
  </si>
  <si>
    <t>16 hits, mantic only</t>
  </si>
  <si>
    <t>Immune to all bar mantic</t>
  </si>
  <si>
    <t>Pure mantic BWT + 1 Str   + mantic fear</t>
  </si>
  <si>
    <t>Summoned by Iyeleki Felshadow - reluctant to go out in direct sunlight unless directly ordered</t>
  </si>
  <si>
    <t>Walk through walls at will. 6 mantic level drains (under strict orders to only use 5)</t>
  </si>
  <si>
    <t>Mantic Wight</t>
  </si>
  <si>
    <t>10 hits, mantic only</t>
  </si>
  <si>
    <t>Pure mantic single + freeze</t>
  </si>
  <si>
    <t>Summoned by Iyeleki Felshadow - reluctant to go out in direct sunlight unless directly ordered. Created by Doctor Esharius</t>
  </si>
  <si>
    <t>Plane shift @ will</t>
  </si>
  <si>
    <t>22 hits, spirit only</t>
  </si>
  <si>
    <t>Undead immunities , immune to fear &amp; level drain</t>
  </si>
  <si>
    <t>Pure spirit BWT + 2 Str + fear OR 6pt foul touch</t>
  </si>
  <si>
    <t>Summoned by Tivania the Soulkeeper</t>
  </si>
  <si>
    <t>Walk through walls at will. 6 level drains (under strict orders to only use 5)</t>
  </si>
  <si>
    <t>26 hits, spirit only</t>
  </si>
  <si>
    <t>Undead immunities, immune to freeze</t>
  </si>
  <si>
    <t>Pure spirit BWT + 2 Str + freeze or chilling touch (2pt dex drain) OR 6pt foul touch (replaces weapon damage as well)</t>
  </si>
  <si>
    <t>Undead Knight</t>
  </si>
  <si>
    <t>Undead immunities, immune to fear, halt, domination FX</t>
  </si>
  <si>
    <t>3pts off sharp from armour</t>
  </si>
  <si>
    <t>Magic BWT + 1 WM + 2 Str (O or B class please, not E)</t>
  </si>
  <si>
    <t>The undead version of an evil cavalier</t>
  </si>
  <si>
    <t>Level 4 Cadaverous Knight</t>
  </si>
  <si>
    <t>Eyeless Ones Cultist</t>
  </si>
  <si>
    <t>Undead immunities , see through supernatural darkness</t>
  </si>
  <si>
    <t xml:space="preserve">Former crazed cultists who blinded victims as an offering to their weird demon patron. </t>
  </si>
  <si>
    <t>Level 4 Returned Cultist.  2 * Darkness range, 2 * Curse (can use as a dying curse), 1 * Cause Grievous, 2 * Spiritual blindness as a touch effect</t>
  </si>
  <si>
    <t>Lazarus Wyrm, undead AP</t>
  </si>
  <si>
    <t>Undead immunities , 1 * War Cry</t>
  </si>
  <si>
    <t>Mantic BWT + 1 WM + 1 Str + 2 Backstab</t>
  </si>
  <si>
    <t>Tries to use his undead minions (or other chaos on the battlefield) to get behind people for a few blows)</t>
  </si>
  <si>
    <t>BV8 first blow (its restored each time he comes back to unlife). Neutral to undead. 8 * vampiric cause serious wounds, 2 * cause disease, can channel these through a spirit weapon. No returner (isn't really dying in current state). Is a level 5 vile revenant</t>
  </si>
  <si>
    <t>Quad, quin from behind</t>
  </si>
  <si>
    <t>Shambling Henchmen</t>
  </si>
  <si>
    <t>Spirit BWT + 1 Str</t>
  </si>
  <si>
    <t>Have orders to shamble around and create distractions for the AP</t>
  </si>
  <si>
    <t>Level 3 greater zombie. Fights and moves at 3/4 speed, casts at zombie speed. May cast cause serious at will.</t>
  </si>
  <si>
    <t>Maggart Cane</t>
  </si>
  <si>
    <t>Magic BWT + 1 WM + 2 backstab</t>
  </si>
  <si>
    <t>Creep around and try to pick off easy targets</t>
  </si>
  <si>
    <t>Perception, supernatural perception, acute hearing, 3 * moving chameleon, 3 * jump, 3 * chameleon. Level 4 undead, Returned Murderer</t>
  </si>
  <si>
    <t>Undead Witch</t>
  </si>
  <si>
    <t>Harass people with ranged miracles</t>
  </si>
  <si>
    <t>36 spirits, usuable on spirit bolt, curse, curse to trip, curse to fumble, repel life, curse to smell, cause fear, cause grievous. Level 3 undead - Unhallowed One</t>
  </si>
  <si>
    <t>Colton Grimsbane</t>
  </si>
  <si>
    <t>Undead immunities, immune to undead touch FX</t>
  </si>
  <si>
    <t>Enjoys picking on the weak</t>
  </si>
  <si>
    <t>Level 5 Vile Priest. 70 spirits, handbook evil and neutral, writhe, lesser wings of darkness, dark sundering, repel good, spirit form, soul's hunger, soul lance. 1 * embody abishai</t>
  </si>
  <si>
    <t>Minion Corpse</t>
  </si>
  <si>
    <t>BWT+ 1 Str or 5 pt foul touch</t>
  </si>
  <si>
    <t>Protect the cult leader (Colton)</t>
  </si>
  <si>
    <t xml:space="preserve">Level 5 corpse </t>
  </si>
  <si>
    <t>Rune Blackwood</t>
  </si>
  <si>
    <t>Undead immunities, draconic guidance, immune to silence</t>
  </si>
  <si>
    <t>Proove you are the cleverest wizard</t>
  </si>
  <si>
    <t>106 mana, casting levels to support glyphs up to 14th level. Handbook grey mana, 5 specialists, handbook black and grimoire to 14th and any one other colour that an evil wizard could have that you feel most comfortable with. (this is set after the part has been played the first time) . Level 4 revenant mage</t>
  </si>
  <si>
    <t>Searc Donohuei</t>
  </si>
  <si>
    <t xml:space="preserve">PAC 6 </t>
  </si>
  <si>
    <t>Undead immunities, determination</t>
  </si>
  <si>
    <t>Rockskin vs anything with physical unless they have accuracy</t>
  </si>
  <si>
    <t>EP BWT + 1 str + 1 cudgel + 1 WM</t>
  </si>
  <si>
    <t>Typical miserable "get out of my wood" druid</t>
  </si>
  <si>
    <t>60 EP - base list + Cobra Strike, Envenom, Greater cudgel, oaken spear, petrification. Level 5 festering druid</t>
  </si>
  <si>
    <t>Large Treant</t>
  </si>
  <si>
    <t>21pt quad thru with e class branches</t>
  </si>
  <si>
    <t>obey the druid</t>
  </si>
  <si>
    <t>moves and fights at 3/4 speed</t>
  </si>
  <si>
    <t xml:space="preserve">Armed bound shade 10s </t>
  </si>
  <si>
    <t xml:space="preserve">Immune to baneful black mana </t>
  </si>
  <si>
    <t>18pt Triple in E + disintegrate</t>
  </si>
  <si>
    <t>obey the wizard, attack targets with mana if you can</t>
  </si>
  <si>
    <t>Shadow shift @ will</t>
  </si>
  <si>
    <t>Eldravious Fineblade</t>
  </si>
  <si>
    <t>Undead immunities, immune to counter/contramastery, immune to disarm</t>
  </si>
  <si>
    <t>9pts contramastery vs all weapons, forearm parry</t>
  </si>
  <si>
    <t>BWT + 4 WM thru PAC</t>
  </si>
  <si>
    <t>Show off your great skills, impress people with fancy fighting</t>
  </si>
  <si>
    <t>2 * cutdown (no effect a ranged effect), 2 * Disarm unlimited masteries, 2 * stunning blow 9 levels, 2 * jump. Level 5 undead blademaster</t>
  </si>
  <si>
    <t>Drowe Rogue</t>
  </si>
  <si>
    <t>Immune to blindness, poison</t>
  </si>
  <si>
    <t>12pt combat wary first blow, 6pt second blow</t>
  </si>
  <si>
    <t>BWT + 1 WM + 2 Backstab</t>
  </si>
  <si>
    <t>Here to get their house mate a res</t>
  </si>
  <si>
    <t xml:space="preserve">24 Extinguish (r), 12 Darkness self, 12 see thru, 3 blindness 8 levels. 46 mana - pick 5 specialists. 2 * stealth, 2 * chameleon. Perception. Returners have 16 magic only hits and do black mana shock by blow. </t>
  </si>
  <si>
    <t>Ironwrought Warrior</t>
  </si>
  <si>
    <t>PAC 9 DAC3</t>
  </si>
  <si>
    <t>1 * War Cry - "for the Prince!"</t>
  </si>
  <si>
    <t>12pts armour mastery vs blunt and sharp</t>
  </si>
  <si>
    <t>Otherworldly echo of an ancient foe of the tribes</t>
  </si>
  <si>
    <t xml:space="preserve">Nothing stopping their armour or weapons being destroyed </t>
  </si>
  <si>
    <t>Ironwrought Knight</t>
  </si>
  <si>
    <t>1 * War Cry - "for the Prince!", immune to fear</t>
  </si>
  <si>
    <t>Magic BWT + 1 Str + 1 WM or BUC + 1 Str</t>
  </si>
  <si>
    <t>Armour is apprentice crafted. "Unerring precision" - may strike melee blows with call loc shot. 6 * damage focus as per samurai. 2 * limb stun blow (lasts 30 seconds)</t>
  </si>
  <si>
    <t>Githanki Warriors</t>
  </si>
  <si>
    <t>Githanki</t>
  </si>
  <si>
    <t>Weapons are apprentice crafted. 8 Neuronic penetrations, 2 * neuronic stun, 2 * neuronic fumble, 2 * (neuronic guided) loc to zero (immunity to neuronic info fx grants immunity to the blow - it misses). 2 * Neuro-synaptic jump. Cannot use more than 2 neuronics per 10 seconds (this is a feature of the otherworldly challenge that created them)</t>
  </si>
  <si>
    <t>Fast Growing Treant</t>
  </si>
  <si>
    <t>18pt triple thru with o class weapons as branches</t>
  </si>
  <si>
    <t>If is planted (standing on the same spot for 10 seconds), regens 1 hits per second and takes only half effect from weapon blows and damaging FX. PCs need to use knockbacks, repels or similar or other tactics to force them to keep moving. Can throw one oaken spear per 30 seconds.</t>
  </si>
  <si>
    <t>Houndpeople</t>
  </si>
  <si>
    <t>Beastman</t>
  </si>
  <si>
    <t>1 War Cry (a literal howl)</t>
  </si>
  <si>
    <t>Humanoid dog-like beastmen. Guard the house. Chase after any intruders you detect (leading them off is an ideal tactic)</t>
  </si>
  <si>
    <t>Apprentice crafted weapons. Loc sniff.</t>
  </si>
  <si>
    <t>Fragments of Rage</t>
  </si>
  <si>
    <t>50% Rage @will</t>
  </si>
  <si>
    <t>Spirit BWT + 1 Str + 3pt force majeure</t>
  </si>
  <si>
    <t>Attack nearest enemy - use some spells then go berserk</t>
  </si>
  <si>
    <t>2 * shudder, 2 * shock, 2 * fireblast, 2 * power word "trip" @9th level</t>
  </si>
  <si>
    <t>Demons of the Sword</t>
  </si>
  <si>
    <t>12pt contra mastery all swords, 6 pt contra mastery all weapons, 25% rage @ will. Forearm parry.</t>
  </si>
  <si>
    <t>Spirit BWT + 1 Str +  1 WM + thru PAC</t>
  </si>
  <si>
    <t>Fight in a flashy, showy way</t>
  </si>
  <si>
    <t>2 * Terrifying bladework (physical + spiritual cause fear after impressively twirling their sword).  4 * damage focus. Regen 1 hit per 5 seconds in melee. 2 * Intimidate (as thug ability)</t>
  </si>
  <si>
    <t>Adventurer Warrior</t>
  </si>
  <si>
    <t>1 War Cry, Immune to Fear</t>
  </si>
  <si>
    <t>1 * 25% Rage</t>
  </si>
  <si>
    <t>Perceives the PCs to be beasts or monsters they need to kill to get to some treasure</t>
  </si>
  <si>
    <t>Adventurer Wizard</t>
  </si>
  <si>
    <t>72 mana - pick one colour - basic spells for that colour + grey + 3 specialists. Only has the casting levels for up to 10th level spells. 2 grimoire spells of own colour of up to 6th level</t>
  </si>
  <si>
    <t>Adventurer Priest</t>
  </si>
  <si>
    <t>36 spirits - handbook goodly &amp; neutral</t>
  </si>
  <si>
    <t>Flying Imps</t>
  </si>
  <si>
    <t xml:space="preserve">DAC 12 </t>
  </si>
  <si>
    <t>Totally immune to fire</t>
  </si>
  <si>
    <t>Double DAC when in full retreat</t>
  </si>
  <si>
    <t xml:space="preserve">Keep in the air and away from anyone flying </t>
  </si>
  <si>
    <t>Fly @ will. Fireblast and spirit dart @ will. 2 * Firebolt, 2 * spiritbolt Dying effect - mantic disruption to all within 10 feet</t>
  </si>
  <si>
    <t>Goblin Echo</t>
  </si>
  <si>
    <t>Double DAC when running away screaming</t>
  </si>
  <si>
    <t>BWT +1 WM + 1 Backstab (o only)</t>
  </si>
  <si>
    <t>Annoying squeaky pilfering goblin scout</t>
  </si>
  <si>
    <t>Maddened boar</t>
  </si>
  <si>
    <t>Boar</t>
  </si>
  <si>
    <t>25% rage if gets into a fight</t>
  </si>
  <si>
    <t>Triple with o-class weapons (to represent tusks) + disease (if affected by one)</t>
  </si>
  <si>
    <t>NN (spiritually evil)</t>
  </si>
  <si>
    <t>See notes - lots of things might be making them hostile</t>
  </si>
  <si>
    <t xml:space="preserve">Is at least one of Spiritually mastered, diseased and poisoned. If spiritually mastered, will attack any people nearby. If diseased or poisoned then is in pain and attacks people after 10 seconds or so of eying them up. If this is removed will calm down but may well become re-affected </t>
  </si>
  <si>
    <t>Adventurer Scout</t>
  </si>
  <si>
    <t>Dark Elf</t>
  </si>
  <si>
    <t>6pt combat wary first blow per 30 seconds</t>
  </si>
  <si>
    <t>Perception. 4 * Darkness self,2 * shadowshif, 8 * body of darkness. See thru supernatural darkness</t>
  </si>
  <si>
    <t>Rambling Brambles</t>
  </si>
  <si>
    <t>Plant</t>
  </si>
  <si>
    <t>BWT + 1 Str thru pac or lesser druidic harm</t>
  </si>
  <si>
    <t>Hostile plants</t>
  </si>
  <si>
    <t>3 innates from Trip, Disarm 4 WM or entangle</t>
  </si>
  <si>
    <t>Mittelnacht Beast</t>
  </si>
  <si>
    <t>Mist Creature</t>
  </si>
  <si>
    <t>20, supernatural only</t>
  </si>
  <si>
    <t>Magic or spirit BWT + 1 Str</t>
  </si>
  <si>
    <t>A bit aimless but gravitates to and attacks anyone in the mists</t>
  </si>
  <si>
    <t>2 innates from level drain, strength drain or 2pt dex drain</t>
  </si>
  <si>
    <t>Echo of an Ogre</t>
  </si>
  <si>
    <t>Fights in a really slow and lumbering way with a b class weapon</t>
  </si>
  <si>
    <t>Discern nature of edibility @ will. 3 * repel inedible, trusty old weapon</t>
  </si>
  <si>
    <t>Thugs</t>
  </si>
  <si>
    <t>Scurvy knave that needs stabbing</t>
  </si>
  <si>
    <t>2 * massive blow - with a really telegraphed blow can inflict +1 base damage or leg sweep or shatter</t>
  </si>
  <si>
    <t>Angry Villagers</t>
  </si>
  <si>
    <t>Kill the unnatural thing before it causes trouble</t>
  </si>
  <si>
    <t>Death Adder Wizard - Scout</t>
  </si>
  <si>
    <t>6pt Combat Wary</t>
  </si>
  <si>
    <t>Magic BWT + 1 WM + 2 Backstab</t>
  </si>
  <si>
    <t>Scrawny, weasely black wizard / assassin - determined to prove they're as tough as any of the other guys</t>
  </si>
  <si>
    <t>42 Mana - handbook black and grey to 6th, blink, bind, firebolt, ki black's engulfing touch, blindness, mortality.</t>
  </si>
  <si>
    <t>Anaconda</t>
  </si>
  <si>
    <t>Immune to poison, paralysis, fear &amp; halt</t>
  </si>
  <si>
    <t>Forearm and foreleg parry, 2 * cold rage</t>
  </si>
  <si>
    <t>Budoka type brawler</t>
  </si>
  <si>
    <t xml:space="preserve">Has a potion of heroism (stand and die) </t>
  </si>
  <si>
    <t>Wise Mamba</t>
  </si>
  <si>
    <t>Immune to poison and blindness</t>
  </si>
  <si>
    <t>12pt combat wary 1st blow, 6pt second blow, resets for each new opponent</t>
  </si>
  <si>
    <t>BWT + 1 WM + 1 Str + 2 Backstab</t>
  </si>
  <si>
    <t>Poison maker</t>
  </si>
  <si>
    <t>Weapons have a concealed holder that holds 6 doses of poison each. Triggered by saying 'item do thy work' representing clicking a button. This triggers them and coats the dagger with BV (loaded with BV8 to start with) Can then apply venom facility if has 10 seconds. 6 * salmon leap, immune to weapn blows while leaping. 2 * stealth. Loc sniff. Discern and make poison. 2 doses each of BV dumbness, paralysis and blindness (can also apply with a button press from different comparment in the weapon hilt)</t>
  </si>
  <si>
    <t>Filefang</t>
  </si>
  <si>
    <t>Determination, immune to blindness, immune to poison</t>
  </si>
  <si>
    <t>Immune to damage from own caches</t>
  </si>
  <si>
    <t>Tinker, better able to pass as a regular member of society than the rest, but still a bit of a 'geezer'</t>
  </si>
  <si>
    <t>Trusty old weapon. Immune to accuracy. 2 * cache. Tinker blade sharpening. 1 * blinding cache. Evaluate, rec power, 2 * jump, 2 * stealth. Perception &amp; supernatural perception</t>
  </si>
  <si>
    <t>Savage Fang</t>
  </si>
  <si>
    <t>Immune to poison, backstab, 1 * war cry</t>
  </si>
  <si>
    <t>12pt combat wary 1st blow, 6pt second blow, resets for each new opponent,9pt counter mastery swords, forearm parry</t>
  </si>
  <si>
    <t>Spirit BWT + 2 WM + 1 Str + 2 Backstab</t>
  </si>
  <si>
    <t>Gang Boss, always worried about being shown up in front of his subordinates</t>
  </si>
  <si>
    <t>4 * stunning blow 9 levels, 4 * disarm unlimited WM, 4 * leg sweep. Can apply backstab (and GSB first time vs each opponent) vs a target he has just disarmed/stunned/knocked down. Has 2 hollow teeth - 1 has a 36pt (heals 12 hits) the other a potion of blink. Has a device on his sword that can use to apply poison instantly (say item do thy work to represent pushing the button) - contains 6 doses of BV6. Has a couple of hyperaction potions on him and will drink one prior to it kicking off if he gets any warning)</t>
  </si>
  <si>
    <t>Quad, greater surprise blows (works on 2 blows if using b-class)</t>
  </si>
  <si>
    <t>Sidewinder</t>
  </si>
  <si>
    <t>Immune to poison</t>
  </si>
  <si>
    <t>Wizard - assassin type, worshiper of the Horned Serpent</t>
  </si>
  <si>
    <t>106 mana, black and ebony up to 12th, handbook grey and 5 specialists</t>
  </si>
  <si>
    <t>Diamondback</t>
  </si>
  <si>
    <t>1 to TOD &amp; spiritbolt, 2 to Causing, immune to poison</t>
  </si>
  <si>
    <t>Pure spirit BWT + 1 WM + 1 Base + 1 Str (only 1 weapon)</t>
  </si>
  <si>
    <t>Priest of 'the Murder'. If shifts off / gets away will come back and animate life some of the other leaders</t>
  </si>
  <si>
    <t xml:space="preserve">1 * embody abishai. 80 spirits - handbook evil &amp; neutral + cause critical + wings of darkness + abishai shift + spiritform + soul lance + wither + flood of putresence + universal version of animate life. No damage causing, 0spirit prot for causing, focussed causing, perm souls hunger. 1 * word of recall.  Enhanced avenging spirit. </t>
  </si>
  <si>
    <t>Iron Cobra</t>
  </si>
  <si>
    <t>2 war cries, immune to fear, immune to poison</t>
  </si>
  <si>
    <t>Magic BWT + 2 WM + 2 Str or BUC + 2 WM + 2 Str</t>
  </si>
  <si>
    <t>Armour clad warrior member of the gang - bit of a big dumb lug</t>
  </si>
  <si>
    <t>2 * hollow tooth with 36pts (heal 12 hits). 2 * Adrenal Surge</t>
  </si>
  <si>
    <t>Wyvern Embody</t>
  </si>
  <si>
    <t xml:space="preserve">Front - BUC + 2 Str + 1 WM (use shortswords for claws) OR Tail does quad thru (3 str) + BV6 - use a long weapon in 1 hand </t>
  </si>
  <si>
    <t>As the person</t>
  </si>
  <si>
    <t>Manticore Embody</t>
  </si>
  <si>
    <t>Griffon Embody</t>
  </si>
  <si>
    <t>Fly at will. 6 * massive strike (+1 base and max damage on a huge &amp; obvious blow), 2 * loc to zero Acute Hearing</t>
  </si>
  <si>
    <t>Black Pudding Embody</t>
  </si>
  <si>
    <t>100 hits</t>
  </si>
  <si>
    <t>Giant Snake Embody</t>
  </si>
  <si>
    <t>Stability, immune to trip, repel, knockback etc, immune to poison</t>
  </si>
  <si>
    <t xml:space="preserve">Front - use 2 shortswords for triple thru + BV 4 (fangs). </t>
  </si>
  <si>
    <t>Unicorn Embody</t>
  </si>
  <si>
    <t>2 * discipline</t>
  </si>
  <si>
    <t>Spirit BWT + 2 Str+ 1WM (only 1 weapon)</t>
  </si>
  <si>
    <t>3 * cure poison, 3 * cure disease, 3 * cure insanity, 3 * heal - all delievered by touch after 30 seconds calm contemplation/prayer. 3 * repel evil</t>
  </si>
  <si>
    <t>Minotaur Embody</t>
  </si>
  <si>
    <t>6 * knockback, 6 * knockdown, +1 base and max damage after a 10 feet charge</t>
  </si>
  <si>
    <t>Nine Tailed Fox Embody</t>
  </si>
  <si>
    <t>BUC + 2 backstab (use shortswords for claws)</t>
  </si>
  <si>
    <t>6 * light step, 6 * moving chameleon, loc sniff, loc sniff 'treasure' (includes items). Immune to acute healing. The embodied Fox may use its own power points</t>
  </si>
  <si>
    <t>Giant Bat Embody</t>
  </si>
  <si>
    <t>Senseless vision</t>
  </si>
  <si>
    <t>Magic Triple in E + 1 backstab</t>
  </si>
  <si>
    <t>Acute hearing, fly at will</t>
  </si>
  <si>
    <t>Rust Monster Embody</t>
  </si>
  <si>
    <t>Triple in E (unarmed damage physrepped by short weapons)</t>
  </si>
  <si>
    <t>Rust touch @ will. Aura of defense rust. 4 * mantic dissolve</t>
  </si>
  <si>
    <t>Dread Wolf Embody</t>
  </si>
  <si>
    <t>2 * war cry</t>
  </si>
  <si>
    <t>2 * terrifying roar (mass physical cause fear in a cone) 2 * knock back, 2 * knockdown, 2 * stunning roar (affecting 8 levels as halt) - immune to each other's roars. Loc Sniff</t>
  </si>
  <si>
    <t>Hydra Embody</t>
  </si>
  <si>
    <t>30/10 but immune to damage to the head</t>
  </si>
  <si>
    <t xml:space="preserve">Is only slowed by stopping FX </t>
  </si>
  <si>
    <t>Regen 1 hit per 30 seconds</t>
  </si>
  <si>
    <t>Twisting Path Alfar Beastwalkers</t>
  </si>
  <si>
    <t>Any chaotic</t>
  </si>
  <si>
    <t>1 * Draw on EP. 2 innates from the beast totems for totem's favour</t>
  </si>
  <si>
    <t>Empowered Treants</t>
  </si>
  <si>
    <t>Double effect fire and axes</t>
  </si>
  <si>
    <t>Triple with o-class weapons for branches</t>
  </si>
  <si>
    <t>Herd any 'beasts' into the area and keep them there. Herd any non-beasts out of the area and keep them there.</t>
  </si>
  <si>
    <t>Discern beast-touched @ will, 20 ft range, physical info effect. Knockback 1/10 seconds. 1 * entangle, 1 * wall of thorns, 1 * oaken spear.</t>
  </si>
  <si>
    <t>Corrupted Blood Creature</t>
  </si>
  <si>
    <t>toughened feat</t>
  </si>
  <si>
    <t>Roam the area a bit mindlessly - attack any uncorrupted creature you get within 20 feet off</t>
  </si>
  <si>
    <t>Can be destroyed by any of - dispel 3, cure disease, cure serious or druidic heal. 2 * water cannon (gout of blood)
- discern as diseased, wounded 12 hits and having 3 mana</t>
  </si>
  <si>
    <t>Satyr</t>
  </si>
  <si>
    <t>Bored and seeking entertainment</t>
  </si>
  <si>
    <t>4 * Distintegrate Range, 4 * Magic Missile, 2 * Cause Grievous</t>
  </si>
  <si>
    <t>Wolfman</t>
  </si>
  <si>
    <t>Transformed Wolf</t>
  </si>
  <si>
    <t>BWT  + 1 Str or BUC  + 1 Str</t>
  </si>
  <si>
    <t>Controlled to attack the innocent</t>
  </si>
  <si>
    <t>Spiritually mastered. Will run off if freed. 1 * howl of fear (ranged caused fear)</t>
  </si>
  <si>
    <t>PAC 6 DAC3</t>
  </si>
  <si>
    <t>Old school bwahah AP</t>
  </si>
  <si>
    <t>Most innates used up on raising the undead and controlling the wolves. 2 * paralysing touch, 4 * repel good. Regens from death over 15 minutes</t>
  </si>
  <si>
    <t>Warrior Priest</t>
  </si>
  <si>
    <t>Local village priest, but a zealous follower of The Source</t>
  </si>
  <si>
    <t>15 spirits - handbook neutral and goodly to 5th</t>
  </si>
  <si>
    <t>Elderly Pure Priest</t>
  </si>
  <si>
    <t>30 spirits - handbook neutral and goodly to 6th. Can only walk at half speed due to infirm old legs</t>
  </si>
  <si>
    <t>PAC 8 DAC 4 (inc curse)</t>
  </si>
  <si>
    <t xml:space="preserve">2 * Cause Wound, 2 * Cause Serious, 2 * Cause Disease, 1 * Cause Grievous, 1 * Suspend Life, 1 * Touch of Death, 1 * Prot Good. Returner is a wight. </t>
  </si>
  <si>
    <t>Psychic</t>
  </si>
  <si>
    <t>Alignment change</t>
  </si>
  <si>
    <t>Callous evil mercenary</t>
  </si>
  <si>
    <t>12 Neuronic Penetrations, 1 * NSJ, 2 * Neuronic Whip, 2 * Neurocosmic Flare, 2 * Neuronic Blast</t>
  </si>
  <si>
    <t>Evil Druid</t>
  </si>
  <si>
    <t>Immune to petrification</t>
  </si>
  <si>
    <t>30 Earthpower remaining. Will use trip, greater druidic harm, entangle, druidic heal on self</t>
  </si>
  <si>
    <t>DAC 6 PAC 3</t>
  </si>
  <si>
    <t>BWT + 1 WM + 1 Backstab</t>
  </si>
  <si>
    <t>BV6 1st blow, salmon leap, chameleon</t>
  </si>
  <si>
    <t>Arrogant Knight</t>
  </si>
  <si>
    <t>Immune to halt, fear, domination fx, alignment change</t>
  </si>
  <si>
    <t>Protector of the realm from riff-raff</t>
  </si>
  <si>
    <t>Greater Zombie</t>
  </si>
  <si>
    <t>Level 3 Greater Zombie.  Dies if the witch dies (release own miracle)</t>
  </si>
  <si>
    <t>Witch</t>
  </si>
  <si>
    <t>Enchanced avenging spirit. 60 spirits - handbook neutral and evil. Curse to die (cast @ 10th), curse to trip, curse to fumble. Kneel before the master (cast @ 10th), spiritual mastery (cast @ 10th), wings of darkness, cause critical wounds</t>
  </si>
  <si>
    <t>Guardian Troll</t>
  </si>
  <si>
    <t>Guardian of honest travellers and those that live in the valley</t>
  </si>
  <si>
    <t>Regens 1 hit of non fire/spirit damage per minute. Read languages, rec power, 6 * knowledge of the arcane, physical discern evil. Tracking. Sense primal weakness.</t>
  </si>
  <si>
    <t>Lugaid Bloodlyteeth</t>
  </si>
  <si>
    <t>PAC 6 DAC 8</t>
  </si>
  <si>
    <t>Immune to fear, freeze, paralysis, involuntary shapeshifting, wither, strength drain, toughened feet, 2 * war cry</t>
  </si>
  <si>
    <t>50% rage @ will, 2 * 66% rage, Defensive combat (12/6/3)</t>
  </si>
  <si>
    <t>Mantic BWT + 3 Str + 2 WM or BUC + 3 Str</t>
  </si>
  <si>
    <t>Leader of the Lost - a mad being, filled with rage, who is the most important only by dint of greatest physical strength and totemic power. Once revered as the clan’s mightiest warrior.</t>
  </si>
  <si>
    <t xml:space="preserve">4 * Jump, immune to damage on first leap of a series. Dread Wolf Totem - 2 * terrifying roar (mass physical cause fear in a cone), 2 * stunning roar (affecting 8 levels as halt), 1 * War Cry </t>
  </si>
  <si>
    <t>Six in B</t>
  </si>
  <si>
    <t>Peasants</t>
  </si>
  <si>
    <t xml:space="preserve">BWT </t>
  </si>
  <si>
    <t>LN or LG</t>
  </si>
  <si>
    <t>Frightened and suspicious</t>
  </si>
  <si>
    <t xml:space="preserve">Alfari Villagers </t>
  </si>
  <si>
    <t>CG or CN</t>
  </si>
  <si>
    <t xml:space="preserve">1 * Draw on EP. </t>
  </si>
  <si>
    <t>Alfar Champion</t>
  </si>
  <si>
    <t>2 * 50% Range, 6 counter mastery weapons, 2 * adrenal surge</t>
  </si>
  <si>
    <t>Spirit BWT + 2 Str + 2 WM</t>
  </si>
  <si>
    <t>6 * Beast's Favour</t>
  </si>
  <si>
    <t>Quin in B, +1 first blow</t>
  </si>
  <si>
    <t>Alfar Wizard</t>
  </si>
  <si>
    <t>Immune to involuntary shapeshifting, disbenefical onyx</t>
  </si>
  <si>
    <t>CE or CG</t>
  </si>
  <si>
    <t>4 * Beast's Favour, 106 mana,handbook + advanced ____ up to 12th level, handbook grey &amp; 5 specialists</t>
  </si>
  <si>
    <t>Alfar Druid</t>
  </si>
  <si>
    <t>Immune to emotion attacks, involuntary shapeshifting</t>
  </si>
  <si>
    <t>EP BWT + 1 Base + 1 Str + 1 WM</t>
  </si>
  <si>
    <t>12 * Beast's Favour (can call on any of them) EP Change Appearance at will. 80 EP - basic plus Horned Man. Druidic discerns,enhanced tell animal. Expertise control animal.</t>
  </si>
  <si>
    <t>Human Hospitallar</t>
  </si>
  <si>
    <t>66 spirits - any handbook neutral or goodly. Lifegiver. 4 * beast's favour - Unicorn</t>
  </si>
  <si>
    <t>Alfar Berserker</t>
  </si>
  <si>
    <t>Immune to fear, freeze, paralysis, involuntary shapeshifting, wither,  1 * war cry</t>
  </si>
  <si>
    <t>50% rage @ will,  Defensive combat (12/6/3)</t>
  </si>
  <si>
    <t>1 * Draw on EP, 6 * Beast's Favour</t>
  </si>
  <si>
    <t>Raging Bear Werebear</t>
  </si>
  <si>
    <t>Lycanthrope</t>
  </si>
  <si>
    <t>immune to fear</t>
  </si>
  <si>
    <t>1/2 effect all weapon damage that isn't gold</t>
  </si>
  <si>
    <t>Any N</t>
  </si>
  <si>
    <t>1 * shattering blow, 2 * damage focus (+1 base damage on a big blow)</t>
  </si>
  <si>
    <t>Raging Bear Werebear Champion</t>
  </si>
  <si>
    <t>immune to fear, immune to backstab, immune to paralysis, 1 * war cry</t>
  </si>
  <si>
    <t>12/6/3 distancing in B, 33% rage @ will, 1/2 effect all weapon damage that isn't gold</t>
  </si>
  <si>
    <t>NE or LN</t>
  </si>
  <si>
    <t>2 * shattering blow, blind fighting, may apply +1 max damage first blow any time he hasn't taken a swing for 30 seconds</t>
  </si>
  <si>
    <t>Raging Bear Witchdoctor</t>
  </si>
  <si>
    <t>Magic BWT + 1 WM + 1 Str (will often use an ivory weapon)</t>
  </si>
  <si>
    <t>200 mana, White and Ivory up to 12th, handbook grey and 5 specialists</t>
  </si>
  <si>
    <t>Raging Bear Unworthy</t>
  </si>
  <si>
    <t>Either 'I know my place' or deeply bitter about the tribe's innate toxic masulinity</t>
  </si>
  <si>
    <t>Survival</t>
  </si>
  <si>
    <t>Raging Bear Shaman</t>
  </si>
  <si>
    <t>PAC 4 DAC 8 SAC 2, armour is +0 spiritual</t>
  </si>
  <si>
    <t>Pure Spirit BWT + 1 WM + str + 1 base (summoned neutral weapon)</t>
  </si>
  <si>
    <t>1 * Embody Abishai,  2 * walk through floors, 150 spirits - major causing (none of the T11 ones however), universal, animate life, handbook neutral &amp; evil</t>
  </si>
  <si>
    <t>Warrior Smith</t>
  </si>
  <si>
    <t xml:space="preserve">Smithing, advanced armoursmithing, make spiritual arms &amp; armour, priestly discerns, </t>
  </si>
  <si>
    <t>Mystical Smith</t>
  </si>
  <si>
    <t>smithing, advanced weaponsmithing, make magical arms and armour, 42 white mana + handbook grey, 6th level casting</t>
  </si>
  <si>
    <t>Raging Bear Druid</t>
  </si>
  <si>
    <t>Bit scheming and self-serving, status concious</t>
  </si>
  <si>
    <t>24 EP - up to 6th level basic evocations. Druidic discerns</t>
  </si>
  <si>
    <t>Undead Ogre Huscarl</t>
  </si>
  <si>
    <t>1/2 effect blunt, 1/2 effect to the abdomen, 12/6/3 distancing if using a B class weapon</t>
  </si>
  <si>
    <t>immune</t>
  </si>
  <si>
    <t>BWT + 3 Str or Triple unarmed + 6pts foul touch in either case</t>
  </si>
  <si>
    <t>Feed</t>
  </si>
  <si>
    <t>Level 6 Zombie Huscarl. 4 * attract edible. 2 * Blood drain (as vampire). Discern nature of edibility. Fight and move in a ponderous way (moves at 3/4 speed)</t>
  </si>
  <si>
    <t>Hungry Ghost</t>
  </si>
  <si>
    <t>25, spirit only</t>
  </si>
  <si>
    <t>Pure Spirit BWT + 1 Str + 4pt foul touch</t>
  </si>
  <si>
    <t>Level 4 Hungry Ghost. 3 innates from level drain, strength drain or 2pt dex drain. If two of these work you are sated and disappear. Walk through walls @ will</t>
  </si>
  <si>
    <t>Gnawed Skeleton</t>
  </si>
  <si>
    <t>1/2 effect sharp, forearm parry</t>
  </si>
  <si>
    <t>BWT + 1 Str + 3 pt foul touch</t>
  </si>
  <si>
    <t>Take revenge on the living</t>
  </si>
  <si>
    <t>Level 3 skeleton warrior.  4 * damage focus with a massive blow</t>
  </si>
  <si>
    <t>Giant Wasp</t>
  </si>
  <si>
    <t>Immune to wither (limbs are spindly already), immune to fear</t>
  </si>
  <si>
    <t>Gains a 33% rage if another wasp is slain within 20 feet</t>
  </si>
  <si>
    <t xml:space="preserve">BWT + 2 Str + BV1 </t>
  </si>
  <si>
    <t>Avenge other dead wasps. Be evil.</t>
  </si>
  <si>
    <t>Does BV1 on every blow (representing the stinger). 1/10 seconds this can be a BV4, 1/10 seconds it can be an acid shock. Perm walk on air</t>
  </si>
  <si>
    <t>Giant Fly</t>
  </si>
  <si>
    <t>Immune to wither (limbs are spindly already)</t>
  </si>
  <si>
    <t>Double DAC and no max AC whilst buzzing away. 6pt combat wary, applies to each new opponent</t>
  </si>
  <si>
    <t>Make hit and run attacks on those coming into your area</t>
  </si>
  <si>
    <t>Perm walk on air. 2 * light step, 4 * physical cause disease</t>
  </si>
  <si>
    <t>Giant Wasp Queen</t>
  </si>
  <si>
    <t>Immune to wither (limbs are spindly already).  Immune to domination, fear</t>
  </si>
  <si>
    <t>Gains a 50% rage if another wasp is slain within 20 feet</t>
  </si>
  <si>
    <t>BWT + 2 Str + 1 WM + BV 6 or acid shock by blow</t>
  </si>
  <si>
    <t>Demon of Deep Wounding</t>
  </si>
  <si>
    <t>DAC 18</t>
  </si>
  <si>
    <t>Enhanced super monk spirit, immune to disease, poison, fear, halt, paralysis, freeze, domination fx. 2 ressistances to touch of death, causing and spiritbolt</t>
  </si>
  <si>
    <t>Use daggers for claws. Does spirit quin perm with them (2 WM 2 Str)</t>
  </si>
  <si>
    <t>Spread the hurt around. Attack anyone you can reach</t>
  </si>
  <si>
    <t xml:space="preserve">4 * jump. Open hand (claw) master. 2 * internal strike (not perm), 2 * blindness strike. Can only be slain or have a location stopped from working by one of the weapons prepared for enchantment as part of the ritual that summoned it. Cannot go more than 100 feet from summoning spot. </t>
  </si>
  <si>
    <t>Demon of Dark Wounds</t>
  </si>
  <si>
    <t>Resistance to Causing, 1/2 effect black</t>
  </si>
  <si>
    <t>Demonic servants of the destroyer. The more they can kill or break the more potent they will become in their next life.</t>
  </si>
  <si>
    <t>See through magical darkness. 4 * darkdart, 2 * dark dart, 1 * dark bolt, 4 * cause wound, 4 * cause serious,2 * cause disease, 2 * cause grievous (can channel causing via weapon). Must use all smaller innates before the larger ones</t>
  </si>
  <si>
    <t>Armed bound gnomes</t>
  </si>
  <si>
    <t>half effect sharp</t>
  </si>
  <si>
    <t xml:space="preserve">Triple in E  </t>
  </si>
  <si>
    <t>Just kill people. Only attack brown mana users in self defence</t>
  </si>
  <si>
    <t>Earthshift @ will, immune to disbenefical brown mana</t>
  </si>
  <si>
    <t>Earthen Guardian</t>
  </si>
  <si>
    <t>Immune to disbenefical brown mana. 42 published brown mana, up to 7th level. 3 * earth tremour by stamping foot</t>
  </si>
  <si>
    <t>Myrtle</t>
  </si>
  <si>
    <t xml:space="preserve">Amicable but senile demonologist. Always keen to try new stuff. </t>
  </si>
  <si>
    <t>Discern demonkind, discern tryst follower, 3 * enhanced discern demonkind. 55 evil and neutral spirits (causing &amp; warding plus handbook), 72 black mana and sorcery (up to 12th level), 1 * embody abishai</t>
  </si>
  <si>
    <t>Endless Devourer</t>
  </si>
  <si>
    <t>1/2 effect blunt, 1/2 effect to the abdomen, 12/6/3 distancing if using a B class weapon. 50% off non spiritual damage</t>
  </si>
  <si>
    <t>Spirit BWT + 3 Str + 1 WM + 9pt Foul touch</t>
  </si>
  <si>
    <t>The abandoned former tribal spirit of the ogres. Hates life and the living.</t>
  </si>
  <si>
    <t>Discern edibility @ will. Attact edible 1/10 seconds. Blood drain, level drain, strength drain and 2pt dex drain 1/10 seconds each.  Automatically returns to unlife after 1 minute unless sated by 12 blood or level drains working (str and dex don't count here). Or can be destroyed by hand of purity or dismiss 9 (level 9 undead - Endless Devourer) . 4 * Stunning blow 9 levels with a big weapon blow</t>
  </si>
  <si>
    <t>Spirit BWT + 1 WM + 1Str + Paralysis</t>
  </si>
  <si>
    <t>Paralyse and eat</t>
  </si>
  <si>
    <t>May have spiritual blindess, silence or petrification in addition to paralysis</t>
  </si>
  <si>
    <t>Max 1000</t>
  </si>
  <si>
    <t>Dark Dwarf Assassin</t>
  </si>
  <si>
    <t>6 (12 vs Magic)</t>
  </si>
  <si>
    <t>12/6</t>
  </si>
  <si>
    <t>1/2 effect magic, see thru supernatural darkness, immune to light based visual fx, 1/2 duration on paralysis, immune to poison, immune to backstab</t>
  </si>
  <si>
    <t>Like to ambush people</t>
  </si>
  <si>
    <t>2 * chameleon, 1 * moving chameleon against stone (i.e. stick to the wall), 2 * BV2</t>
  </si>
  <si>
    <t>Dark Dwarf Rune Priest</t>
  </si>
  <si>
    <t>1/2 effect magic, see thru supernatural darkness, immune to light based visual fx, 1/2 effect poison, 1/2 duration on paralysis</t>
  </si>
  <si>
    <t>Spirit BWT + 1 WM, rune of power paralysis on first blow</t>
  </si>
  <si>
    <t>Wants to capture more people as slaves with rune of power paralysis and cause fear</t>
  </si>
  <si>
    <t>36 spirits, handbook neutral &amp; evil to 6th. Rune of power affects up to 8th and can cast onto a weapon. can't use B class weapons</t>
  </si>
  <si>
    <t>Dark Dwarf Wizard</t>
  </si>
  <si>
    <t>9/5</t>
  </si>
  <si>
    <t>Experienced battle wizard, will take advantage that their people can see through darkness</t>
  </si>
  <si>
    <t>53 mana - handbook brown and grey. Specialists of pain, firebolt, darkness range can't use B class weapons</t>
  </si>
  <si>
    <t>Dark Dwarf Warrior</t>
  </si>
  <si>
    <t>18/9</t>
  </si>
  <si>
    <t xml:space="preserve">BWT +1 WM </t>
  </si>
  <si>
    <t>Try to fight in a line, disciplined fighters, want to capture more slaves</t>
  </si>
  <si>
    <t>2 * damage focus (+1 base &amp; max damage 1 blow), 1 * vicious strike (stunning blow unlimited levels on top of a damaging blow) can't use B class weapons</t>
  </si>
  <si>
    <t>Dark Dwarf Thane</t>
  </si>
  <si>
    <t>8 (16 vs Magic)</t>
  </si>
  <si>
    <t>Magic BWT +1 WM + 1 Str</t>
  </si>
  <si>
    <t>Tough war leader</t>
  </si>
  <si>
    <t>4 * damage focus (+1 base &amp; max damage 1 blow), 2 * vicious strike (stunning blow unlimited levels on top of a damaging blow), 1 * war cry, can't use B class weapons</t>
  </si>
  <si>
    <t>Enslaved Orc</t>
  </si>
  <si>
    <t>Toughened Feet</t>
  </si>
  <si>
    <t>Mix of CN and CE</t>
  </si>
  <si>
    <t>Reluctantly obey their spiritually mastered chief</t>
  </si>
  <si>
    <t>Enslaved Orc Boss</t>
  </si>
  <si>
    <t>Spiritually mastered to order his people to serve the dwarves</t>
  </si>
  <si>
    <t>Is spiritually mastered (at 6th level)</t>
  </si>
  <si>
    <t>Dark Alfar Raider</t>
  </si>
  <si>
    <t>6 (12 vs Spirit)</t>
  </si>
  <si>
    <t>Looking for treasure or tribute, impulsive and aggressive</t>
  </si>
  <si>
    <t>1 * draw EP when underground. Immune to acute hearing and tracking underground. Pick 2 EP innates from Trip, Warp Range or Druidic Heal</t>
  </si>
  <si>
    <t>Attack any in the area</t>
  </si>
  <si>
    <t>Can go more than 7 paces from creation point. Reanimates 30 seconds after death unless dismissed (level 2 skeleton), taken more than 7 paces from creation point or the animating skull focus is dismissed</t>
  </si>
  <si>
    <t>Dark Dwarf Smith</t>
  </si>
  <si>
    <t>1/2 effect magic, see thru supernatural darkness, immune to light based visual fx, 1/2 effect poison, 1/2 duration on paralysis, armour is immune to accuracy</t>
  </si>
  <si>
    <t>Wants to see his creations in action</t>
  </si>
  <si>
    <t>Tinker blade sharpening and ability to make armour immune to PAC (apply to their weapons &amp; armour plus any allies in the encounter). 4 * shattering blow. 1 * grand shattering blow (works on items). can't use B class weapons</t>
  </si>
  <si>
    <t xml:space="preserve">Dark Dwarf Archer </t>
  </si>
  <si>
    <t>BWT +1 WM  OR BWT + 3 WM with crossbow</t>
  </si>
  <si>
    <t>Tries to take shots from behind allies. Itchy trigger finger.</t>
  </si>
  <si>
    <t>can't use B class weapons</t>
  </si>
  <si>
    <t>Dark Dwarf Veteran</t>
  </si>
  <si>
    <t>can't use B class weapons. weapons are journeyman crafted</t>
  </si>
  <si>
    <t>Samilla</t>
  </si>
  <si>
    <t>7 (14 vs Magic)</t>
  </si>
  <si>
    <t>Rockskin vs all purely physical</t>
  </si>
  <si>
    <t>No weapon skills</t>
  </si>
  <si>
    <t xml:space="preserve">Very hostile to druids/EP users and especially other samila - sees these all as a threat and 'thieves'. If none present admit to being such, is prepared to negotiate on passage, provided party put his artefact back if any have taken it. If a fight kicks off -  Split the room up with one or two walls of thorns, entangle people and transport others away to separate them </t>
  </si>
  <si>
    <t xml:space="preserve">44 earth power - basic plus - druidic harm, cause disease, greater druidic harm.  @will expertise effects - warp (r) may affect supernatural wooden weapons for 30 seconds, walls of thorns regen all non fire damage, may move at half speed under camoflage against any natural surroundings. 2 * passwall, 1 * earth shift, 1 * meld with stone. May transport anyone they are touching via forest shift, even if unwilling. (immune to involuntary transportation fx applies) - call 'Kidnapped by the Forest'. </t>
  </si>
  <si>
    <t>Children of the Roots</t>
  </si>
  <si>
    <t>1/3 off blunt, but takes double damage from fire and axes</t>
  </si>
  <si>
    <t>2 * forest shift. 2 *meld with trees/roots (as per meld with stone). Heals 1 hit per minute unmoving in contact with earth.</t>
  </si>
  <si>
    <t>Tenacious Dead</t>
  </si>
  <si>
    <t>Undead immunities. Immune to fear, repels, knockbacks whilst defending their location</t>
  </si>
  <si>
    <t>Vulnerable to spirits - take double effect (inc double damage from spirit weapons)</t>
  </si>
  <si>
    <t>Spirit BWT + 1 Str + 3pt Foul Touch</t>
  </si>
  <si>
    <t>Determined to defend their home. Won't pursue outside of it</t>
  </si>
  <si>
    <t>1 * repel life, 2 * knockback. Level 3 undead ('Tenacious Defender')</t>
  </si>
  <si>
    <t>Owil'rha'tha Antipaladin</t>
  </si>
  <si>
    <t>2 * no effect something an undead would be immune to (by calling on a zombie spirit)</t>
  </si>
  <si>
    <t>2 * no effect a sharp weapon blow (by calling on a skeleton spirit)</t>
  </si>
  <si>
    <t>Happy to talk and make deals. Hostile if threatened, vengeful if wronged. Warns people he's a dangerous man to cross and his clan will come for them if they give him trouble.</t>
  </si>
  <si>
    <t xml:space="preserve">2 * repel life, 2 * paralysing touch, 2 * cause disease by touch, 2 * cause fear by touch. </t>
  </si>
  <si>
    <t>Owil'rha'tha Thugs</t>
  </si>
  <si>
    <t>Defer to the undead leader. Want to make your mark and impress your clan</t>
  </si>
  <si>
    <t>Neutral to Undead 1-5. Pick one innate from - stunning blow 8 levels, leg sweep or intimidate</t>
  </si>
  <si>
    <t>Owil'rha'tha Grandfather</t>
  </si>
  <si>
    <t>1/2 effect spiritual sharp</t>
  </si>
  <si>
    <t>BWT + 1 WM + 1 Strength</t>
  </si>
  <si>
    <t>Here to avenge the death of an important clan member</t>
  </si>
  <si>
    <t>Level 7 skeletal knight, sees by spirit sight only. Has depraved cunning so can talk. Trusty old weapon.</t>
  </si>
  <si>
    <t>Root Treants</t>
  </si>
  <si>
    <t>1/2 effect blunt, double effect fire and axes</t>
  </si>
  <si>
    <t>12pt Double with weapons representing branches</t>
  </si>
  <si>
    <t>Slow moving but attack anything nearby. Will be very lippy on talk to plant - it is supposed to keep druids out</t>
  </si>
  <si>
    <t>1 knockback or knockdown per 30 seconds.</t>
  </si>
  <si>
    <t>Enslaved Spirit</t>
  </si>
  <si>
    <t>30 per loc</t>
  </si>
  <si>
    <t xml:space="preserve"> Discern as spiritually mastered, destroyed by spiritual freedom</t>
  </si>
  <si>
    <t>Lesser Cobaltus Demon</t>
  </si>
  <si>
    <t>Immune to damage from falling rocks as per brown powermaster</t>
  </si>
  <si>
    <t>Magic BWT + 1 Str or Warp Touch by blow</t>
  </si>
  <si>
    <t>Is looking for veins of ore to dig up or other large sources of metal to steal for its summoner</t>
  </si>
  <si>
    <t>Walk thru walls @ will but causes an earth tremour whenever enters or leaves the wall. Detect inanimate metals @ will.</t>
  </si>
  <si>
    <t>Cobaltus Demon</t>
  </si>
  <si>
    <t>Magic BWT + 1 Str + 1 WM or Warp Touch by blow</t>
  </si>
  <si>
    <t>Demon of the Poisoned Well</t>
  </si>
  <si>
    <t>Immune to poison, immune to slip, immune to baneful green mana, immune to acid</t>
  </si>
  <si>
    <t xml:space="preserve">1/2 effect purely physical. </t>
  </si>
  <si>
    <t>Magic BWT + 1 Str or CV1 by blow</t>
  </si>
  <si>
    <t>Spiteful creatures that attack anything nearby when the chance arises</t>
  </si>
  <si>
    <t>Dying effect - CV1 to all in 10 feet radius. Destroyed by a cure poison (no dying effect if so), slowed by a slow poison</t>
  </si>
  <si>
    <t>Young Ogre</t>
  </si>
  <si>
    <t>1/2 effect blunt, 1/2 to the abdomen, +4 htk to the abdomen</t>
  </si>
  <si>
    <t>Limited intelligence - just want food of any kind</t>
  </si>
  <si>
    <r>
      <rPr>
        <sz val="12"/>
        <color rgb="FF000000"/>
        <rFont val="Calibri"/>
      </rPr>
      <t xml:space="preserve">Discern nature of edibility @ will. </t>
    </r>
    <r>
      <rPr>
        <u/>
        <sz val="12"/>
        <color rgb="FF000000"/>
        <rFont val="Calibri"/>
      </rPr>
      <t>1 * attract edible</t>
    </r>
  </si>
  <si>
    <t>Savage Boar</t>
  </si>
  <si>
    <t>5, 7 if raging</t>
  </si>
  <si>
    <t>25% rage if hurt</t>
  </si>
  <si>
    <t>Double thru with short weapons representing tusks</t>
  </si>
  <si>
    <t>Dinner!</t>
  </si>
  <si>
    <t xml:space="preserve">2 * knockdown, 2 * vicious strike </t>
  </si>
  <si>
    <t>Max 500</t>
  </si>
  <si>
    <t>Zombie Veterans</t>
  </si>
  <si>
    <t>Grumpy old gaffers. Young folk today are useless, everything has gone downhill since you were alive</t>
  </si>
  <si>
    <t>Fight at half speed. Have depraved cunning, so can talk in a slow / broken fashion. Level 1 zombie</t>
  </si>
  <si>
    <t>Bone Witch</t>
  </si>
  <si>
    <t>16, 1/2 effect sharp</t>
  </si>
  <si>
    <t>Evil and spiteful but loyal to your clan</t>
  </si>
  <si>
    <t>Level 2 skeleton. Depraved cunning. 6 * Spirit Dart ('spirits smite that spirit'), 4 * Temp Curse ('by the power of my spirits I damn thee' or 'may my evil spiirts aid thee'), 4 * Repel Life ('living spirits I repel thee'), 1 *  Cause Fear ('Spirit behold thy nemesis and be afraid'), 1 * Cause Grievous ('spirits of evil I call upon thee to inflict these mortal wounds and let this person die') 1 * create ghoul ('spirit at my command I bind thee into this body as a ghoul to do my will'). 1 * Dying Curse ('with my dying breath I mark you'). Sees by spirit sight only</t>
  </si>
  <si>
    <t>Skelementalist</t>
  </si>
  <si>
    <t>Level 2 skeleton. 42 mana, handbook blue and grey + 2 specialists, all max 6th level casting. Sees by spirit sight only</t>
  </si>
  <si>
    <t>Owil'rha'tha Priest</t>
  </si>
  <si>
    <t>Loyal to your clan, but uncertain if you should stick with the clan's totem spirit, the Felwathen, or seek out a new and more powerful divine patron</t>
  </si>
  <si>
    <t>36 spirits - handbook neutral &amp; evil to 6th plus repel life ('living spirits I repel thee'), paralysing touch ('by my evil spirits may I paralyse thee') and enhanced stasis (stand by these greater powers thou are held')</t>
  </si>
  <si>
    <t>Myconid</t>
  </si>
  <si>
    <t>Mushroom</t>
  </si>
  <si>
    <t>L + absorbed empathic alignment</t>
  </si>
  <si>
    <t xml:space="preserve">Pick one of - If struck with a sharp weapon, emit CV slow as spores onto attacker. Dying effect, neuronic penetration. </t>
  </si>
  <si>
    <t>The Great Shroom</t>
  </si>
  <si>
    <t>Multi-part monster, 25 per segment</t>
  </si>
  <si>
    <t>Stability.  Effects target one segment only. Can still move around if only one segment is inactive, stuck in place if two or more are stopped</t>
  </si>
  <si>
    <t>Lesser Myconid</t>
  </si>
  <si>
    <t>Dark Alfar Harmbringer</t>
  </si>
  <si>
    <t xml:space="preserve">Try to use some of the smaller evocations first (at this level the party deserve a clue) </t>
  </si>
  <si>
    <t>1 * draw EP when underground. Immune to acute hearing and tracking underground. 8 * Lesser Druidic Harm - "May the world turn its hand against thee", 4 * Druidic Harm - "May the world turn its hand against you and may you suffer", 2 * Cause Disease (EP) - "May Pestilence Rise Up and Infect My Foe", 1 * Greater Druidic Harm - "May the world turn its hand against you and may you suffer great harm"</t>
  </si>
  <si>
    <t>Dark Alfar Rotted Knight</t>
  </si>
  <si>
    <t>Swarm of flies around him - grants immunity to weapon masteries and backstab. Any blast style damage will kill the flies off and end this.</t>
  </si>
  <si>
    <t xml:space="preserve">BWT + 1 WM </t>
  </si>
  <si>
    <t>1 * draw EP when underground. Immune to acute hearing and tracking underground. Fetid stink - anyone that uses sniff within 20 feet loses 3 DAC for 5 minutes. BV2 on first weapon blow. Dying effect - if slain the flies transfer to slayer for 15 minutes.</t>
  </si>
  <si>
    <t>BWT + 2 WM with XBow or BWT with other weapons</t>
  </si>
  <si>
    <t>Neutral to Undead 1-5. Pick one ability out of accuracy thru PAC, target prediction or 3 doses BV2 on bolts</t>
  </si>
  <si>
    <t>Skeleton Ancestors</t>
  </si>
  <si>
    <t>14, 1/2 effect sharp</t>
  </si>
  <si>
    <t>The laziest undead in the world</t>
  </si>
  <si>
    <t>Depraved cunning. See by spirit sight only. The treasure counts as your creation point (any part if it is split up).</t>
  </si>
  <si>
    <t>Owil'rha'tha Blademaster</t>
  </si>
  <si>
    <t xml:space="preserve">BWT + 2 WM </t>
  </si>
  <si>
    <t>Keen to show off your sword skills. Please fight as flashly as you can as this part...</t>
  </si>
  <si>
    <t xml:space="preserve">Neutral to Undead 1-5. </t>
  </si>
  <si>
    <t>Wizened Ancestor</t>
  </si>
  <si>
    <t>Immune to handbook undead touch fx, immune to fear, 1 * war cry</t>
  </si>
  <si>
    <t>9/3 distancing, forearm parry</t>
  </si>
  <si>
    <t xml:space="preserve">Spirit BWT + 1 WM </t>
  </si>
  <si>
    <t>Teach these impudent youngsters a lesson</t>
  </si>
  <si>
    <t>Wither 1/10 seconds through weapon. Level 6 undead - Wizened Ancestor</t>
  </si>
  <si>
    <t>Alignments</t>
  </si>
  <si>
    <t>Mind</t>
  </si>
  <si>
    <t>Cover Note</t>
  </si>
  <si>
    <t>AC is on top of hits</t>
  </si>
  <si>
    <t>Elven Flesh &amp; Blood</t>
  </si>
  <si>
    <t>Half Affect Disbeneficial</t>
  </si>
  <si>
    <t>WM is in 1 weapon</t>
  </si>
  <si>
    <t>See Notes</t>
  </si>
  <si>
    <t>Psionic Retard</t>
  </si>
  <si>
    <t>Nothing has unarmed unless stated</t>
  </si>
  <si>
    <t>Max damage = quad unless stated</t>
  </si>
  <si>
    <t>Selected Monster</t>
  </si>
  <si>
    <t>Workings</t>
  </si>
  <si>
    <t>Hits</t>
  </si>
  <si>
    <t>Resistances</t>
  </si>
  <si>
    <t>Damage</t>
  </si>
  <si>
    <t>Align</t>
  </si>
  <si>
    <t>Roleplay</t>
  </si>
  <si>
    <t>Notes</t>
  </si>
  <si>
    <t>Non-standards</t>
  </si>
  <si>
    <t>Printable Grid</t>
  </si>
  <si>
    <t>Defences</t>
  </si>
  <si>
    <t>Immunities</t>
  </si>
  <si>
    <t>Damage Upgrades</t>
  </si>
  <si>
    <t>Other Abilities</t>
  </si>
  <si>
    <t>Pally / AP / GK</t>
  </si>
  <si>
    <t>Wacky</t>
  </si>
  <si>
    <t>Evocations - Basic</t>
  </si>
  <si>
    <t>Talismans</t>
  </si>
  <si>
    <t>Druid Statuses</t>
  </si>
  <si>
    <t>Druid Abilities</t>
  </si>
  <si>
    <t>Warrior Specialists and Base Abilities</t>
  </si>
  <si>
    <t>Traditions</t>
  </si>
  <si>
    <t>Warrior Abilities</t>
  </si>
  <si>
    <t>Warrior Statuses</t>
  </si>
  <si>
    <t>Racial Abilities</t>
  </si>
  <si>
    <t>Very high PAC</t>
  </si>
  <si>
    <t>+ levels vs Domination from non superior</t>
  </si>
  <si>
    <t>Immune to FX at range beyond.....</t>
  </si>
  <si>
    <t>Counter mastery</t>
  </si>
  <si>
    <t>Massive blow, +1 base &amp; max dam</t>
  </si>
  <si>
    <t>+levels of casting at touch</t>
  </si>
  <si>
    <t>Slayer</t>
  </si>
  <si>
    <t>Decay - armour looses uses</t>
  </si>
  <si>
    <t>Control Animal</t>
  </si>
  <si>
    <t>Predator</t>
  </si>
  <si>
    <t>Marked by Spring</t>
  </si>
  <si>
    <t>Militant</t>
  </si>
  <si>
    <t>War Cry</t>
  </si>
  <si>
    <t>Adventurer</t>
  </si>
  <si>
    <t>Call Loc Shot</t>
  </si>
  <si>
    <t>Pit Fighter</t>
  </si>
  <si>
    <t>Half effect damaging magic</t>
  </si>
  <si>
    <t>Very high DAC</t>
  </si>
  <si>
    <t>mind block</t>
  </si>
  <si>
    <t>Immune to touch range FX</t>
  </si>
  <si>
    <t>Accuracy</t>
  </si>
  <si>
    <t>+levels of casting due to effect</t>
  </si>
  <si>
    <t>true believer</t>
  </si>
  <si>
    <t>Great Decay - items loose uses or 3 months</t>
  </si>
  <si>
    <t>Create Water</t>
  </si>
  <si>
    <t>Prey</t>
  </si>
  <si>
    <t>Marked by Summer</t>
  </si>
  <si>
    <t>Tribal</t>
  </si>
  <si>
    <t>Weapon Mastery</t>
  </si>
  <si>
    <t>Commoner</t>
  </si>
  <si>
    <t>Ki Strikes</t>
  </si>
  <si>
    <t>Caravan Guard</t>
  </si>
  <si>
    <t>quarter off poison</t>
  </si>
  <si>
    <t>enhanced mind block</t>
  </si>
  <si>
    <t>Halt</t>
  </si>
  <si>
    <t>Rages</t>
  </si>
  <si>
    <t>Mighty strikes</t>
  </si>
  <si>
    <t>Make Healing Balm</t>
  </si>
  <si>
    <t>Predict Weather</t>
  </si>
  <si>
    <t>Spring</t>
  </si>
  <si>
    <t>Marked by Autumn</t>
  </si>
  <si>
    <t>Chosen Field</t>
  </si>
  <si>
    <t>Unarmed Combat</t>
  </si>
  <si>
    <t>Guard</t>
  </si>
  <si>
    <t>Use Str with Bow</t>
  </si>
  <si>
    <t>City Militia</t>
  </si>
  <si>
    <t>3/4 duration paralysis</t>
  </si>
  <si>
    <t>War Cry as spell</t>
  </si>
  <si>
    <t>Sever</t>
  </si>
  <si>
    <t>Poison</t>
  </si>
  <si>
    <t>Armour Mastery</t>
  </si>
  <si>
    <t>Call loc shot</t>
  </si>
  <si>
    <t>Utilise Goodly Sp Item</t>
  </si>
  <si>
    <t>Warping</t>
  </si>
  <si>
    <t>Summer</t>
  </si>
  <si>
    <t>Marked by Winter</t>
  </si>
  <si>
    <t>Defensive Technique</t>
  </si>
  <si>
    <t>Salmon Leap</t>
  </si>
  <si>
    <t>Skirmisher</t>
  </si>
  <si>
    <t>Enhanced Perception</t>
  </si>
  <si>
    <t>Sailor</t>
  </si>
  <si>
    <t>Cumulative mastery in MP / H</t>
  </si>
  <si>
    <t>Regen</t>
  </si>
  <si>
    <t>Disease</t>
  </si>
  <si>
    <t>Healing Torrent</t>
  </si>
  <si>
    <t>Read x align Scrolls</t>
  </si>
  <si>
    <t>Barkskin</t>
  </si>
  <si>
    <t>Autumn</t>
  </si>
  <si>
    <t>Child of the Mountains</t>
  </si>
  <si>
    <t>Druid's Eye</t>
  </si>
  <si>
    <t>Ki Strike</t>
  </si>
  <si>
    <t>Samurai</t>
  </si>
  <si>
    <t>Unholy Knight</t>
  </si>
  <si>
    <t>Noble Guard</t>
  </si>
  <si>
    <t>Evaluate</t>
  </si>
  <si>
    <t>Epic blow only hits</t>
  </si>
  <si>
    <t>Beguile, Befriend, Spiritual Mastery</t>
  </si>
  <si>
    <t>Forearm / foreleg parry</t>
  </si>
  <si>
    <t>Repel Evil</t>
  </si>
  <si>
    <t>Aura - if you are within 20 feet of it take / you are under.....</t>
  </si>
  <si>
    <t>Ensnare</t>
  </si>
  <si>
    <t>Winter</t>
  </si>
  <si>
    <t>Child of the Deserts</t>
  </si>
  <si>
    <t>Practiced Eye</t>
  </si>
  <si>
    <t>Priviledged</t>
  </si>
  <si>
    <t>Supernatural Perception</t>
  </si>
  <si>
    <t>Mercenary</t>
  </si>
  <si>
    <t>Immune to light and dark fx</t>
  </si>
  <si>
    <t>Double DAC when running away / xxx?</t>
  </si>
  <si>
    <t>Fear</t>
  </si>
  <si>
    <t>Upper arm / upper leg parry</t>
  </si>
  <si>
    <t>Repel Undead</t>
  </si>
  <si>
    <t>Slow Poison</t>
  </si>
  <si>
    <t>Traveller's</t>
  </si>
  <si>
    <t>Child of the Skies</t>
  </si>
  <si>
    <t>Improved Tell Animal Type</t>
  </si>
  <si>
    <t>Monk Loc</t>
  </si>
  <si>
    <t>Soldier</t>
  </si>
  <si>
    <t>General weapon expertise</t>
  </si>
  <si>
    <t>Pledged to the Angels</t>
  </si>
  <si>
    <t>Die if loc severed</t>
  </si>
  <si>
    <t>Domination FX</t>
  </si>
  <si>
    <t>Immune to damage using first of a series of leaps</t>
  </si>
  <si>
    <t>Repel Life</t>
  </si>
  <si>
    <t>Trip</t>
  </si>
  <si>
    <t>Sun</t>
  </si>
  <si>
    <t>Child of the Cities</t>
  </si>
  <si>
    <t>Improved Tell Plant Type</t>
  </si>
  <si>
    <t>Legionnaire</t>
  </si>
  <si>
    <t>Target prediction</t>
  </si>
  <si>
    <t>Demon's Called</t>
  </si>
  <si>
    <t>1/2 effect poison</t>
  </si>
  <si>
    <t>Truly Determined</t>
  </si>
  <si>
    <t>Bless and Curse</t>
  </si>
  <si>
    <t>Lesser contramastery</t>
  </si>
  <si>
    <t>Repel Good</t>
  </si>
  <si>
    <t>Camoflage</t>
  </si>
  <si>
    <t>Meerkat</t>
  </si>
  <si>
    <t>Child of the Forests</t>
  </si>
  <si>
    <t>Improved Tell Poison</t>
  </si>
  <si>
    <t>Sell Sword</t>
  </si>
  <si>
    <t>Enhanced relaxed fall</t>
  </si>
  <si>
    <t>1/2 effect paralysis</t>
  </si>
  <si>
    <t>Alignment Change</t>
  </si>
  <si>
    <t>Contra mastery swords</t>
  </si>
  <si>
    <t>Paladinic Bless</t>
  </si>
  <si>
    <t>Invisibility to Animals</t>
  </si>
  <si>
    <t>Midnight</t>
  </si>
  <si>
    <t>Child of the Rivers</t>
  </si>
  <si>
    <t>Discern Natural Being</t>
  </si>
  <si>
    <t>Very Athletic</t>
  </si>
  <si>
    <t>All forms of Spiritual Mastery</t>
  </si>
  <si>
    <t>Enhanced Weapon Mastry Shield</t>
  </si>
  <si>
    <t>Priestly discerns</t>
  </si>
  <si>
    <t>Druidic Heal</t>
  </si>
  <si>
    <t>Mountain</t>
  </si>
  <si>
    <t>Blessed of the Horned Man</t>
  </si>
  <si>
    <t>Discern Primal Being</t>
  </si>
  <si>
    <t>Make Poison</t>
  </si>
  <si>
    <t xml:space="preserve">Natural Learning </t>
  </si>
  <si>
    <t>Puissant d'armes</t>
  </si>
  <si>
    <t>Fury</t>
  </si>
  <si>
    <t>Discern paladinic aura</t>
  </si>
  <si>
    <t>Speak to Animals</t>
  </si>
  <si>
    <t>Falcon</t>
  </si>
  <si>
    <t>Blessed by Mother Nature</t>
  </si>
  <si>
    <t>Release Own Earthpower</t>
  </si>
  <si>
    <t>Smithing</t>
  </si>
  <si>
    <t>Yell of distintergration</t>
  </si>
  <si>
    <t>Wardpacts</t>
  </si>
  <si>
    <t>Accuracy vs PAC</t>
  </si>
  <si>
    <t>Berserk Rage</t>
  </si>
  <si>
    <t>Discern spiritual Aura</t>
  </si>
  <si>
    <t>Speak to Plants</t>
  </si>
  <si>
    <t>River</t>
  </si>
  <si>
    <t>Disciple of the Keeper of the Winds</t>
  </si>
  <si>
    <t>Surivival</t>
  </si>
  <si>
    <t>Cold Rage</t>
  </si>
  <si>
    <t>Master of celerity</t>
  </si>
  <si>
    <t>DPNA</t>
  </si>
  <si>
    <t>Arrow Cutting</t>
  </si>
  <si>
    <t>sense good</t>
  </si>
  <si>
    <t>Resist Cold</t>
  </si>
  <si>
    <t>Bear</t>
  </si>
  <si>
    <t>Servant of the Father of the World</t>
  </si>
  <si>
    <t>Empowered Barkskins</t>
  </si>
  <si>
    <t>Tracking</t>
  </si>
  <si>
    <t>Optimism (berserker)</t>
  </si>
  <si>
    <t>Neuro Pen</t>
  </si>
  <si>
    <t>Non handbook curses</t>
  </si>
  <si>
    <t>Knight's armour</t>
  </si>
  <si>
    <t>Undead's Ally</t>
  </si>
  <si>
    <t>Wall of Thorns</t>
  </si>
  <si>
    <t>Willow</t>
  </si>
  <si>
    <t>Servant of the Shadow of the Dawn</t>
  </si>
  <si>
    <t>Learn Innates</t>
  </si>
  <si>
    <t>Trusty Old Shield</t>
  </si>
  <si>
    <t>NSJ</t>
  </si>
  <si>
    <t>Enhanced contramastery swords</t>
  </si>
  <si>
    <t>Embody angel / abishai</t>
  </si>
  <si>
    <t xml:space="preserve">Cudgel </t>
  </si>
  <si>
    <t>Fox</t>
  </si>
  <si>
    <t>Servant of Primus</t>
  </si>
  <si>
    <t>Gauge Earthpower</t>
  </si>
  <si>
    <t>Perception</t>
  </si>
  <si>
    <t>Immune to bruising in M/C</t>
  </si>
  <si>
    <t>Auric Colour</t>
  </si>
  <si>
    <t>Study Opponent</t>
  </si>
  <si>
    <t>split embody</t>
  </si>
  <si>
    <t>Resist Fire</t>
  </si>
  <si>
    <t>Rowan</t>
  </si>
  <si>
    <t>Woven Robes</t>
  </si>
  <si>
    <t>Stop Bleeding</t>
  </si>
  <si>
    <t>Quick draw bow</t>
  </si>
  <si>
    <t>Telepathy</t>
  </si>
  <si>
    <t>Enhanced WM Shield</t>
  </si>
  <si>
    <t>true repulsion</t>
  </si>
  <si>
    <t>Neutrality to Animals</t>
  </si>
  <si>
    <t>Oak</t>
  </si>
  <si>
    <t>Ley of the Land</t>
  </si>
  <si>
    <t>Shadowing</t>
  </si>
  <si>
    <t>Double resist &amp; half duration (align) spirits</t>
  </si>
  <si>
    <t>Enhanced counter / contra</t>
  </si>
  <si>
    <t>Enhanced discern spiritual Aura</t>
  </si>
  <si>
    <t>Neutrality to Plants</t>
  </si>
  <si>
    <t>Birch</t>
  </si>
  <si>
    <t>Words to the Wild</t>
  </si>
  <si>
    <t>Psionic Sensitivity</t>
  </si>
  <si>
    <t>Back Flip</t>
  </si>
  <si>
    <t>Draw EP</t>
  </si>
  <si>
    <t>Defensive Combat</t>
  </si>
  <si>
    <t>Foundation in Faith</t>
  </si>
  <si>
    <t>Animate Small Tree</t>
  </si>
  <si>
    <t>Lion</t>
  </si>
  <si>
    <t>Acceptance</t>
  </si>
  <si>
    <t xml:space="preserve">Perm bless / bene curse / bless of conscience </t>
  </si>
  <si>
    <t>Taking the Hit</t>
  </si>
  <si>
    <t>Immune to tracking and acute hearing in home env</t>
  </si>
  <si>
    <t>Contra mastery all weapons</t>
  </si>
  <si>
    <t>Accursed</t>
  </si>
  <si>
    <t>Cure Disease</t>
  </si>
  <si>
    <t>Token of the City</t>
  </si>
  <si>
    <t>Founder</t>
  </si>
  <si>
    <t>Relaxed Fall</t>
  </si>
  <si>
    <t>Hardened Body</t>
  </si>
  <si>
    <t>Elven innates</t>
  </si>
  <si>
    <t>Armoured defence</t>
  </si>
  <si>
    <t>Returner</t>
  </si>
  <si>
    <t>Gust of Wind</t>
  </si>
  <si>
    <t>Beast Within</t>
  </si>
  <si>
    <t>Expertise Wall of Thorns</t>
  </si>
  <si>
    <t>Athletic Training</t>
  </si>
  <si>
    <t>Spiritual empower weapon</t>
  </si>
  <si>
    <t>drave innates</t>
  </si>
  <si>
    <t>True Armour mastery</t>
  </si>
  <si>
    <t>Fortified Spirit</t>
  </si>
  <si>
    <t>Neutralise Poison</t>
  </si>
  <si>
    <t>Warden of the Seasons</t>
  </si>
  <si>
    <t>Expertise Gust of Wind</t>
  </si>
  <si>
    <t>Mind Block</t>
  </si>
  <si>
    <t>Magical empower weapon</t>
  </si>
  <si>
    <t>faerie innates</t>
  </si>
  <si>
    <t>Enhanced contra all weapons</t>
  </si>
  <si>
    <t>Spirit sight (active or passive)</t>
  </si>
  <si>
    <t>Animate Medium Tree</t>
  </si>
  <si>
    <t>Custodian of the Horned Man</t>
  </si>
  <si>
    <t>Expertise Resist Fire</t>
  </si>
  <si>
    <t>Power Master Self Heal</t>
  </si>
  <si>
    <t>Quin B</t>
  </si>
  <si>
    <t>Immunity to disease, can carry it</t>
  </si>
  <si>
    <t>Greater Shield Mastery</t>
  </si>
  <si>
    <t>Spiritual Aptitude - Sphere</t>
  </si>
  <si>
    <t>Forest Shift</t>
  </si>
  <si>
    <t>Harbingers of the Dawn</t>
  </si>
  <si>
    <t>Expertise Resist Cold</t>
  </si>
  <si>
    <t>Base MAC</t>
  </si>
  <si>
    <t>Unique fighting style</t>
  </si>
  <si>
    <t>trusty old silver spear</t>
  </si>
  <si>
    <t>Champion's Armour</t>
  </si>
  <si>
    <t>(un)holy fury</t>
  </si>
  <si>
    <t>Animate Large Tree</t>
  </si>
  <si>
    <t>The Blood Sacrificed</t>
  </si>
  <si>
    <t>Expertise Forest Shift</t>
  </si>
  <si>
    <t>Defend the master</t>
  </si>
  <si>
    <t>Enhanced Survival</t>
  </si>
  <si>
    <t>make and arm trap</t>
  </si>
  <si>
    <t>Ward pact weapon types</t>
  </si>
  <si>
    <t>Hand of Purity</t>
  </si>
  <si>
    <t>Call Lightning</t>
  </si>
  <si>
    <t>The Protectors</t>
  </si>
  <si>
    <t>Expertise Neutrality Evocations</t>
  </si>
  <si>
    <t>Shield the Master</t>
  </si>
  <si>
    <t>Knockback</t>
  </si>
  <si>
    <t>+1 casting level on domination fx</t>
  </si>
  <si>
    <t>Hand of Putrefaction</t>
  </si>
  <si>
    <t>Ainesford Weaver</t>
  </si>
  <si>
    <t>Expertise Slow Poison</t>
  </si>
  <si>
    <t>Stand by the master</t>
  </si>
  <si>
    <t>Instant Stand</t>
  </si>
  <si>
    <t>impentrable disguise as human</t>
  </si>
  <si>
    <t>Deception</t>
  </si>
  <si>
    <t>Evocations - Advanced</t>
  </si>
  <si>
    <t>Blackwood Tree</t>
  </si>
  <si>
    <t>Expertise Call Lightning</t>
  </si>
  <si>
    <t>Burst of Strength</t>
  </si>
  <si>
    <t xml:space="preserve">Immune to forearm / foreleg / upper arm parry </t>
  </si>
  <si>
    <t>immune to cold</t>
  </si>
  <si>
    <t>Diversification</t>
  </si>
  <si>
    <t>Aerie's Foul Feast</t>
  </si>
  <si>
    <t>Twisted Tree</t>
  </si>
  <si>
    <t>Expertise Stoneskin</t>
  </si>
  <si>
    <t>Innates of Contra Mastery</t>
  </si>
  <si>
    <t>Shattering Blow</t>
  </si>
  <si>
    <t>innate pac from fur</t>
  </si>
  <si>
    <t>Venom</t>
  </si>
  <si>
    <t>Bandage Infusion</t>
  </si>
  <si>
    <t>Expertise Slumber of the Trees</t>
  </si>
  <si>
    <t>Primal Strike</t>
  </si>
  <si>
    <t>Disarm</t>
  </si>
  <si>
    <t>spiritual mastery is a neutral miracle</t>
  </si>
  <si>
    <t>Dvine Guidance</t>
  </si>
  <si>
    <t>Bear's Rage</t>
  </si>
  <si>
    <t>Expertise Control Animals</t>
  </si>
  <si>
    <t>Damage Focus</t>
  </si>
  <si>
    <t>Quick draw</t>
  </si>
  <si>
    <t xml:space="preserve">discern edibility </t>
  </si>
  <si>
    <t>Avenging Spirit</t>
  </si>
  <si>
    <t>Blessing of the City Spirit</t>
  </si>
  <si>
    <t>Expertise Invisibility to Animals</t>
  </si>
  <si>
    <t>Yell of Fear</t>
  </si>
  <si>
    <t>Warrior Tutor</t>
  </si>
  <si>
    <t>extra life to abdomen</t>
  </si>
  <si>
    <t>Knowing the Enemy</t>
  </si>
  <si>
    <t>Bosley Creeping Vines</t>
  </si>
  <si>
    <t>Expertise Create Water</t>
  </si>
  <si>
    <t>Stunning Yell</t>
  </si>
  <si>
    <t>Knockdown</t>
  </si>
  <si>
    <t>racial str</t>
  </si>
  <si>
    <t>Really knowing the enemy</t>
  </si>
  <si>
    <t>Bramble's Touch</t>
  </si>
  <si>
    <t>Expertise Barkskin</t>
  </si>
  <si>
    <t>Disciplined</t>
  </si>
  <si>
    <t>Live to minus</t>
  </si>
  <si>
    <t>shaman / witchdoctor power</t>
  </si>
  <si>
    <t>Breath of Life</t>
  </si>
  <si>
    <t>Expertise Ensare</t>
  </si>
  <si>
    <t>Battle Tactics</t>
  </si>
  <si>
    <t>Force majeure</t>
  </si>
  <si>
    <t>skinning</t>
  </si>
  <si>
    <t>Breeze</t>
  </si>
  <si>
    <t>Expertise Trip</t>
  </si>
  <si>
    <t>Know Your Foe</t>
  </si>
  <si>
    <t xml:space="preserve">regen </t>
  </si>
  <si>
    <t>Cat's Grace</t>
  </si>
  <si>
    <t xml:space="preserve">Expertise Warping </t>
  </si>
  <si>
    <t>Standing Ground</t>
  </si>
  <si>
    <t>Daring Deed</t>
  </si>
  <si>
    <t>racial backstab</t>
  </si>
  <si>
    <t>Cause Disease</t>
  </si>
  <si>
    <t>Expertise Camoflage</t>
  </si>
  <si>
    <t>On Guard</t>
  </si>
  <si>
    <t>Flick of the Wrist</t>
  </si>
  <si>
    <t>double dac in full retreat</t>
  </si>
  <si>
    <t>Cleansing Fire</t>
  </si>
  <si>
    <t>Expertise Druidic Heal</t>
  </si>
  <si>
    <t>Recuperation</t>
  </si>
  <si>
    <t>Recovery</t>
  </si>
  <si>
    <t>variable AC by light</t>
  </si>
  <si>
    <t>Cobra Strike</t>
  </si>
  <si>
    <t>Expertise Speak to Animals</t>
  </si>
  <si>
    <t>Well Prepared</t>
  </si>
  <si>
    <t>Disarming Shot</t>
  </si>
  <si>
    <t>immune to magical darkness</t>
  </si>
  <si>
    <t>Conjure Cloud</t>
  </si>
  <si>
    <t>Expertise Cudgel</t>
  </si>
  <si>
    <t>Well Equipped</t>
  </si>
  <si>
    <t>Chi Perfection</t>
  </si>
  <si>
    <t>true kin with (group)</t>
  </si>
  <si>
    <t>Control Plant</t>
  </si>
  <si>
    <t>Expertise Speak with Plants</t>
  </si>
  <si>
    <t>Half rate poisons and disease</t>
  </si>
  <si>
    <t>Open Hand Master</t>
  </si>
  <si>
    <t>Corroding Touch</t>
  </si>
  <si>
    <t>Expertise Animate Tree</t>
  </si>
  <si>
    <t>Instinct</t>
  </si>
  <si>
    <t>Strike the Heart</t>
  </si>
  <si>
    <t>Corrosion</t>
  </si>
  <si>
    <t>Expertise Cure Disease</t>
  </si>
  <si>
    <t>Stike to stun</t>
  </si>
  <si>
    <t>Weapon Master</t>
  </si>
  <si>
    <t>Creeping Swarm</t>
  </si>
  <si>
    <t>Expertise Neutralise Poison</t>
  </si>
  <si>
    <t>Force Majeure</t>
  </si>
  <si>
    <t>Adrenal Surge</t>
  </si>
  <si>
    <t>Dawn's Light</t>
  </si>
  <si>
    <t>Skilled in Camoflage</t>
  </si>
  <si>
    <t>Advantage in Combat</t>
  </si>
  <si>
    <t>Deluge's Uplifting Gusts</t>
  </si>
  <si>
    <t>Guardianship</t>
  </si>
  <si>
    <t>Danger Sense</t>
  </si>
  <si>
    <t>Leg sweep</t>
  </si>
  <si>
    <t>Druidic Harm</t>
  </si>
  <si>
    <t>Companion</t>
  </si>
  <si>
    <t>Max quin in H</t>
  </si>
  <si>
    <t>Druidic Total Heal</t>
  </si>
  <si>
    <t>Staff Versatility</t>
  </si>
  <si>
    <t>Body purge</t>
  </si>
  <si>
    <t>Ears of the Wolf</t>
  </si>
  <si>
    <t>Animal Ally</t>
  </si>
  <si>
    <t>Totem Stamina</t>
  </si>
  <si>
    <t>Endurance of the Mountains</t>
  </si>
  <si>
    <t>Plant Ally</t>
  </si>
  <si>
    <t>Ill Aspected</t>
  </si>
  <si>
    <t>Ensare</t>
  </si>
  <si>
    <t>Sacrifice to Nature</t>
  </si>
  <si>
    <t>Master Armourer</t>
  </si>
  <si>
    <t>Envenom</t>
  </si>
  <si>
    <t>Familiar</t>
  </si>
  <si>
    <t>Eyes of the Eagle</t>
  </si>
  <si>
    <t>Cudgel Mastery</t>
  </si>
  <si>
    <t>Resilience</t>
  </si>
  <si>
    <t xml:space="preserve">Fire's Touch </t>
  </si>
  <si>
    <t>Life's Link</t>
  </si>
  <si>
    <t>Flat of the Blade</t>
  </si>
  <si>
    <t>Font of Knowledge</t>
  </si>
  <si>
    <t>Repel Non Primal</t>
  </si>
  <si>
    <t>Poised and Ready</t>
  </si>
  <si>
    <t>Grand Howl</t>
  </si>
  <si>
    <t>Sense the Flow</t>
  </si>
  <si>
    <t>Grand Shattering Blow</t>
  </si>
  <si>
    <t>Greater Cudgel</t>
  </si>
  <si>
    <t>Guardianship (ranger)</t>
  </si>
  <si>
    <t>Conrad's Cheeky Flick</t>
  </si>
  <si>
    <t>Greater Druidic Harm</t>
  </si>
  <si>
    <t>Discern Med Status</t>
  </si>
  <si>
    <t>Deafness Strike</t>
  </si>
  <si>
    <t>Greater Drudic Heal</t>
  </si>
  <si>
    <t>Cornerstones of Nature</t>
  </si>
  <si>
    <t>Blindness Strike</t>
  </si>
  <si>
    <t>Greater Ensare</t>
  </si>
  <si>
    <t>Improved Tell Wounds</t>
  </si>
  <si>
    <t>Dumbness Strike</t>
  </si>
  <si>
    <t>Greate Water of Life</t>
  </si>
  <si>
    <t>Chosen of Mother Nature</t>
  </si>
  <si>
    <t>Internal Strike</t>
  </si>
  <si>
    <t>Greater Water of Spite</t>
  </si>
  <si>
    <t>Chosen of the Horned Man</t>
  </si>
  <si>
    <t>Wanderer's Hunch</t>
  </si>
  <si>
    <t>Hail Storm</t>
  </si>
  <si>
    <t>Linked to the Pack</t>
  </si>
  <si>
    <t>Hand Fire</t>
  </si>
  <si>
    <t>Familiar Symbolism</t>
  </si>
  <si>
    <t>Strong Fingers</t>
  </si>
  <si>
    <t>Hasten Venom</t>
  </si>
  <si>
    <t>Hand of Banishment</t>
  </si>
  <si>
    <t>Chameleon in woodlands</t>
  </si>
  <si>
    <t>Iron Skin</t>
  </si>
  <si>
    <t>Druid's Circle</t>
  </si>
  <si>
    <t>Max quin with bow / xbow</t>
  </si>
  <si>
    <t>Lesser Druidic Harm</t>
  </si>
  <si>
    <t>Understanding the Land</t>
  </si>
  <si>
    <t>Utilise EP items</t>
  </si>
  <si>
    <t>Lesser WAter of Spite</t>
  </si>
  <si>
    <t>Draw Upon Nature</t>
  </si>
  <si>
    <t>Embody Shamanic Totem</t>
  </si>
  <si>
    <t>Lesser Water of Life</t>
  </si>
  <si>
    <t>The Journey Home</t>
  </si>
  <si>
    <t>Blind Fighting</t>
  </si>
  <si>
    <t>Life Bloom</t>
  </si>
  <si>
    <t>Rites of Nature</t>
  </si>
  <si>
    <t>Veteran Fighter</t>
  </si>
  <si>
    <t>Life's Memories</t>
  </si>
  <si>
    <t>Suppress the Ley</t>
  </si>
  <si>
    <t>Strength of Purpose</t>
  </si>
  <si>
    <t>Lost in the Crowd</t>
  </si>
  <si>
    <t>One With the Land</t>
  </si>
  <si>
    <t>Tempo of battle</t>
  </si>
  <si>
    <t>Meld With Earth</t>
  </si>
  <si>
    <t>Season's Gift</t>
  </si>
  <si>
    <t>Mystical rages</t>
  </si>
  <si>
    <t>Natural Brew</t>
  </si>
  <si>
    <t>Offering to Nature</t>
  </si>
  <si>
    <t>Natural Death</t>
  </si>
  <si>
    <t>Field Devotion</t>
  </si>
  <si>
    <t>Enhanced Super Monk Spirit</t>
  </si>
  <si>
    <t>Oak Nature</t>
  </si>
  <si>
    <t>Barkskin Permanence</t>
  </si>
  <si>
    <t>Healing Blows</t>
  </si>
  <si>
    <t>Oaken Spear</t>
  </si>
  <si>
    <t>Strike death blow</t>
  </si>
  <si>
    <t>Owl's Vision</t>
  </si>
  <si>
    <t>Bound Cudgel</t>
  </si>
  <si>
    <t>+3 / 6 DAC for force majeure</t>
  </si>
  <si>
    <t>Petrification</t>
  </si>
  <si>
    <t>Affinity With Nature</t>
  </si>
  <si>
    <t>Strike Blows</t>
  </si>
  <si>
    <t>Plant Seed</t>
  </si>
  <si>
    <t>Guidance With Nature</t>
  </si>
  <si>
    <t>Keen Eye</t>
  </si>
  <si>
    <t>Puma's Speed</t>
  </si>
  <si>
    <t>Nature's Rage</t>
  </si>
  <si>
    <t>Breaking Blow</t>
  </si>
  <si>
    <t>Quake</t>
  </si>
  <si>
    <t>Favoured of the Horned Man</t>
  </si>
  <si>
    <t>Pussant D' Mort</t>
  </si>
  <si>
    <t>Quickening</t>
  </si>
  <si>
    <t>Favoured of Mother Nature</t>
  </si>
  <si>
    <t>Fist of Fury</t>
  </si>
  <si>
    <t>Regrowth</t>
  </si>
  <si>
    <t>Second Weapon Mastery Staff</t>
  </si>
  <si>
    <t>Final Stand</t>
  </si>
  <si>
    <t>Remus' Tremors</t>
  </si>
  <si>
    <t>Advocate of (Field)</t>
  </si>
  <si>
    <t>Rising Sap</t>
  </si>
  <si>
    <t>Gift to Nature</t>
  </si>
  <si>
    <t>Life Returned to Nature</t>
  </si>
  <si>
    <t>Searing Flame</t>
  </si>
  <si>
    <t>Draw Upon Nature's Bounty</t>
  </si>
  <si>
    <t>Shower of Flame</t>
  </si>
  <si>
    <t>Champion of Nature</t>
  </si>
  <si>
    <t>Shroud of Halgar</t>
  </si>
  <si>
    <t>Disc Assoc Nature - Other</t>
  </si>
  <si>
    <t>Sloth's Speed</t>
  </si>
  <si>
    <t>Identify Earthpower</t>
  </si>
  <si>
    <t>Slow Death</t>
  </si>
  <si>
    <t>Nature's Wrath</t>
  </si>
  <si>
    <t>Slow Healing</t>
  </si>
  <si>
    <t>Wrathful I / II / III</t>
  </si>
  <si>
    <t>Slumber of the Trees</t>
  </si>
  <si>
    <t>Nature's Harmony</t>
  </si>
  <si>
    <t>Soothe Wounds</t>
  </si>
  <si>
    <t>Spark</t>
  </si>
  <si>
    <t>Spider's Silk</t>
  </si>
  <si>
    <t>Speak with Plants</t>
  </si>
  <si>
    <t>Spring's Soothing Rain</t>
  </si>
  <si>
    <t>Stone Skin (Other or self)</t>
  </si>
  <si>
    <t>Stout Branches</t>
  </si>
  <si>
    <t>Stumbling Tread</t>
  </si>
  <si>
    <t>Swarm of Flies</t>
  </si>
  <si>
    <t>The City Speaks</t>
  </si>
  <si>
    <t>The Crowd Fades</t>
  </si>
  <si>
    <t>Ties That Bind</t>
  </si>
  <si>
    <t>Tiger's Prowl</t>
  </si>
  <si>
    <t>Toughened Hide</t>
  </si>
  <si>
    <t>Travel the Hidden Paths</t>
  </si>
  <si>
    <t>Travel the World Tree</t>
  </si>
  <si>
    <t>Verdant Flesh</t>
  </si>
  <si>
    <t>Walk Through Earth</t>
  </si>
  <si>
    <t>Wall of Brambles</t>
  </si>
  <si>
    <t>Wall of Wind</t>
  </si>
  <si>
    <t>Warping Touch</t>
  </si>
  <si>
    <t>Water from the Fountain of Youth</t>
  </si>
  <si>
    <t>Weasel's Agility</t>
  </si>
  <si>
    <t>Weathered Bark</t>
  </si>
  <si>
    <t>Well of Knowledge</t>
  </si>
  <si>
    <t>Wind Walk (self or other)</t>
  </si>
  <si>
    <t>Winter's Touch</t>
  </si>
  <si>
    <t xml:space="preserve">Wither </t>
  </si>
  <si>
    <t>Wolf Howl</t>
  </si>
  <si>
    <t>Owil'rha'tha Ruffians</t>
  </si>
  <si>
    <t>Deferrential to the elders</t>
  </si>
  <si>
    <t>Tarot Based Dead</t>
  </si>
  <si>
    <t>Level 3 undead (name is that of their card) - see text on how to permenantly destroy and their specific abilities</t>
  </si>
  <si>
    <t>Spirit BWT</t>
  </si>
  <si>
    <t>Undead Immunities</t>
  </si>
  <si>
    <t>Shade 8</t>
  </si>
  <si>
    <t>9pt double in E (use short weapons)</t>
  </si>
  <si>
    <t>Shadowshift @ will, shadesight, destroyed by dispel 8 or contact with another elemental</t>
  </si>
  <si>
    <t>Brockthalar</t>
  </si>
  <si>
    <t>Primal Soul Badger</t>
  </si>
  <si>
    <t>2 * 25% Rage</t>
  </si>
  <si>
    <t>Fierce and hard to intimidate</t>
  </si>
  <si>
    <t>5, 10 vs spirits</t>
  </si>
  <si>
    <t xml:space="preserve">18/6 </t>
  </si>
  <si>
    <t>50% Rage</t>
  </si>
  <si>
    <t>727 - Alfar Berserker - Max 500</t>
  </si>
  <si>
    <t>Are they looking at you funny? Do they want some? Scared of magic though</t>
  </si>
  <si>
    <t>Max 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</si>
</sst>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1"/>
      <color rgb="FF000000"/>
      <name val="Calibri"/>
    </font>
    <font>
      <sz val="11"/>
      <color rgb="FF000000"/>
      <name val="Calibri"/>
    </font>
    <font>
      <sz val="12"/>
      <color rgb="FF000000"/>
      <name val="Calibri"/>
    </font>
    <font>
      <sz val="11"/>
      <color rgb="FF000000"/>
      <name val="Arial"/>
    </font>
    <font>
      <sz val="9"/>
      <color rgb="FF000000"/>
      <name val="Calibri"/>
    </font>
    <font>
      <sz val="10"/>
      <color rgb="FF000000"/>
      <name val="Arial"/>
    </font>
    <font>
      <sz val="11"/>
      <color rgb="FF9C5700"/>
      <name val="Calibri"/>
    </font>
    <font>
      <sz val="11"/>
      <color theme="1"/>
      <name val="Calibri"/>
    </font>
    <font>
      <sz val="11"/>
      <name val="Calibri"/>
    </font>
    <font>
      <b/>
      <i/>
      <sz val="11"/>
      <color rgb="FF000000"/>
      <name val="Calibri"/>
    </font>
    <font>
      <i/>
      <sz val="11"/>
      <color rgb="FF000000"/>
      <name val="Calibri"/>
    </font>
    <font>
      <sz val="11"/>
      <color rgb="FFFF0000"/>
      <name val="Calibri"/>
    </font>
    <font>
      <b/>
      <sz val="12"/>
      <color rgb="FF000000"/>
      <name val="Calibri"/>
    </font>
    <font>
      <u/>
      <sz val="12"/>
      <color rgb="FF000000"/>
      <name val="Calibri"/>
    </font>
  </fonts>
  <fills count="6">
    <fill>
      <patternFill patternType="none"/>
    </fill>
    <fill>
      <patternFill patternType="gray125"/>
    </fill>
    <fill>
      <patternFill patternType="solid">
        <fgColor rgb="FFFFEB9C"/>
        <bgColor rgb="FFFFEB9C"/>
      </patternFill>
    </fill>
    <fill>
      <patternFill patternType="solid">
        <fgColor rgb="FFFFFFFF"/>
        <bgColor rgb="FFFFFFFF"/>
      </patternFill>
    </fill>
    <fill>
      <patternFill patternType="solid">
        <fgColor rgb="FFB2A1C7"/>
        <bgColor rgb="FFB2A1C7"/>
      </patternFill>
    </fill>
    <fill>
      <patternFill patternType="solid">
        <fgColor rgb="FFE5DFEC"/>
        <bgColor rgb="FFE5DFEC"/>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40">
    <xf numFmtId="0" fontId="0" fillId="0" borderId="0" xfId="0" applyFont="1" applyAlignment="1"/>
    <xf numFmtId="0" fontId="1" fillId="0" borderId="0" xfId="0" applyFont="1"/>
    <xf numFmtId="49" fontId="1" fillId="0" borderId="0" xfId="0" applyNumberFormat="1" applyFont="1"/>
    <xf numFmtId="0" fontId="1" fillId="0" borderId="0" xfId="0" applyFont="1" applyAlignment="1">
      <alignment wrapText="1"/>
    </xf>
    <xf numFmtId="0" fontId="2" fillId="0" borderId="0" xfId="0" applyFont="1"/>
    <xf numFmtId="0" fontId="2" fillId="0" borderId="0" xfId="0" applyFont="1" applyAlignment="1">
      <alignment wrapText="1"/>
    </xf>
    <xf numFmtId="49" fontId="2" fillId="0" borderId="0" xfId="0" applyNumberFormat="1" applyFont="1"/>
    <xf numFmtId="0" fontId="3" fillId="0" borderId="0" xfId="0" applyFont="1"/>
    <xf numFmtId="0" fontId="4" fillId="0" borderId="0" xfId="0" applyFont="1"/>
    <xf numFmtId="49" fontId="2" fillId="0" borderId="0" xfId="0" applyNumberFormat="1" applyFont="1" applyAlignment="1">
      <alignment horizontal="left"/>
    </xf>
    <xf numFmtId="49" fontId="2" fillId="0" borderId="0" xfId="0" applyNumberFormat="1" applyFont="1" applyAlignment="1">
      <alignment horizontal="right"/>
    </xf>
    <xf numFmtId="16" fontId="2" fillId="0" borderId="0" xfId="0" applyNumberFormat="1" applyFont="1"/>
    <xf numFmtId="0" fontId="4" fillId="0" borderId="0" xfId="0" applyFont="1" applyAlignment="1">
      <alignment horizontal="left" vertical="center"/>
    </xf>
    <xf numFmtId="0" fontId="5" fillId="0" borderId="0" xfId="0" applyFont="1" applyAlignment="1">
      <alignment wrapText="1"/>
    </xf>
    <xf numFmtId="0" fontId="2" fillId="0" borderId="0" xfId="0" applyFont="1" applyAlignment="1">
      <alignment vertical="center"/>
    </xf>
    <xf numFmtId="0" fontId="2" fillId="0" borderId="0" xfId="0" applyFont="1" applyAlignment="1">
      <alignment horizontal="left" vertical="center"/>
    </xf>
    <xf numFmtId="49" fontId="2" fillId="0" borderId="0" xfId="0" applyNumberFormat="1" applyFont="1" applyAlignment="1">
      <alignment wrapText="1"/>
    </xf>
    <xf numFmtId="0" fontId="6" fillId="0" borderId="0" xfId="0" applyFont="1"/>
    <xf numFmtId="0" fontId="6" fillId="0" borderId="0" xfId="0" applyFont="1" applyAlignment="1">
      <alignment wrapText="1"/>
    </xf>
    <xf numFmtId="0" fontId="7" fillId="2" borderId="1" xfId="0" applyFont="1" applyFill="1" applyBorder="1"/>
    <xf numFmtId="0" fontId="2" fillId="3" borderId="1" xfId="0" applyFont="1" applyFill="1" applyBorder="1"/>
    <xf numFmtId="0" fontId="2" fillId="0" borderId="0" xfId="0" applyFont="1" applyAlignment="1">
      <alignment horizontal="left"/>
    </xf>
    <xf numFmtId="0" fontId="8" fillId="0" borderId="0" xfId="0" applyFont="1"/>
    <xf numFmtId="0" fontId="2" fillId="0" borderId="0" xfId="0" quotePrefix="1" applyFont="1"/>
    <xf numFmtId="0" fontId="2" fillId="0" borderId="0" xfId="0" applyFont="1" applyAlignment="1">
      <alignment wrapText="1"/>
    </xf>
    <xf numFmtId="0" fontId="2" fillId="0" borderId="0" xfId="0" applyFont="1" applyAlignment="1"/>
    <xf numFmtId="49" fontId="2" fillId="0" borderId="0" xfId="0" applyNumberFormat="1" applyFont="1" applyAlignment="1"/>
    <xf numFmtId="0" fontId="10" fillId="0" borderId="0" xfId="0" applyFont="1"/>
    <xf numFmtId="0" fontId="11" fillId="0" borderId="0" xfId="0" applyFont="1"/>
    <xf numFmtId="49" fontId="11" fillId="0" borderId="0" xfId="0" applyNumberFormat="1" applyFont="1"/>
    <xf numFmtId="0" fontId="1" fillId="0" borderId="0" xfId="0" applyFont="1" applyAlignment="1">
      <alignment vertical="top"/>
    </xf>
    <xf numFmtId="0" fontId="2" fillId="0" borderId="0" xfId="0" applyFont="1" applyAlignment="1">
      <alignment vertical="top"/>
    </xf>
    <xf numFmtId="0" fontId="2" fillId="0" borderId="0" xfId="0" applyFont="1" applyAlignment="1">
      <alignment horizontal="left" vertical="top"/>
    </xf>
    <xf numFmtId="0" fontId="12" fillId="0" borderId="0" xfId="0" applyFont="1" applyAlignment="1">
      <alignment horizontal="left" vertical="top"/>
    </xf>
    <xf numFmtId="0" fontId="13" fillId="0" borderId="0" xfId="0" applyFont="1"/>
    <xf numFmtId="0" fontId="1" fillId="4" borderId="2" xfId="0" applyFont="1" applyFill="1" applyBorder="1" applyAlignment="1">
      <alignment horizontal="center"/>
    </xf>
    <xf numFmtId="0" fontId="9" fillId="0" borderId="3" xfId="0" applyFont="1" applyBorder="1"/>
    <xf numFmtId="0" fontId="2" fillId="5" borderId="2" xfId="0" applyFont="1" applyFill="1" applyBorder="1" applyAlignment="1">
      <alignment horizontal="center"/>
    </xf>
    <xf numFmtId="0" fontId="1" fillId="0" borderId="0" xfId="0" applyFont="1" applyAlignment="1">
      <alignment vertical="top"/>
    </xf>
    <xf numFmtId="0" fontId="0" fillId="0" borderId="0" xfId="0" applyFont="1" applyAlignment="1"/>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C2" sqref="C2"/>
    </sheetView>
  </sheetViews>
  <sheetFormatPr defaultColWidth="14.42578125" defaultRowHeight="15" customHeight="1"/>
  <cols>
    <col min="1" max="1" width="9.140625" customWidth="1"/>
    <col min="2" max="2" width="26.42578125" customWidth="1"/>
    <col min="3" max="3" width="13.28515625" customWidth="1"/>
    <col min="4" max="4" width="27.42578125" customWidth="1"/>
    <col min="5" max="5" width="20.140625" customWidth="1"/>
    <col min="6" max="7" width="16.5703125" customWidth="1"/>
    <col min="8" max="8" width="13.42578125" customWidth="1"/>
    <col min="9" max="9" width="25.28515625" customWidth="1"/>
    <col min="10" max="10" width="27.140625" customWidth="1"/>
    <col min="11" max="11" width="12.28515625" customWidth="1"/>
    <col min="12" max="12" width="18.140625" customWidth="1"/>
    <col min="13" max="13" width="12" customWidth="1"/>
    <col min="14" max="14" width="24.140625" customWidth="1"/>
    <col min="15" max="15" width="10.28515625" customWidth="1"/>
    <col min="16" max="16" width="42.42578125" customWidth="1"/>
    <col min="17" max="17" width="62.140625" customWidth="1"/>
    <col min="18" max="18" width="18.28515625" customWidth="1"/>
    <col min="19" max="19" width="68.7109375" customWidth="1"/>
    <col min="20" max="26" width="9.140625" customWidth="1"/>
  </cols>
  <sheetData>
    <row r="1" spans="1:26">
      <c r="A1" s="1" t="s">
        <v>0</v>
      </c>
      <c r="B1" s="1" t="s">
        <v>1</v>
      </c>
      <c r="C1" s="1" t="s">
        <v>2</v>
      </c>
      <c r="D1" s="1" t="s">
        <v>3</v>
      </c>
      <c r="E1" s="1" t="s">
        <v>4</v>
      </c>
      <c r="F1" s="1" t="s">
        <v>5</v>
      </c>
      <c r="G1" s="2" t="s">
        <v>6</v>
      </c>
      <c r="H1" s="1" t="s">
        <v>7</v>
      </c>
      <c r="I1" s="1" t="s">
        <v>8</v>
      </c>
      <c r="J1" s="3" t="s">
        <v>9</v>
      </c>
      <c r="K1" s="1" t="s">
        <v>10</v>
      </c>
      <c r="L1" s="1" t="s">
        <v>11</v>
      </c>
      <c r="M1" s="1" t="s">
        <v>12</v>
      </c>
      <c r="N1" s="1" t="s">
        <v>13</v>
      </c>
      <c r="O1" s="1" t="s">
        <v>14</v>
      </c>
      <c r="P1" s="1" t="s">
        <v>15</v>
      </c>
      <c r="Q1" s="1" t="s">
        <v>16</v>
      </c>
      <c r="R1" s="1" t="s">
        <v>17</v>
      </c>
      <c r="S1" s="1" t="s">
        <v>18</v>
      </c>
      <c r="T1" s="4"/>
      <c r="U1" s="4"/>
      <c r="V1" s="4"/>
      <c r="W1" s="4"/>
      <c r="X1" s="4"/>
      <c r="Y1" s="4"/>
      <c r="Z1" s="4"/>
    </row>
    <row r="2" spans="1:26" ht="30">
      <c r="A2" s="5">
        <v>1</v>
      </c>
      <c r="B2" s="4" t="str">
        <f t="shared" ref="B2:B130" si="0">A2&amp;" - "&amp;D2&amp;" - "&amp;C2</f>
        <v>1 - Storm Hound - Max 1500</v>
      </c>
      <c r="C2" s="5" t="s">
        <v>3870</v>
      </c>
      <c r="D2" s="5" t="s">
        <v>19</v>
      </c>
      <c r="E2" s="5" t="s">
        <v>20</v>
      </c>
      <c r="F2" s="5">
        <v>3</v>
      </c>
      <c r="G2" s="6" t="s">
        <v>21</v>
      </c>
      <c r="H2" s="6" t="s">
        <v>22</v>
      </c>
      <c r="I2" s="4"/>
      <c r="J2" s="5"/>
      <c r="K2" s="5" t="s">
        <v>23</v>
      </c>
      <c r="L2" s="5" t="s">
        <v>24</v>
      </c>
      <c r="M2" s="5" t="s">
        <v>24</v>
      </c>
      <c r="N2" s="5" t="s">
        <v>25</v>
      </c>
      <c r="O2" s="5" t="s">
        <v>26</v>
      </c>
      <c r="P2" s="5" t="s">
        <v>27</v>
      </c>
      <c r="Q2" s="5" t="s">
        <v>28</v>
      </c>
      <c r="R2" s="5" t="s">
        <v>29</v>
      </c>
      <c r="S2" s="5"/>
      <c r="T2" s="5"/>
      <c r="U2" s="5"/>
      <c r="V2" s="5"/>
      <c r="W2" s="5"/>
      <c r="X2" s="5"/>
      <c r="Y2" s="5"/>
      <c r="Z2" s="5"/>
    </row>
    <row r="3" spans="1:26" ht="30">
      <c r="A3" s="5">
        <f t="shared" ref="A3:A131" si="1">A2+1</f>
        <v>2</v>
      </c>
      <c r="B3" s="4" t="str">
        <f t="shared" si="0"/>
        <v>2 - Hobgoblin Warrior - Max 1500</v>
      </c>
      <c r="C3" s="5" t="s">
        <v>3870</v>
      </c>
      <c r="D3" s="4" t="s">
        <v>30</v>
      </c>
      <c r="E3" s="4" t="s">
        <v>31</v>
      </c>
      <c r="F3" s="4">
        <v>4</v>
      </c>
      <c r="G3" s="6" t="s">
        <v>32</v>
      </c>
      <c r="H3" s="6" t="s">
        <v>33</v>
      </c>
      <c r="I3" s="4"/>
      <c r="J3" s="5"/>
      <c r="K3" s="5" t="s">
        <v>23</v>
      </c>
      <c r="L3" s="5" t="s">
        <v>24</v>
      </c>
      <c r="M3" s="5" t="s">
        <v>24</v>
      </c>
      <c r="N3" s="4" t="s">
        <v>34</v>
      </c>
      <c r="O3" s="5" t="s">
        <v>35</v>
      </c>
      <c r="P3" s="5" t="s">
        <v>36</v>
      </c>
      <c r="Q3" s="5" t="s">
        <v>37</v>
      </c>
      <c r="R3" s="5" t="s">
        <v>29</v>
      </c>
      <c r="S3" s="5"/>
      <c r="T3" s="5"/>
      <c r="U3" s="5"/>
      <c r="V3" s="5"/>
      <c r="W3" s="5"/>
      <c r="X3" s="5"/>
      <c r="Y3" s="5"/>
      <c r="Z3" s="5"/>
    </row>
    <row r="4" spans="1:26">
      <c r="A4" s="5">
        <f t="shared" si="1"/>
        <v>3</v>
      </c>
      <c r="B4" s="4" t="str">
        <f t="shared" si="0"/>
        <v>3 - Storm Elemental - Max 1500</v>
      </c>
      <c r="C4" s="5" t="s">
        <v>3870</v>
      </c>
      <c r="D4" s="4" t="s">
        <v>38</v>
      </c>
      <c r="E4" s="4" t="s">
        <v>39</v>
      </c>
      <c r="F4" s="4">
        <v>6</v>
      </c>
      <c r="G4" s="6" t="s">
        <v>40</v>
      </c>
      <c r="H4" s="6"/>
      <c r="I4" s="4"/>
      <c r="J4" s="5"/>
      <c r="K4" s="4" t="s">
        <v>41</v>
      </c>
      <c r="L4" s="4" t="s">
        <v>42</v>
      </c>
      <c r="M4" s="4" t="s">
        <v>42</v>
      </c>
      <c r="N4" s="4" t="s">
        <v>43</v>
      </c>
      <c r="O4" s="4" t="s">
        <v>44</v>
      </c>
      <c r="P4" s="4" t="s">
        <v>45</v>
      </c>
      <c r="Q4" s="4" t="s">
        <v>46</v>
      </c>
      <c r="R4" s="5" t="s">
        <v>29</v>
      </c>
      <c r="S4" s="5"/>
      <c r="T4" s="5"/>
      <c r="U4" s="5"/>
      <c r="V4" s="5"/>
      <c r="W4" s="5"/>
      <c r="X4" s="5"/>
      <c r="Y4" s="5"/>
      <c r="Z4" s="5"/>
    </row>
    <row r="5" spans="1:26" ht="30">
      <c r="A5" s="5">
        <f t="shared" si="1"/>
        <v>4</v>
      </c>
      <c r="B5" s="4" t="str">
        <f t="shared" si="0"/>
        <v>4 - Junior Witchdoctor - Max 1500</v>
      </c>
      <c r="C5" s="5" t="s">
        <v>3870</v>
      </c>
      <c r="D5" s="4" t="s">
        <v>47</v>
      </c>
      <c r="E5" s="4" t="s">
        <v>31</v>
      </c>
      <c r="F5" s="4">
        <v>6</v>
      </c>
      <c r="G5" s="6" t="s">
        <v>48</v>
      </c>
      <c r="H5" s="6"/>
      <c r="I5" s="4"/>
      <c r="J5" s="5"/>
      <c r="K5" s="5" t="s">
        <v>23</v>
      </c>
      <c r="L5" s="5" t="s">
        <v>24</v>
      </c>
      <c r="M5" s="5" t="s">
        <v>24</v>
      </c>
      <c r="N5" s="5" t="s">
        <v>43</v>
      </c>
      <c r="O5" s="5" t="s">
        <v>35</v>
      </c>
      <c r="P5" s="5" t="s">
        <v>49</v>
      </c>
      <c r="Q5" s="5" t="s">
        <v>50</v>
      </c>
      <c r="R5" s="5" t="s">
        <v>51</v>
      </c>
      <c r="S5" s="5"/>
      <c r="T5" s="5"/>
      <c r="U5" s="5"/>
      <c r="V5" s="5"/>
      <c r="W5" s="5"/>
      <c r="X5" s="5"/>
      <c r="Y5" s="5"/>
      <c r="Z5" s="5"/>
    </row>
    <row r="6" spans="1:26" ht="45">
      <c r="A6" s="5">
        <f t="shared" si="1"/>
        <v>5</v>
      </c>
      <c r="B6" s="4" t="str">
        <f t="shared" si="0"/>
        <v>5 - Assistant Shaman - Max 1500</v>
      </c>
      <c r="C6" s="5" t="s">
        <v>3870</v>
      </c>
      <c r="D6" s="4" t="s">
        <v>52</v>
      </c>
      <c r="E6" s="4" t="s">
        <v>31</v>
      </c>
      <c r="F6" s="4">
        <v>5</v>
      </c>
      <c r="G6" s="6" t="s">
        <v>48</v>
      </c>
      <c r="H6" s="6" t="s">
        <v>53</v>
      </c>
      <c r="I6" s="4"/>
      <c r="J6" s="5"/>
      <c r="K6" s="5" t="s">
        <v>23</v>
      </c>
      <c r="L6" s="5" t="s">
        <v>24</v>
      </c>
      <c r="M6" s="5" t="s">
        <v>24</v>
      </c>
      <c r="N6" s="5" t="s">
        <v>34</v>
      </c>
      <c r="O6" s="5" t="s">
        <v>35</v>
      </c>
      <c r="P6" s="5" t="s">
        <v>54</v>
      </c>
      <c r="Q6" s="5" t="s">
        <v>55</v>
      </c>
      <c r="R6" s="5" t="s">
        <v>51</v>
      </c>
      <c r="S6" s="5"/>
      <c r="T6" s="5"/>
      <c r="U6" s="5"/>
      <c r="V6" s="5"/>
      <c r="W6" s="5"/>
      <c r="X6" s="5"/>
      <c r="Y6" s="5"/>
      <c r="Z6" s="5"/>
    </row>
    <row r="7" spans="1:26" ht="30">
      <c r="A7" s="5">
        <f t="shared" si="1"/>
        <v>6</v>
      </c>
      <c r="B7" s="4" t="str">
        <f t="shared" si="0"/>
        <v>6 - Goblin Wayfinder - Max 1500</v>
      </c>
      <c r="C7" s="5" t="s">
        <v>3870</v>
      </c>
      <c r="D7" s="4" t="s">
        <v>56</v>
      </c>
      <c r="E7" s="4" t="s">
        <v>57</v>
      </c>
      <c r="F7" s="4">
        <v>5</v>
      </c>
      <c r="G7" s="6" t="s">
        <v>48</v>
      </c>
      <c r="H7" s="6" t="s">
        <v>58</v>
      </c>
      <c r="I7" s="4"/>
      <c r="J7" s="5"/>
      <c r="K7" s="5" t="s">
        <v>23</v>
      </c>
      <c r="L7" s="5" t="s">
        <v>24</v>
      </c>
      <c r="M7" s="5" t="s">
        <v>24</v>
      </c>
      <c r="N7" s="5" t="s">
        <v>59</v>
      </c>
      <c r="O7" s="5" t="s">
        <v>26</v>
      </c>
      <c r="P7" s="5" t="s">
        <v>60</v>
      </c>
      <c r="Q7" s="5" t="s">
        <v>61</v>
      </c>
      <c r="R7" s="5" t="s">
        <v>51</v>
      </c>
      <c r="S7" s="5"/>
      <c r="T7" s="5"/>
      <c r="U7" s="5"/>
      <c r="V7" s="5"/>
      <c r="W7" s="5"/>
      <c r="X7" s="5"/>
      <c r="Y7" s="5"/>
      <c r="Z7" s="5"/>
    </row>
    <row r="8" spans="1:26" ht="60">
      <c r="A8" s="5">
        <f t="shared" si="1"/>
        <v>7</v>
      </c>
      <c r="B8" s="4" t="str">
        <f t="shared" si="0"/>
        <v>7 - Ripper the Cloth Golem - Max 1500</v>
      </c>
      <c r="C8" s="5" t="s">
        <v>3870</v>
      </c>
      <c r="D8" s="4" t="s">
        <v>62</v>
      </c>
      <c r="E8" s="4" t="s">
        <v>63</v>
      </c>
      <c r="F8" s="4">
        <v>7</v>
      </c>
      <c r="G8" s="6" t="s">
        <v>64</v>
      </c>
      <c r="H8" s="6" t="s">
        <v>65</v>
      </c>
      <c r="I8" s="4" t="s">
        <v>66</v>
      </c>
      <c r="J8" s="5"/>
      <c r="K8" s="5" t="s">
        <v>41</v>
      </c>
      <c r="L8" s="5" t="s">
        <v>42</v>
      </c>
      <c r="M8" s="5" t="s">
        <v>42</v>
      </c>
      <c r="N8" s="5" t="s">
        <v>67</v>
      </c>
      <c r="O8" s="5" t="s">
        <v>68</v>
      </c>
      <c r="P8" s="5" t="s">
        <v>69</v>
      </c>
      <c r="Q8" s="5" t="s">
        <v>70</v>
      </c>
      <c r="R8" s="5" t="s">
        <v>51</v>
      </c>
      <c r="S8" s="5"/>
      <c r="T8" s="5"/>
      <c r="U8" s="5"/>
      <c r="V8" s="5"/>
      <c r="W8" s="5"/>
      <c r="X8" s="5"/>
      <c r="Y8" s="5"/>
      <c r="Z8" s="5"/>
    </row>
    <row r="9" spans="1:26" ht="30">
      <c r="A9" s="5">
        <f t="shared" si="1"/>
        <v>8</v>
      </c>
      <c r="B9" s="4" t="str">
        <f t="shared" si="0"/>
        <v>8 - Skeleton Soldiers - Max 1500</v>
      </c>
      <c r="C9" s="5" t="s">
        <v>3870</v>
      </c>
      <c r="D9" s="4" t="s">
        <v>71</v>
      </c>
      <c r="E9" s="4" t="s">
        <v>72</v>
      </c>
      <c r="F9" s="4">
        <v>3</v>
      </c>
      <c r="G9" s="6" t="s">
        <v>73</v>
      </c>
      <c r="H9" s="6" t="s">
        <v>74</v>
      </c>
      <c r="I9" s="4" t="s">
        <v>75</v>
      </c>
      <c r="J9" s="5"/>
      <c r="K9" s="5" t="s">
        <v>23</v>
      </c>
      <c r="L9" s="5" t="s">
        <v>42</v>
      </c>
      <c r="M9" s="5" t="s">
        <v>42</v>
      </c>
      <c r="N9" s="5" t="s">
        <v>34</v>
      </c>
      <c r="O9" s="5" t="s">
        <v>26</v>
      </c>
      <c r="P9" s="5" t="s">
        <v>76</v>
      </c>
      <c r="Q9" s="5" t="s">
        <v>77</v>
      </c>
      <c r="R9" s="5" t="s">
        <v>51</v>
      </c>
      <c r="S9" s="5"/>
      <c r="T9" s="5"/>
      <c r="U9" s="5"/>
      <c r="V9" s="5"/>
      <c r="W9" s="5"/>
      <c r="X9" s="5"/>
      <c r="Y9" s="5"/>
      <c r="Z9" s="5"/>
    </row>
    <row r="10" spans="1:26" ht="30">
      <c r="A10" s="5">
        <f t="shared" si="1"/>
        <v>9</v>
      </c>
      <c r="B10" s="4" t="str">
        <f t="shared" si="0"/>
        <v>9 - Fire Imp - Max 1500</v>
      </c>
      <c r="C10" s="5" t="s">
        <v>3870</v>
      </c>
      <c r="D10" s="4" t="s">
        <v>78</v>
      </c>
      <c r="E10" s="4" t="s">
        <v>79</v>
      </c>
      <c r="F10" s="4">
        <v>4</v>
      </c>
      <c r="G10" s="6" t="s">
        <v>40</v>
      </c>
      <c r="H10" s="6"/>
      <c r="I10" s="4" t="s">
        <v>80</v>
      </c>
      <c r="J10" s="5"/>
      <c r="K10" s="5" t="s">
        <v>23</v>
      </c>
      <c r="L10" s="5" t="s">
        <v>42</v>
      </c>
      <c r="M10" s="5" t="s">
        <v>24</v>
      </c>
      <c r="N10" s="5" t="s">
        <v>34</v>
      </c>
      <c r="O10" s="5" t="s">
        <v>81</v>
      </c>
      <c r="P10" s="5" t="s">
        <v>82</v>
      </c>
      <c r="Q10" s="5" t="s">
        <v>83</v>
      </c>
      <c r="R10" s="5" t="s">
        <v>51</v>
      </c>
      <c r="S10" s="5"/>
      <c r="T10" s="5"/>
      <c r="U10" s="5"/>
      <c r="V10" s="5"/>
      <c r="W10" s="5"/>
      <c r="X10" s="5"/>
      <c r="Y10" s="5"/>
      <c r="Z10" s="5"/>
    </row>
    <row r="11" spans="1:26">
      <c r="A11" s="5">
        <f t="shared" si="1"/>
        <v>10</v>
      </c>
      <c r="B11" s="4" t="str">
        <f t="shared" si="0"/>
        <v>10 - Ghoul Soldiers - Max 1500</v>
      </c>
      <c r="C11" s="5" t="s">
        <v>3870</v>
      </c>
      <c r="D11" s="4" t="s">
        <v>84</v>
      </c>
      <c r="E11" s="4" t="s">
        <v>85</v>
      </c>
      <c r="F11" s="4">
        <v>4</v>
      </c>
      <c r="G11" s="6" t="s">
        <v>86</v>
      </c>
      <c r="H11" s="6" t="s">
        <v>74</v>
      </c>
      <c r="I11" s="4"/>
      <c r="J11" s="5"/>
      <c r="K11" s="5" t="s">
        <v>23</v>
      </c>
      <c r="L11" s="5" t="s">
        <v>42</v>
      </c>
      <c r="M11" s="5" t="s">
        <v>42</v>
      </c>
      <c r="N11" s="5" t="s">
        <v>87</v>
      </c>
      <c r="O11" s="5" t="s">
        <v>26</v>
      </c>
      <c r="P11" s="5" t="s">
        <v>88</v>
      </c>
      <c r="Q11" s="5" t="s">
        <v>77</v>
      </c>
      <c r="R11" s="5" t="s">
        <v>51</v>
      </c>
      <c r="S11" s="5"/>
      <c r="T11" s="5"/>
      <c r="U11" s="5"/>
      <c r="V11" s="5"/>
      <c r="W11" s="5"/>
      <c r="X11" s="5"/>
      <c r="Y11" s="5"/>
      <c r="Z11" s="5"/>
    </row>
    <row r="12" spans="1:26" ht="30">
      <c r="A12" s="5">
        <f t="shared" si="1"/>
        <v>11</v>
      </c>
      <c r="B12" s="4" t="str">
        <f t="shared" si="0"/>
        <v>11 - Brass Golem - Max 1500</v>
      </c>
      <c r="C12" s="5" t="s">
        <v>3870</v>
      </c>
      <c r="D12" s="4" t="s">
        <v>89</v>
      </c>
      <c r="E12" s="4" t="s">
        <v>90</v>
      </c>
      <c r="F12" s="4">
        <v>6</v>
      </c>
      <c r="G12" s="6" t="s">
        <v>91</v>
      </c>
      <c r="H12" s="6" t="s">
        <v>92</v>
      </c>
      <c r="I12" s="4" t="s">
        <v>93</v>
      </c>
      <c r="J12" s="5"/>
      <c r="K12" s="5" t="s">
        <v>41</v>
      </c>
      <c r="L12" s="5" t="s">
        <v>42</v>
      </c>
      <c r="M12" s="5" t="s">
        <v>42</v>
      </c>
      <c r="N12" s="5" t="s">
        <v>94</v>
      </c>
      <c r="O12" s="5" t="s">
        <v>44</v>
      </c>
      <c r="P12" s="5" t="s">
        <v>95</v>
      </c>
      <c r="Q12" s="5" t="s">
        <v>96</v>
      </c>
      <c r="R12" s="5" t="s">
        <v>51</v>
      </c>
      <c r="S12" s="5"/>
      <c r="T12" s="5"/>
      <c r="U12" s="5"/>
      <c r="V12" s="5"/>
      <c r="W12" s="5"/>
      <c r="X12" s="5"/>
      <c r="Y12" s="5"/>
      <c r="Z12" s="5"/>
    </row>
    <row r="13" spans="1:26" ht="45">
      <c r="A13" s="5">
        <f t="shared" si="1"/>
        <v>12</v>
      </c>
      <c r="B13" s="4" t="str">
        <f t="shared" si="0"/>
        <v>12 - Draegwell of the Twisted Path - Max 1500</v>
      </c>
      <c r="C13" s="5" t="s">
        <v>3870</v>
      </c>
      <c r="D13" s="4" t="s">
        <v>97</v>
      </c>
      <c r="E13" s="4" t="s">
        <v>98</v>
      </c>
      <c r="F13" s="4">
        <v>8</v>
      </c>
      <c r="G13" s="6" t="s">
        <v>99</v>
      </c>
      <c r="H13" s="6" t="s">
        <v>74</v>
      </c>
      <c r="I13" s="4"/>
      <c r="J13" s="5"/>
      <c r="K13" s="5" t="s">
        <v>23</v>
      </c>
      <c r="L13" s="5" t="s">
        <v>42</v>
      </c>
      <c r="M13" s="5" t="s">
        <v>42</v>
      </c>
      <c r="N13" s="5" t="s">
        <v>100</v>
      </c>
      <c r="O13" s="5" t="s">
        <v>26</v>
      </c>
      <c r="P13" s="5" t="s">
        <v>101</v>
      </c>
      <c r="Q13" s="5" t="s">
        <v>102</v>
      </c>
      <c r="R13" s="5" t="s">
        <v>51</v>
      </c>
      <c r="S13" s="5"/>
      <c r="T13" s="5"/>
      <c r="U13" s="5"/>
      <c r="V13" s="5"/>
      <c r="W13" s="5"/>
      <c r="X13" s="5"/>
      <c r="Y13" s="5"/>
      <c r="Z13" s="5"/>
    </row>
    <row r="14" spans="1:26" ht="45">
      <c r="A14" s="5">
        <f t="shared" si="1"/>
        <v>13</v>
      </c>
      <c r="B14" s="4" t="str">
        <f t="shared" si="0"/>
        <v>13 - Ituil Ravencarver - Max 1500</v>
      </c>
      <c r="C14" s="5" t="s">
        <v>3870</v>
      </c>
      <c r="D14" s="4" t="s">
        <v>103</v>
      </c>
      <c r="E14" s="4" t="s">
        <v>98</v>
      </c>
      <c r="F14" s="4">
        <v>8</v>
      </c>
      <c r="G14" s="6" t="s">
        <v>99</v>
      </c>
      <c r="H14" s="6" t="s">
        <v>104</v>
      </c>
      <c r="I14" s="4"/>
      <c r="J14" s="5"/>
      <c r="K14" s="5" t="s">
        <v>23</v>
      </c>
      <c r="L14" s="5" t="s">
        <v>42</v>
      </c>
      <c r="M14" s="5" t="s">
        <v>42</v>
      </c>
      <c r="N14" s="5" t="s">
        <v>105</v>
      </c>
      <c r="O14" s="5" t="s">
        <v>81</v>
      </c>
      <c r="P14" s="5" t="s">
        <v>106</v>
      </c>
      <c r="Q14" s="5" t="s">
        <v>107</v>
      </c>
      <c r="R14" s="5" t="s">
        <v>51</v>
      </c>
      <c r="S14" s="5"/>
      <c r="T14" s="5"/>
      <c r="U14" s="5"/>
      <c r="V14" s="5"/>
      <c r="W14" s="5"/>
      <c r="X14" s="5"/>
      <c r="Y14" s="5"/>
      <c r="Z14" s="5"/>
    </row>
    <row r="15" spans="1:26" ht="60">
      <c r="A15" s="5">
        <f t="shared" si="1"/>
        <v>14</v>
      </c>
      <c r="B15" s="4" t="str">
        <f t="shared" si="0"/>
        <v>14 - Jeff Kynnard - Max 1500</v>
      </c>
      <c r="C15" s="5" t="s">
        <v>3870</v>
      </c>
      <c r="D15" s="4" t="s">
        <v>108</v>
      </c>
      <c r="E15" s="4" t="s">
        <v>109</v>
      </c>
      <c r="F15" s="4">
        <v>7</v>
      </c>
      <c r="G15" s="6" t="s">
        <v>99</v>
      </c>
      <c r="H15" s="6" t="s">
        <v>110</v>
      </c>
      <c r="I15" s="4"/>
      <c r="J15" s="5"/>
      <c r="K15" s="5" t="s">
        <v>23</v>
      </c>
      <c r="L15" s="5" t="s">
        <v>24</v>
      </c>
      <c r="M15" s="5" t="s">
        <v>24</v>
      </c>
      <c r="N15" s="5" t="s">
        <v>111</v>
      </c>
      <c r="O15" s="5" t="s">
        <v>112</v>
      </c>
      <c r="P15" s="5" t="s">
        <v>113</v>
      </c>
      <c r="Q15" s="5" t="s">
        <v>114</v>
      </c>
      <c r="R15" s="5" t="s">
        <v>51</v>
      </c>
      <c r="S15" s="5"/>
      <c r="T15" s="5"/>
      <c r="U15" s="5"/>
      <c r="V15" s="5"/>
      <c r="W15" s="5"/>
      <c r="X15" s="5"/>
      <c r="Y15" s="5"/>
      <c r="Z15" s="5"/>
    </row>
    <row r="16" spans="1:26" ht="30">
      <c r="A16" s="5">
        <f t="shared" si="1"/>
        <v>15</v>
      </c>
      <c r="B16" s="4" t="str">
        <f t="shared" si="0"/>
        <v>15 - Reeve Sialis - Max 1500</v>
      </c>
      <c r="C16" s="5" t="s">
        <v>3870</v>
      </c>
      <c r="D16" s="4" t="s">
        <v>115</v>
      </c>
      <c r="E16" s="4" t="s">
        <v>98</v>
      </c>
      <c r="F16" s="4"/>
      <c r="G16" s="6" t="s">
        <v>116</v>
      </c>
      <c r="H16" s="6"/>
      <c r="I16" s="4"/>
      <c r="J16" s="5"/>
      <c r="K16" s="5" t="s">
        <v>23</v>
      </c>
      <c r="L16" s="5" t="s">
        <v>42</v>
      </c>
      <c r="M16" s="5" t="s">
        <v>42</v>
      </c>
      <c r="N16" s="5" t="s">
        <v>117</v>
      </c>
      <c r="O16" s="5" t="s">
        <v>35</v>
      </c>
      <c r="P16" s="5" t="s">
        <v>118</v>
      </c>
      <c r="Q16" s="5" t="s">
        <v>119</v>
      </c>
      <c r="R16" s="5" t="s">
        <v>51</v>
      </c>
      <c r="S16" s="5"/>
      <c r="T16" s="5"/>
      <c r="U16" s="5"/>
      <c r="V16" s="5"/>
      <c r="W16" s="5"/>
      <c r="X16" s="5"/>
      <c r="Y16" s="5"/>
      <c r="Z16" s="5"/>
    </row>
    <row r="17" spans="1:26">
      <c r="A17" s="5">
        <f t="shared" si="1"/>
        <v>16</v>
      </c>
      <c r="B17" s="4" t="str">
        <f t="shared" si="0"/>
        <v>16 - Zombie Sapper - Max 1500</v>
      </c>
      <c r="C17" s="5" t="s">
        <v>3870</v>
      </c>
      <c r="D17" s="4" t="s">
        <v>120</v>
      </c>
      <c r="E17" s="4" t="s">
        <v>98</v>
      </c>
      <c r="F17" s="4"/>
      <c r="G17" s="6" t="s">
        <v>21</v>
      </c>
      <c r="H17" s="6"/>
      <c r="I17" s="4"/>
      <c r="J17" s="5"/>
      <c r="K17" s="5" t="s">
        <v>23</v>
      </c>
      <c r="L17" s="5" t="s">
        <v>42</v>
      </c>
      <c r="M17" s="5" t="s">
        <v>42</v>
      </c>
      <c r="N17" s="5" t="s">
        <v>34</v>
      </c>
      <c r="O17" s="5" t="s">
        <v>26</v>
      </c>
      <c r="P17" s="5" t="s">
        <v>121</v>
      </c>
      <c r="Q17" s="5" t="s">
        <v>122</v>
      </c>
      <c r="R17" s="5" t="s">
        <v>51</v>
      </c>
      <c r="S17" s="5" t="s">
        <v>123</v>
      </c>
      <c r="T17" s="5"/>
      <c r="U17" s="5"/>
      <c r="V17" s="5"/>
      <c r="W17" s="5"/>
      <c r="X17" s="5"/>
      <c r="Y17" s="5"/>
      <c r="Z17" s="5"/>
    </row>
    <row r="18" spans="1:26">
      <c r="A18" s="5">
        <f t="shared" si="1"/>
        <v>17</v>
      </c>
      <c r="B18" s="4" t="str">
        <f t="shared" si="0"/>
        <v>17 - Depressed Barrow Wight - Max 1500</v>
      </c>
      <c r="C18" s="5" t="s">
        <v>3870</v>
      </c>
      <c r="D18" s="4" t="s">
        <v>124</v>
      </c>
      <c r="E18" s="4" t="s">
        <v>98</v>
      </c>
      <c r="F18" s="4"/>
      <c r="G18" s="6"/>
      <c r="H18" s="6"/>
      <c r="I18" s="4"/>
      <c r="J18" s="5"/>
      <c r="K18" s="5" t="s">
        <v>23</v>
      </c>
      <c r="L18" s="5" t="s">
        <v>42</v>
      </c>
      <c r="M18" s="5" t="s">
        <v>42</v>
      </c>
      <c r="N18" s="4"/>
      <c r="O18" s="4"/>
      <c r="P18" s="4"/>
      <c r="Q18" s="4"/>
      <c r="R18" s="4"/>
      <c r="S18" s="5"/>
      <c r="T18" s="5"/>
      <c r="U18" s="5"/>
      <c r="V18" s="5"/>
      <c r="W18" s="5"/>
      <c r="X18" s="5"/>
      <c r="Y18" s="5"/>
      <c r="Z18" s="5"/>
    </row>
    <row r="19" spans="1:26" ht="45">
      <c r="A19" s="5">
        <f t="shared" si="1"/>
        <v>18</v>
      </c>
      <c r="B19" s="4" t="str">
        <f t="shared" si="0"/>
        <v>18 - Owlbear - Max 1500</v>
      </c>
      <c r="C19" s="5" t="s">
        <v>3870</v>
      </c>
      <c r="D19" s="4" t="s">
        <v>125</v>
      </c>
      <c r="E19" s="4" t="s">
        <v>126</v>
      </c>
      <c r="F19" s="4">
        <v>6</v>
      </c>
      <c r="G19" s="6" t="s">
        <v>64</v>
      </c>
      <c r="H19" s="6" t="s">
        <v>65</v>
      </c>
      <c r="I19" s="4"/>
      <c r="J19" s="5"/>
      <c r="K19" s="5" t="s">
        <v>23</v>
      </c>
      <c r="L19" s="5" t="s">
        <v>24</v>
      </c>
      <c r="M19" s="5" t="s">
        <v>24</v>
      </c>
      <c r="N19" s="5" t="s">
        <v>127</v>
      </c>
      <c r="O19" s="5" t="s">
        <v>128</v>
      </c>
      <c r="P19" s="5" t="s">
        <v>129</v>
      </c>
      <c r="Q19" s="5" t="s">
        <v>130</v>
      </c>
      <c r="R19" s="5" t="s">
        <v>51</v>
      </c>
      <c r="S19" s="5"/>
      <c r="T19" s="5"/>
      <c r="U19" s="5"/>
      <c r="V19" s="5"/>
      <c r="W19" s="5"/>
      <c r="X19" s="5"/>
      <c r="Y19" s="5"/>
      <c r="Z19" s="5"/>
    </row>
    <row r="20" spans="1:26" ht="60">
      <c r="A20" s="5">
        <f t="shared" si="1"/>
        <v>19</v>
      </c>
      <c r="B20" s="4" t="str">
        <f t="shared" si="0"/>
        <v>19 - Crab-Ape - Max 1500</v>
      </c>
      <c r="C20" s="5" t="s">
        <v>3870</v>
      </c>
      <c r="D20" s="4" t="s">
        <v>131</v>
      </c>
      <c r="E20" s="4" t="s">
        <v>126</v>
      </c>
      <c r="F20" s="4">
        <v>4</v>
      </c>
      <c r="G20" s="6" t="s">
        <v>91</v>
      </c>
      <c r="H20" s="6" t="s">
        <v>74</v>
      </c>
      <c r="I20" s="4" t="s">
        <v>132</v>
      </c>
      <c r="J20" s="5"/>
      <c r="K20" s="5" t="s">
        <v>23</v>
      </c>
      <c r="L20" s="5" t="s">
        <v>24</v>
      </c>
      <c r="M20" s="5" t="s">
        <v>24</v>
      </c>
      <c r="N20" s="5" t="s">
        <v>133</v>
      </c>
      <c r="O20" s="5" t="s">
        <v>128</v>
      </c>
      <c r="P20" s="5" t="s">
        <v>134</v>
      </c>
      <c r="Q20" s="5" t="s">
        <v>135</v>
      </c>
      <c r="R20" s="5" t="s">
        <v>51</v>
      </c>
      <c r="S20" s="5"/>
      <c r="T20" s="5"/>
      <c r="U20" s="5"/>
      <c r="V20" s="5"/>
      <c r="W20" s="5"/>
      <c r="X20" s="5"/>
      <c r="Y20" s="5"/>
      <c r="Z20" s="5"/>
    </row>
    <row r="21" spans="1:26" ht="15.75" customHeight="1">
      <c r="A21" s="5">
        <f t="shared" si="1"/>
        <v>20</v>
      </c>
      <c r="B21" s="4" t="str">
        <f t="shared" si="0"/>
        <v>20 - Skitters - Max 1500</v>
      </c>
      <c r="C21" s="5" t="s">
        <v>3870</v>
      </c>
      <c r="D21" s="4" t="s">
        <v>136</v>
      </c>
      <c r="E21" s="4" t="s">
        <v>109</v>
      </c>
      <c r="F21" s="4">
        <v>8</v>
      </c>
      <c r="G21" s="6" t="s">
        <v>137</v>
      </c>
      <c r="H21" s="6" t="s">
        <v>138</v>
      </c>
      <c r="I21" s="4"/>
      <c r="J21" s="5"/>
      <c r="K21" s="5" t="s">
        <v>23</v>
      </c>
      <c r="L21" s="5" t="s">
        <v>24</v>
      </c>
      <c r="M21" s="5" t="s">
        <v>24</v>
      </c>
      <c r="N21" s="5" t="s">
        <v>139</v>
      </c>
      <c r="O21" s="5" t="s">
        <v>26</v>
      </c>
      <c r="P21" s="5" t="s">
        <v>140</v>
      </c>
      <c r="Q21" s="5" t="s">
        <v>141</v>
      </c>
      <c r="R21" s="5" t="s">
        <v>51</v>
      </c>
      <c r="S21" s="5"/>
      <c r="T21" s="5"/>
      <c r="U21" s="5"/>
      <c r="V21" s="5"/>
      <c r="W21" s="5"/>
      <c r="X21" s="5"/>
      <c r="Y21" s="5"/>
      <c r="Z21" s="5"/>
    </row>
    <row r="22" spans="1:26" ht="15.75" customHeight="1">
      <c r="A22" s="5">
        <f t="shared" si="1"/>
        <v>21</v>
      </c>
      <c r="B22" s="4" t="str">
        <f t="shared" si="0"/>
        <v>21 - Nekros Mournhold - Max 1500</v>
      </c>
      <c r="C22" s="5" t="s">
        <v>3870</v>
      </c>
      <c r="D22" s="4" t="s">
        <v>142</v>
      </c>
      <c r="E22" s="4" t="s">
        <v>98</v>
      </c>
      <c r="F22" s="4">
        <v>8</v>
      </c>
      <c r="G22" s="6" t="s">
        <v>137</v>
      </c>
      <c r="H22" s="6" t="s">
        <v>143</v>
      </c>
      <c r="I22" s="4" t="s">
        <v>144</v>
      </c>
      <c r="J22" s="5" t="s">
        <v>145</v>
      </c>
      <c r="K22" s="5" t="s">
        <v>23</v>
      </c>
      <c r="L22" s="5" t="s">
        <v>42</v>
      </c>
      <c r="M22" s="5" t="s">
        <v>42</v>
      </c>
      <c r="N22" s="5" t="s">
        <v>146</v>
      </c>
      <c r="O22" s="5" t="s">
        <v>35</v>
      </c>
      <c r="P22" s="5" t="s">
        <v>147</v>
      </c>
      <c r="Q22" s="5" t="s">
        <v>148</v>
      </c>
      <c r="R22" s="5" t="s">
        <v>51</v>
      </c>
      <c r="S22" s="4"/>
      <c r="T22" s="4"/>
      <c r="U22" s="4"/>
      <c r="V22" s="4"/>
      <c r="W22" s="4"/>
      <c r="X22" s="4"/>
      <c r="Y22" s="4"/>
      <c r="Z22" s="4"/>
    </row>
    <row r="23" spans="1:26" ht="15.75" customHeight="1">
      <c r="A23" s="5">
        <f t="shared" si="1"/>
        <v>22</v>
      </c>
      <c r="B23" s="4" t="str">
        <f t="shared" si="0"/>
        <v>22 - Luthien Stoneskin - Max 1500</v>
      </c>
      <c r="C23" s="5" t="s">
        <v>3870</v>
      </c>
      <c r="D23" s="4" t="s">
        <v>149</v>
      </c>
      <c r="E23" s="4" t="s">
        <v>98</v>
      </c>
      <c r="F23" s="4">
        <v>8</v>
      </c>
      <c r="G23" s="6" t="s">
        <v>150</v>
      </c>
      <c r="H23" s="6" t="s">
        <v>151</v>
      </c>
      <c r="I23" s="4" t="s">
        <v>144</v>
      </c>
      <c r="J23" s="5"/>
      <c r="K23" s="5" t="s">
        <v>23</v>
      </c>
      <c r="L23" s="5" t="s">
        <v>42</v>
      </c>
      <c r="M23" s="5" t="s">
        <v>42</v>
      </c>
      <c r="N23" s="5" t="s">
        <v>152</v>
      </c>
      <c r="O23" s="5" t="s">
        <v>26</v>
      </c>
      <c r="P23" s="5" t="s">
        <v>153</v>
      </c>
      <c r="Q23" s="5" t="s">
        <v>154</v>
      </c>
      <c r="R23" s="5" t="s">
        <v>51</v>
      </c>
      <c r="S23" s="4"/>
      <c r="T23" s="4"/>
      <c r="U23" s="4"/>
      <c r="V23" s="4"/>
      <c r="W23" s="4"/>
      <c r="X23" s="4"/>
      <c r="Y23" s="4"/>
      <c r="Z23" s="4"/>
    </row>
    <row r="24" spans="1:26" ht="15.75" customHeight="1">
      <c r="A24" s="5">
        <f t="shared" si="1"/>
        <v>23</v>
      </c>
      <c r="B24" s="4" t="str">
        <f t="shared" si="0"/>
        <v>23 - Valrar - Max 1500</v>
      </c>
      <c r="C24" s="5" t="s">
        <v>3870</v>
      </c>
      <c r="D24" s="4" t="s">
        <v>155</v>
      </c>
      <c r="E24" s="4" t="s">
        <v>98</v>
      </c>
      <c r="F24" s="4">
        <v>8</v>
      </c>
      <c r="G24" s="6" t="s">
        <v>64</v>
      </c>
      <c r="H24" s="6" t="s">
        <v>156</v>
      </c>
      <c r="I24" s="4" t="s">
        <v>144</v>
      </c>
      <c r="J24" s="5" t="s">
        <v>157</v>
      </c>
      <c r="K24" s="5" t="s">
        <v>23</v>
      </c>
      <c r="L24" s="5" t="s">
        <v>42</v>
      </c>
      <c r="M24" s="5" t="s">
        <v>42</v>
      </c>
      <c r="N24" s="5" t="s">
        <v>158</v>
      </c>
      <c r="O24" s="5" t="s">
        <v>26</v>
      </c>
      <c r="P24" s="5" t="s">
        <v>159</v>
      </c>
      <c r="Q24" s="5" t="s">
        <v>160</v>
      </c>
      <c r="R24" s="5" t="s">
        <v>51</v>
      </c>
      <c r="S24" s="4"/>
      <c r="T24" s="4"/>
      <c r="U24" s="4"/>
      <c r="V24" s="4"/>
      <c r="W24" s="4"/>
      <c r="X24" s="4"/>
      <c r="Y24" s="4"/>
      <c r="Z24" s="4"/>
    </row>
    <row r="25" spans="1:26" ht="15.75" customHeight="1">
      <c r="A25" s="5">
        <f t="shared" si="1"/>
        <v>24</v>
      </c>
      <c r="B25" s="4" t="str">
        <f t="shared" si="0"/>
        <v>24 - Falric of the Bright Flame - Max 1500</v>
      </c>
      <c r="C25" s="5" t="s">
        <v>3870</v>
      </c>
      <c r="D25" s="4" t="s">
        <v>161</v>
      </c>
      <c r="E25" s="4" t="s">
        <v>98</v>
      </c>
      <c r="F25" s="4">
        <v>8</v>
      </c>
      <c r="G25" s="6" t="s">
        <v>32</v>
      </c>
      <c r="H25" s="6"/>
      <c r="I25" s="4" t="s">
        <v>162</v>
      </c>
      <c r="J25" s="5" t="s">
        <v>163</v>
      </c>
      <c r="K25" s="5" t="s">
        <v>23</v>
      </c>
      <c r="L25" s="5" t="s">
        <v>42</v>
      </c>
      <c r="M25" s="5" t="s">
        <v>42</v>
      </c>
      <c r="N25" s="5" t="s">
        <v>164</v>
      </c>
      <c r="O25" s="5" t="s">
        <v>26</v>
      </c>
      <c r="P25" s="5" t="s">
        <v>165</v>
      </c>
      <c r="Q25" s="5" t="s">
        <v>166</v>
      </c>
      <c r="R25" s="4"/>
      <c r="S25" s="4"/>
      <c r="T25" s="4"/>
      <c r="U25" s="4"/>
      <c r="V25" s="4"/>
      <c r="W25" s="4"/>
      <c r="X25" s="4"/>
      <c r="Y25" s="4"/>
      <c r="Z25" s="4"/>
    </row>
    <row r="26" spans="1:26" ht="15.75" customHeight="1">
      <c r="A26" s="5">
        <f t="shared" si="1"/>
        <v>25</v>
      </c>
      <c r="B26" s="4" t="str">
        <f t="shared" si="0"/>
        <v>25 - Yurthic the Butcher - Max 1500</v>
      </c>
      <c r="C26" s="5" t="s">
        <v>3870</v>
      </c>
      <c r="D26" s="4" t="s">
        <v>167</v>
      </c>
      <c r="E26" s="4" t="s">
        <v>98</v>
      </c>
      <c r="F26" s="4">
        <v>8</v>
      </c>
      <c r="G26" s="6" t="s">
        <v>168</v>
      </c>
      <c r="H26" s="6" t="s">
        <v>156</v>
      </c>
      <c r="I26" s="4" t="s">
        <v>169</v>
      </c>
      <c r="J26" s="5"/>
      <c r="K26" s="5" t="s">
        <v>23</v>
      </c>
      <c r="L26" s="5" t="s">
        <v>42</v>
      </c>
      <c r="M26" s="5" t="s">
        <v>42</v>
      </c>
      <c r="N26" s="5" t="s">
        <v>170</v>
      </c>
      <c r="O26" s="5" t="s">
        <v>81</v>
      </c>
      <c r="P26" s="5" t="s">
        <v>171</v>
      </c>
      <c r="Q26" s="5" t="s">
        <v>172</v>
      </c>
      <c r="R26" s="4"/>
      <c r="S26" s="4"/>
      <c r="T26" s="4"/>
      <c r="U26" s="4"/>
      <c r="V26" s="4"/>
      <c r="W26" s="4"/>
      <c r="X26" s="4"/>
      <c r="Y26" s="4"/>
      <c r="Z26" s="4"/>
    </row>
    <row r="27" spans="1:26" ht="15.75" customHeight="1">
      <c r="A27" s="5">
        <f t="shared" si="1"/>
        <v>26</v>
      </c>
      <c r="B27" s="4" t="str">
        <f t="shared" si="0"/>
        <v>26 - Purralgloss, the Lord of Slime and Rot - Max 1500</v>
      </c>
      <c r="C27" s="5" t="s">
        <v>3870</v>
      </c>
      <c r="D27" s="4" t="s">
        <v>173</v>
      </c>
      <c r="E27" s="4" t="s">
        <v>98</v>
      </c>
      <c r="F27" s="4">
        <v>8</v>
      </c>
      <c r="G27" s="6" t="s">
        <v>168</v>
      </c>
      <c r="H27" s="6" t="s">
        <v>156</v>
      </c>
      <c r="I27" s="4" t="s">
        <v>144</v>
      </c>
      <c r="J27" s="5"/>
      <c r="K27" s="5" t="s">
        <v>23</v>
      </c>
      <c r="L27" s="5" t="s">
        <v>42</v>
      </c>
      <c r="M27" s="5" t="s">
        <v>42</v>
      </c>
      <c r="N27" s="5" t="s">
        <v>174</v>
      </c>
      <c r="O27" s="5" t="s">
        <v>81</v>
      </c>
      <c r="P27" s="5" t="s">
        <v>175</v>
      </c>
      <c r="Q27" s="5" t="s">
        <v>176</v>
      </c>
      <c r="R27" s="5" t="s">
        <v>51</v>
      </c>
      <c r="S27" s="4"/>
      <c r="T27" s="4"/>
      <c r="U27" s="4"/>
      <c r="V27" s="4"/>
      <c r="W27" s="4"/>
      <c r="X27" s="4"/>
      <c r="Y27" s="4"/>
      <c r="Z27" s="4"/>
    </row>
    <row r="28" spans="1:26" ht="15.75" customHeight="1">
      <c r="A28" s="5">
        <f t="shared" si="1"/>
        <v>27</v>
      </c>
      <c r="B28" s="4" t="str">
        <f t="shared" si="0"/>
        <v>27 - Master Gerrion - Max 1500</v>
      </c>
      <c r="C28" s="5" t="s">
        <v>3870</v>
      </c>
      <c r="D28" s="4" t="s">
        <v>177</v>
      </c>
      <c r="E28" s="4" t="s">
        <v>98</v>
      </c>
      <c r="F28" s="4">
        <v>7</v>
      </c>
      <c r="G28" s="6"/>
      <c r="H28" s="6" t="s">
        <v>178</v>
      </c>
      <c r="I28" s="4" t="s">
        <v>144</v>
      </c>
      <c r="J28" s="5"/>
      <c r="K28" s="5" t="s">
        <v>23</v>
      </c>
      <c r="L28" s="5" t="s">
        <v>42</v>
      </c>
      <c r="M28" s="5" t="s">
        <v>42</v>
      </c>
      <c r="N28" s="5" t="s">
        <v>179</v>
      </c>
      <c r="O28" s="5" t="s">
        <v>35</v>
      </c>
      <c r="P28" s="4"/>
      <c r="Q28" s="5" t="s">
        <v>180</v>
      </c>
      <c r="R28" s="4"/>
      <c r="S28" s="4"/>
      <c r="T28" s="4"/>
      <c r="U28" s="4"/>
      <c r="V28" s="4"/>
      <c r="W28" s="4"/>
      <c r="X28" s="4"/>
      <c r="Y28" s="4"/>
      <c r="Z28" s="4"/>
    </row>
    <row r="29" spans="1:26" ht="15.75" customHeight="1">
      <c r="A29" s="5">
        <f t="shared" si="1"/>
        <v>28</v>
      </c>
      <c r="B29" s="4" t="str">
        <f t="shared" si="0"/>
        <v>28 - Malephant - Max 1500</v>
      </c>
      <c r="C29" s="5" t="s">
        <v>3870</v>
      </c>
      <c r="D29" s="4" t="s">
        <v>181</v>
      </c>
      <c r="E29" s="4" t="s">
        <v>182</v>
      </c>
      <c r="F29" s="4">
        <v>6</v>
      </c>
      <c r="G29" s="6" t="s">
        <v>99</v>
      </c>
      <c r="H29" s="6" t="s">
        <v>74</v>
      </c>
      <c r="I29" s="4" t="s">
        <v>183</v>
      </c>
      <c r="J29" s="5" t="s">
        <v>184</v>
      </c>
      <c r="K29" s="5" t="s">
        <v>23</v>
      </c>
      <c r="L29" s="5" t="s">
        <v>24</v>
      </c>
      <c r="M29" s="5" t="s">
        <v>24</v>
      </c>
      <c r="N29" s="4" t="s">
        <v>185</v>
      </c>
      <c r="O29" s="5" t="s">
        <v>26</v>
      </c>
      <c r="P29" s="5" t="s">
        <v>186</v>
      </c>
      <c r="Q29" s="5" t="s">
        <v>187</v>
      </c>
      <c r="R29" s="4" t="s">
        <v>51</v>
      </c>
      <c r="S29" s="4"/>
      <c r="T29" s="4"/>
      <c r="U29" s="4"/>
      <c r="V29" s="4"/>
      <c r="W29" s="4"/>
      <c r="X29" s="4"/>
      <c r="Y29" s="4"/>
      <c r="Z29" s="4"/>
    </row>
    <row r="30" spans="1:26" ht="15.75" customHeight="1">
      <c r="A30" s="5">
        <f t="shared" si="1"/>
        <v>29</v>
      </c>
      <c r="B30" s="4" t="str">
        <f t="shared" si="0"/>
        <v>29 - Whelp - Max 1500</v>
      </c>
      <c r="C30" s="5" t="s">
        <v>3870</v>
      </c>
      <c r="D30" s="4" t="s">
        <v>188</v>
      </c>
      <c r="E30" s="4"/>
      <c r="F30" s="4"/>
      <c r="G30" s="6"/>
      <c r="H30" s="6"/>
      <c r="I30" s="4"/>
      <c r="J30" s="5"/>
      <c r="K30" s="5" t="s">
        <v>23</v>
      </c>
      <c r="L30" s="5" t="s">
        <v>42</v>
      </c>
      <c r="M30" s="5" t="s">
        <v>42</v>
      </c>
      <c r="N30" s="4"/>
      <c r="O30" s="4"/>
      <c r="P30" s="4"/>
      <c r="Q30" s="4"/>
      <c r="R30" s="4"/>
      <c r="S30" s="4"/>
      <c r="T30" s="4"/>
      <c r="U30" s="4"/>
      <c r="V30" s="4"/>
      <c r="W30" s="4"/>
      <c r="X30" s="4"/>
      <c r="Y30" s="4"/>
      <c r="Z30" s="4"/>
    </row>
    <row r="31" spans="1:26" ht="15.75" customHeight="1">
      <c r="A31" s="5">
        <f t="shared" si="1"/>
        <v>30</v>
      </c>
      <c r="B31" s="4" t="str">
        <f t="shared" si="0"/>
        <v>30 - Bloated Zombies - Max 1500</v>
      </c>
      <c r="C31" s="5" t="s">
        <v>3870</v>
      </c>
      <c r="D31" s="4" t="s">
        <v>189</v>
      </c>
      <c r="E31" s="4" t="s">
        <v>98</v>
      </c>
      <c r="F31" s="4">
        <v>3</v>
      </c>
      <c r="G31" s="6" t="s">
        <v>21</v>
      </c>
      <c r="H31" s="6"/>
      <c r="I31" s="4" t="s">
        <v>190</v>
      </c>
      <c r="J31" s="5"/>
      <c r="K31" s="5" t="s">
        <v>23</v>
      </c>
      <c r="L31" s="5" t="s">
        <v>42</v>
      </c>
      <c r="M31" s="5" t="s">
        <v>42</v>
      </c>
      <c r="N31" s="5" t="s">
        <v>34</v>
      </c>
      <c r="O31" s="5" t="s">
        <v>26</v>
      </c>
      <c r="P31" s="5" t="s">
        <v>191</v>
      </c>
      <c r="Q31" s="5" t="s">
        <v>192</v>
      </c>
      <c r="R31" s="5" t="s">
        <v>51</v>
      </c>
      <c r="S31" s="4"/>
      <c r="T31" s="4"/>
      <c r="U31" s="4"/>
      <c r="V31" s="4"/>
      <c r="W31" s="4"/>
      <c r="X31" s="4"/>
      <c r="Y31" s="4"/>
      <c r="Z31" s="4"/>
    </row>
    <row r="32" spans="1:26" ht="15.75" customHeight="1">
      <c r="A32" s="5">
        <f t="shared" si="1"/>
        <v>31</v>
      </c>
      <c r="B32" s="4" t="str">
        <f t="shared" si="0"/>
        <v>31 - Charlie Gillfillian - Max 1500</v>
      </c>
      <c r="C32" s="5" t="s">
        <v>3870</v>
      </c>
      <c r="D32" s="4" t="s">
        <v>193</v>
      </c>
      <c r="E32" s="4" t="s">
        <v>109</v>
      </c>
      <c r="F32" s="4">
        <v>6</v>
      </c>
      <c r="G32" s="6" t="s">
        <v>48</v>
      </c>
      <c r="H32" s="6" t="s">
        <v>194</v>
      </c>
      <c r="I32" s="4"/>
      <c r="J32" s="5"/>
      <c r="K32" s="5" t="s">
        <v>23</v>
      </c>
      <c r="L32" s="5" t="s">
        <v>24</v>
      </c>
      <c r="M32" s="5" t="s">
        <v>24</v>
      </c>
      <c r="N32" s="5" t="s">
        <v>43</v>
      </c>
      <c r="O32" s="5" t="s">
        <v>26</v>
      </c>
      <c r="P32" s="5" t="s">
        <v>195</v>
      </c>
      <c r="Q32" s="5" t="s">
        <v>196</v>
      </c>
      <c r="R32" s="5" t="s">
        <v>51</v>
      </c>
      <c r="S32" s="4"/>
      <c r="T32" s="4"/>
      <c r="U32" s="4"/>
      <c r="V32" s="4"/>
      <c r="W32" s="4"/>
      <c r="X32" s="4"/>
      <c r="Y32" s="4"/>
      <c r="Z32" s="4"/>
    </row>
    <row r="33" spans="1:26" ht="15.75" customHeight="1">
      <c r="A33" s="5">
        <f t="shared" si="1"/>
        <v>32</v>
      </c>
      <c r="B33" s="4" t="str">
        <f t="shared" si="0"/>
        <v>32 - Forest Guardians - Max 1500</v>
      </c>
      <c r="C33" s="5" t="s">
        <v>3870</v>
      </c>
      <c r="D33" s="7" t="s">
        <v>197</v>
      </c>
      <c r="E33" s="7" t="s">
        <v>109</v>
      </c>
      <c r="F33" s="4">
        <v>5</v>
      </c>
      <c r="G33" s="6" t="s">
        <v>32</v>
      </c>
      <c r="H33" s="4" t="s">
        <v>151</v>
      </c>
      <c r="I33" s="4" t="s">
        <v>132</v>
      </c>
      <c r="J33" s="5"/>
      <c r="K33" s="4" t="s">
        <v>23</v>
      </c>
      <c r="L33" s="4" t="s">
        <v>24</v>
      </c>
      <c r="M33" s="4" t="s">
        <v>24</v>
      </c>
      <c r="N33" s="7" t="s">
        <v>34</v>
      </c>
      <c r="O33" s="7" t="s">
        <v>26</v>
      </c>
      <c r="P33" s="7" t="s">
        <v>198</v>
      </c>
      <c r="Q33" s="7" t="s">
        <v>199</v>
      </c>
      <c r="R33" s="4" t="s">
        <v>29</v>
      </c>
      <c r="S33" s="5" t="s">
        <v>200</v>
      </c>
      <c r="T33" s="4"/>
      <c r="U33" s="4"/>
      <c r="V33" s="4"/>
      <c r="W33" s="4"/>
      <c r="X33" s="4"/>
      <c r="Y33" s="4"/>
      <c r="Z33" s="4"/>
    </row>
    <row r="34" spans="1:26" ht="15.75" customHeight="1">
      <c r="A34" s="5">
        <f t="shared" si="1"/>
        <v>33</v>
      </c>
      <c r="B34" s="4" t="str">
        <f t="shared" si="0"/>
        <v>33 - Lesser Spider - Max 1500</v>
      </c>
      <c r="C34" s="5" t="s">
        <v>3870</v>
      </c>
      <c r="D34" s="4" t="s">
        <v>201</v>
      </c>
      <c r="E34" s="4" t="s">
        <v>202</v>
      </c>
      <c r="F34" s="4">
        <v>4</v>
      </c>
      <c r="G34" s="6" t="s">
        <v>203</v>
      </c>
      <c r="H34" s="6"/>
      <c r="I34" s="4" t="s">
        <v>132</v>
      </c>
      <c r="J34" s="5"/>
      <c r="K34" s="5" t="s">
        <v>23</v>
      </c>
      <c r="L34" s="5" t="s">
        <v>24</v>
      </c>
      <c r="M34" s="5" t="s">
        <v>24</v>
      </c>
      <c r="N34" s="5" t="s">
        <v>204</v>
      </c>
      <c r="O34" s="5" t="s">
        <v>26</v>
      </c>
      <c r="P34" s="5" t="s">
        <v>205</v>
      </c>
      <c r="Q34" s="5" t="s">
        <v>206</v>
      </c>
      <c r="R34" s="5" t="s">
        <v>51</v>
      </c>
      <c r="S34" s="5" t="s">
        <v>200</v>
      </c>
      <c r="T34" s="4"/>
      <c r="U34" s="4"/>
      <c r="V34" s="4"/>
      <c r="W34" s="4"/>
      <c r="X34" s="4"/>
      <c r="Y34" s="4"/>
      <c r="Z34" s="4"/>
    </row>
    <row r="35" spans="1:26" ht="15.75" customHeight="1">
      <c r="A35" s="5">
        <f t="shared" si="1"/>
        <v>34</v>
      </c>
      <c r="B35" s="4" t="str">
        <f t="shared" si="0"/>
        <v>34 - Giant spider - Max 1500</v>
      </c>
      <c r="C35" s="5" t="s">
        <v>3870</v>
      </c>
      <c r="D35" s="4" t="s">
        <v>207</v>
      </c>
      <c r="E35" s="4" t="s">
        <v>202</v>
      </c>
      <c r="F35" s="4">
        <v>6</v>
      </c>
      <c r="G35" s="6" t="s">
        <v>208</v>
      </c>
      <c r="H35" s="6"/>
      <c r="I35" s="4" t="s">
        <v>132</v>
      </c>
      <c r="J35" s="5"/>
      <c r="K35" s="5" t="s">
        <v>23</v>
      </c>
      <c r="L35" s="5" t="s">
        <v>24</v>
      </c>
      <c r="M35" s="5" t="s">
        <v>24</v>
      </c>
      <c r="N35" s="4" t="s">
        <v>209</v>
      </c>
      <c r="O35" s="4" t="s">
        <v>26</v>
      </c>
      <c r="P35" s="5" t="s">
        <v>205</v>
      </c>
      <c r="Q35" s="5" t="s">
        <v>210</v>
      </c>
      <c r="R35" s="5" t="s">
        <v>51</v>
      </c>
      <c r="S35" s="5" t="s">
        <v>200</v>
      </c>
      <c r="T35" s="4"/>
      <c r="U35" s="4"/>
      <c r="V35" s="4"/>
      <c r="W35" s="4"/>
      <c r="X35" s="4"/>
      <c r="Y35" s="4"/>
      <c r="Z35" s="4"/>
    </row>
    <row r="36" spans="1:26" ht="15.75" customHeight="1">
      <c r="A36" s="5">
        <f t="shared" si="1"/>
        <v>35</v>
      </c>
      <c r="B36" s="4" t="str">
        <f t="shared" si="0"/>
        <v>35 - "Trask" - Max 1500</v>
      </c>
      <c r="C36" s="5" t="s">
        <v>3870</v>
      </c>
      <c r="D36" s="4" t="s">
        <v>211</v>
      </c>
      <c r="E36" s="4" t="s">
        <v>98</v>
      </c>
      <c r="F36" s="4">
        <v>7</v>
      </c>
      <c r="G36" s="6" t="s">
        <v>99</v>
      </c>
      <c r="H36" s="6" t="s">
        <v>212</v>
      </c>
      <c r="I36" s="4" t="s">
        <v>213</v>
      </c>
      <c r="J36" s="5"/>
      <c r="K36" s="5" t="s">
        <v>214</v>
      </c>
      <c r="L36" s="5" t="s">
        <v>42</v>
      </c>
      <c r="M36" s="5" t="s">
        <v>42</v>
      </c>
      <c r="N36" s="5" t="s">
        <v>215</v>
      </c>
      <c r="O36" s="5" t="s">
        <v>81</v>
      </c>
      <c r="P36" s="5" t="s">
        <v>216</v>
      </c>
      <c r="Q36" s="5" t="s">
        <v>217</v>
      </c>
      <c r="R36" s="5" t="s">
        <v>51</v>
      </c>
      <c r="S36" s="5" t="s">
        <v>200</v>
      </c>
      <c r="T36" s="4"/>
      <c r="U36" s="4"/>
      <c r="V36" s="4"/>
      <c r="W36" s="4"/>
      <c r="X36" s="4"/>
      <c r="Y36" s="4"/>
      <c r="Z36" s="4"/>
    </row>
    <row r="37" spans="1:26" ht="15.75" customHeight="1">
      <c r="A37" s="5">
        <f t="shared" si="1"/>
        <v>36</v>
      </c>
      <c r="B37" s="4" t="str">
        <f t="shared" si="0"/>
        <v>36 - Orderlies - Max 1500</v>
      </c>
      <c r="C37" s="5" t="s">
        <v>3870</v>
      </c>
      <c r="D37" s="4" t="s">
        <v>218</v>
      </c>
      <c r="E37" s="4" t="s">
        <v>109</v>
      </c>
      <c r="F37" s="4">
        <v>5</v>
      </c>
      <c r="G37" s="6" t="s">
        <v>219</v>
      </c>
      <c r="H37" s="6" t="s">
        <v>156</v>
      </c>
      <c r="I37" s="4" t="s">
        <v>220</v>
      </c>
      <c r="J37" s="5"/>
      <c r="K37" s="5" t="s">
        <v>23</v>
      </c>
      <c r="L37" s="5" t="s">
        <v>24</v>
      </c>
      <c r="M37" s="5" t="s">
        <v>24</v>
      </c>
      <c r="N37" s="5" t="s">
        <v>221</v>
      </c>
      <c r="O37" s="5" t="s">
        <v>26</v>
      </c>
      <c r="P37" s="5" t="s">
        <v>222</v>
      </c>
      <c r="Q37" s="5" t="s">
        <v>223</v>
      </c>
      <c r="R37" s="5" t="s">
        <v>51</v>
      </c>
      <c r="S37" s="4"/>
      <c r="T37" s="4"/>
      <c r="U37" s="4"/>
      <c r="V37" s="4"/>
      <c r="W37" s="4"/>
      <c r="X37" s="4"/>
      <c r="Y37" s="4"/>
      <c r="Z37" s="4"/>
    </row>
    <row r="38" spans="1:26" ht="15.75" customHeight="1">
      <c r="A38" s="5">
        <f t="shared" si="1"/>
        <v>37</v>
      </c>
      <c r="B38" s="4" t="str">
        <f t="shared" si="0"/>
        <v>37 - Rogue Henchmen - Max 1500</v>
      </c>
      <c r="C38" s="5" t="s">
        <v>3870</v>
      </c>
      <c r="D38" s="4" t="s">
        <v>224</v>
      </c>
      <c r="E38" s="4" t="s">
        <v>109</v>
      </c>
      <c r="F38" s="4">
        <v>5</v>
      </c>
      <c r="G38" s="6" t="s">
        <v>32</v>
      </c>
      <c r="H38" s="6" t="s">
        <v>156</v>
      </c>
      <c r="I38" s="4"/>
      <c r="J38" s="5"/>
      <c r="K38" s="5" t="s">
        <v>23</v>
      </c>
      <c r="L38" s="5" t="s">
        <v>24</v>
      </c>
      <c r="M38" s="5" t="s">
        <v>24</v>
      </c>
      <c r="N38" s="5" t="s">
        <v>225</v>
      </c>
      <c r="O38" s="5" t="s">
        <v>26</v>
      </c>
      <c r="P38" s="5" t="s">
        <v>226</v>
      </c>
      <c r="Q38" s="5" t="s">
        <v>227</v>
      </c>
      <c r="R38" s="5" t="s">
        <v>51</v>
      </c>
      <c r="S38" s="4"/>
      <c r="T38" s="4"/>
      <c r="U38" s="4"/>
      <c r="V38" s="4"/>
      <c r="W38" s="4"/>
      <c r="X38" s="4"/>
      <c r="Y38" s="4"/>
      <c r="Z38" s="4"/>
    </row>
    <row r="39" spans="1:26" ht="15.75" customHeight="1">
      <c r="A39" s="5">
        <f t="shared" si="1"/>
        <v>38</v>
      </c>
      <c r="B39" s="4" t="str">
        <f t="shared" si="0"/>
        <v>38 - Hospice Cloth Golems - Max 1500</v>
      </c>
      <c r="C39" s="5" t="s">
        <v>3870</v>
      </c>
      <c r="D39" s="4" t="s">
        <v>228</v>
      </c>
      <c r="E39" s="4" t="s">
        <v>90</v>
      </c>
      <c r="F39" s="4">
        <v>5</v>
      </c>
      <c r="G39" s="6" t="s">
        <v>203</v>
      </c>
      <c r="H39" s="6"/>
      <c r="I39" s="4" t="s">
        <v>66</v>
      </c>
      <c r="J39" s="5"/>
      <c r="K39" s="5" t="s">
        <v>229</v>
      </c>
      <c r="L39" s="5" t="s">
        <v>42</v>
      </c>
      <c r="M39" s="5" t="s">
        <v>42</v>
      </c>
      <c r="N39" s="5" t="s">
        <v>230</v>
      </c>
      <c r="O39" s="5" t="s">
        <v>68</v>
      </c>
      <c r="P39" s="5" t="s">
        <v>231</v>
      </c>
      <c r="Q39" s="5" t="s">
        <v>232</v>
      </c>
      <c r="R39" s="5" t="s">
        <v>51</v>
      </c>
      <c r="S39" s="4"/>
      <c r="T39" s="4"/>
      <c r="U39" s="4"/>
      <c r="V39" s="4"/>
      <c r="W39" s="4"/>
      <c r="X39" s="4"/>
      <c r="Y39" s="4"/>
      <c r="Z39" s="4"/>
    </row>
    <row r="40" spans="1:26" ht="15.75" customHeight="1">
      <c r="A40" s="5">
        <f t="shared" si="1"/>
        <v>39</v>
      </c>
      <c r="B40" s="4" t="str">
        <f t="shared" si="0"/>
        <v>39 - Psi Drowe - Max 1500</v>
      </c>
      <c r="C40" s="5" t="s">
        <v>3870</v>
      </c>
      <c r="D40" s="4" t="s">
        <v>233</v>
      </c>
      <c r="E40" s="4" t="s">
        <v>234</v>
      </c>
      <c r="F40" s="4">
        <v>7</v>
      </c>
      <c r="G40" s="6" t="s">
        <v>48</v>
      </c>
      <c r="H40" s="6"/>
      <c r="I40" s="4"/>
      <c r="J40" s="5"/>
      <c r="K40" s="5" t="s">
        <v>41</v>
      </c>
      <c r="L40" s="5" t="s">
        <v>235</v>
      </c>
      <c r="M40" s="5" t="s">
        <v>24</v>
      </c>
      <c r="N40" s="5" t="s">
        <v>236</v>
      </c>
      <c r="O40" s="5" t="s">
        <v>81</v>
      </c>
      <c r="P40" s="5" t="s">
        <v>237</v>
      </c>
      <c r="Q40" s="5" t="s">
        <v>238</v>
      </c>
      <c r="R40" s="5" t="s">
        <v>51</v>
      </c>
      <c r="S40" s="4"/>
      <c r="T40" s="4"/>
      <c r="U40" s="4"/>
      <c r="V40" s="4"/>
      <c r="W40" s="4"/>
      <c r="X40" s="4"/>
      <c r="Y40" s="4"/>
      <c r="Z40" s="4"/>
    </row>
    <row r="41" spans="1:26" ht="15.75" customHeight="1">
      <c r="A41" s="5">
        <f t="shared" si="1"/>
        <v>40</v>
      </c>
      <c r="B41" s="4" t="str">
        <f t="shared" si="0"/>
        <v>40 - Brothers - Max 1500</v>
      </c>
      <c r="C41" s="5" t="s">
        <v>3870</v>
      </c>
      <c r="D41" s="4" t="s">
        <v>239</v>
      </c>
      <c r="E41" s="4" t="s">
        <v>109</v>
      </c>
      <c r="F41" s="4">
        <v>5</v>
      </c>
      <c r="G41" s="6" t="s">
        <v>219</v>
      </c>
      <c r="H41" s="6" t="s">
        <v>74</v>
      </c>
      <c r="I41" s="4"/>
      <c r="J41" s="5"/>
      <c r="K41" s="5" t="s">
        <v>23</v>
      </c>
      <c r="L41" s="5" t="s">
        <v>24</v>
      </c>
      <c r="M41" s="5" t="s">
        <v>24</v>
      </c>
      <c r="N41" s="5" t="s">
        <v>240</v>
      </c>
      <c r="O41" s="5" t="s">
        <v>26</v>
      </c>
      <c r="P41" s="5" t="s">
        <v>241</v>
      </c>
      <c r="Q41" s="5" t="s">
        <v>242</v>
      </c>
      <c r="R41" s="5" t="s">
        <v>51</v>
      </c>
      <c r="S41" s="4"/>
      <c r="T41" s="4"/>
      <c r="U41" s="4"/>
      <c r="V41" s="4"/>
      <c r="W41" s="4"/>
      <c r="X41" s="4"/>
      <c r="Y41" s="4"/>
      <c r="Z41" s="4"/>
    </row>
    <row r="42" spans="1:26" ht="15.75" customHeight="1">
      <c r="A42" s="5">
        <f t="shared" si="1"/>
        <v>41</v>
      </c>
      <c r="B42" s="4" t="str">
        <f t="shared" si="0"/>
        <v>41 - Lesser Pain Demon - Max 1500</v>
      </c>
      <c r="C42" s="5" t="s">
        <v>3870</v>
      </c>
      <c r="D42" s="4" t="s">
        <v>243</v>
      </c>
      <c r="E42" s="4" t="s">
        <v>182</v>
      </c>
      <c r="F42" s="4">
        <v>6</v>
      </c>
      <c r="G42" s="6" t="s">
        <v>137</v>
      </c>
      <c r="H42" s="6"/>
      <c r="I42" s="4" t="s">
        <v>244</v>
      </c>
      <c r="J42" s="5"/>
      <c r="K42" s="5" t="s">
        <v>23</v>
      </c>
      <c r="L42" s="5" t="s">
        <v>42</v>
      </c>
      <c r="M42" s="5" t="s">
        <v>24</v>
      </c>
      <c r="N42" s="5" t="s">
        <v>245</v>
      </c>
      <c r="O42" s="5" t="s">
        <v>26</v>
      </c>
      <c r="P42" s="5" t="s">
        <v>246</v>
      </c>
      <c r="Q42" s="5" t="s">
        <v>247</v>
      </c>
      <c r="R42" s="5" t="s">
        <v>51</v>
      </c>
      <c r="S42" s="5" t="s">
        <v>248</v>
      </c>
      <c r="T42" s="4"/>
      <c r="U42" s="4"/>
      <c r="V42" s="4"/>
      <c r="W42" s="4"/>
      <c r="X42" s="4"/>
      <c r="Y42" s="4"/>
      <c r="Z42" s="4"/>
    </row>
    <row r="43" spans="1:26" ht="15.75" customHeight="1">
      <c r="A43" s="5">
        <f t="shared" si="1"/>
        <v>42</v>
      </c>
      <c r="B43" s="4" t="str">
        <f t="shared" si="0"/>
        <v>42 - Tormented Inmate - Generic - Max 1500</v>
      </c>
      <c r="C43" s="5" t="s">
        <v>3870</v>
      </c>
      <c r="D43" s="4" t="s">
        <v>249</v>
      </c>
      <c r="E43" s="4" t="s">
        <v>109</v>
      </c>
      <c r="F43" s="4">
        <v>4</v>
      </c>
      <c r="G43" s="6" t="s">
        <v>219</v>
      </c>
      <c r="H43" s="6"/>
      <c r="I43" s="4" t="s">
        <v>250</v>
      </c>
      <c r="J43" s="5"/>
      <c r="K43" s="4" t="s">
        <v>214</v>
      </c>
      <c r="L43" s="5" t="s">
        <v>24</v>
      </c>
      <c r="M43" s="5" t="s">
        <v>24</v>
      </c>
      <c r="N43" s="4" t="s">
        <v>251</v>
      </c>
      <c r="O43" s="4" t="s">
        <v>128</v>
      </c>
      <c r="P43" s="4" t="s">
        <v>252</v>
      </c>
      <c r="Q43" s="4" t="s">
        <v>253</v>
      </c>
      <c r="R43" s="4" t="s">
        <v>51</v>
      </c>
      <c r="S43" s="4"/>
      <c r="T43" s="4"/>
      <c r="U43" s="4"/>
      <c r="V43" s="4"/>
      <c r="W43" s="4"/>
      <c r="X43" s="4"/>
      <c r="Y43" s="4"/>
      <c r="Z43" s="4"/>
    </row>
    <row r="44" spans="1:26" ht="15.75" customHeight="1">
      <c r="A44" s="5">
        <f t="shared" si="1"/>
        <v>43</v>
      </c>
      <c r="B44" s="4" t="str">
        <f t="shared" si="0"/>
        <v>43 - Tormented Inmate - Fearful  - Max 1500</v>
      </c>
      <c r="C44" s="5" t="s">
        <v>3870</v>
      </c>
      <c r="D44" s="4" t="s">
        <v>254</v>
      </c>
      <c r="E44" s="4" t="s">
        <v>109</v>
      </c>
      <c r="F44" s="4">
        <v>4</v>
      </c>
      <c r="G44" s="6" t="s">
        <v>219</v>
      </c>
      <c r="H44" s="6"/>
      <c r="I44" s="4" t="s">
        <v>250</v>
      </c>
      <c r="J44" s="5"/>
      <c r="K44" s="4" t="s">
        <v>214</v>
      </c>
      <c r="L44" s="5" t="s">
        <v>24</v>
      </c>
      <c r="M44" s="5" t="s">
        <v>24</v>
      </c>
      <c r="N44" s="4" t="s">
        <v>251</v>
      </c>
      <c r="O44" s="4" t="s">
        <v>128</v>
      </c>
      <c r="P44" s="4" t="s">
        <v>255</v>
      </c>
      <c r="Q44" s="4" t="s">
        <v>256</v>
      </c>
      <c r="R44" s="4" t="s">
        <v>51</v>
      </c>
      <c r="S44" s="4"/>
      <c r="T44" s="4"/>
      <c r="U44" s="4"/>
      <c r="V44" s="4"/>
      <c r="W44" s="4"/>
      <c r="X44" s="4"/>
      <c r="Y44" s="4"/>
      <c r="Z44" s="4"/>
    </row>
    <row r="45" spans="1:26" ht="15.75" customHeight="1">
      <c r="A45" s="5">
        <f t="shared" si="1"/>
        <v>44</v>
      </c>
      <c r="B45" s="4" t="str">
        <f t="shared" si="0"/>
        <v>44 - Tormented Inmate - Missing Limb - Max 1500</v>
      </c>
      <c r="C45" s="5" t="s">
        <v>3870</v>
      </c>
      <c r="D45" s="4" t="s">
        <v>257</v>
      </c>
      <c r="E45" s="4" t="s">
        <v>109</v>
      </c>
      <c r="F45" s="4">
        <v>4</v>
      </c>
      <c r="G45" s="6" t="s">
        <v>219</v>
      </c>
      <c r="H45" s="6"/>
      <c r="I45" s="4" t="s">
        <v>250</v>
      </c>
      <c r="J45" s="5"/>
      <c r="K45" s="4" t="s">
        <v>214</v>
      </c>
      <c r="L45" s="5" t="s">
        <v>24</v>
      </c>
      <c r="M45" s="5" t="s">
        <v>24</v>
      </c>
      <c r="N45" s="4" t="s">
        <v>251</v>
      </c>
      <c r="O45" s="4" t="s">
        <v>128</v>
      </c>
      <c r="P45" s="4" t="s">
        <v>258</v>
      </c>
      <c r="Q45" s="4" t="s">
        <v>259</v>
      </c>
      <c r="R45" s="4" t="s">
        <v>51</v>
      </c>
      <c r="S45" s="5" t="s">
        <v>248</v>
      </c>
      <c r="T45" s="4"/>
      <c r="U45" s="4"/>
      <c r="V45" s="4"/>
      <c r="W45" s="4"/>
      <c r="X45" s="4"/>
      <c r="Y45" s="4"/>
      <c r="Z45" s="4"/>
    </row>
    <row r="46" spans="1:26" ht="15.75" customHeight="1">
      <c r="A46" s="5">
        <f t="shared" si="1"/>
        <v>45</v>
      </c>
      <c r="B46" s="4" t="str">
        <f t="shared" si="0"/>
        <v>45 - Tormented Inmate - Senseless - Max 1500</v>
      </c>
      <c r="C46" s="5" t="s">
        <v>3870</v>
      </c>
      <c r="D46" s="4" t="s">
        <v>260</v>
      </c>
      <c r="E46" s="4" t="s">
        <v>109</v>
      </c>
      <c r="F46" s="4">
        <v>4</v>
      </c>
      <c r="G46" s="6" t="s">
        <v>219</v>
      </c>
      <c r="H46" s="6"/>
      <c r="I46" s="4" t="s">
        <v>250</v>
      </c>
      <c r="J46" s="5"/>
      <c r="K46" s="4" t="s">
        <v>214</v>
      </c>
      <c r="L46" s="5" t="s">
        <v>24</v>
      </c>
      <c r="M46" s="5" t="s">
        <v>24</v>
      </c>
      <c r="N46" s="4" t="s">
        <v>251</v>
      </c>
      <c r="O46" s="4" t="s">
        <v>128</v>
      </c>
      <c r="P46" s="4" t="s">
        <v>258</v>
      </c>
      <c r="Q46" s="4" t="s">
        <v>261</v>
      </c>
      <c r="R46" s="4" t="s">
        <v>51</v>
      </c>
      <c r="S46" s="5" t="s">
        <v>262</v>
      </c>
      <c r="T46" s="4"/>
      <c r="U46" s="4"/>
      <c r="V46" s="4"/>
      <c r="W46" s="4"/>
      <c r="X46" s="4"/>
      <c r="Y46" s="4"/>
      <c r="Z46" s="4"/>
    </row>
    <row r="47" spans="1:26" ht="15.75" customHeight="1">
      <c r="A47" s="5">
        <f t="shared" si="1"/>
        <v>46</v>
      </c>
      <c r="B47" s="4" t="str">
        <f t="shared" si="0"/>
        <v>46 - Imprisoned Berserker - Max 1500</v>
      </c>
      <c r="C47" s="5" t="s">
        <v>3870</v>
      </c>
      <c r="D47" s="4" t="s">
        <v>263</v>
      </c>
      <c r="E47" s="4" t="s">
        <v>109</v>
      </c>
      <c r="F47" s="4" t="s">
        <v>264</v>
      </c>
      <c r="G47" s="6" t="s">
        <v>99</v>
      </c>
      <c r="H47" s="6" t="s">
        <v>143</v>
      </c>
      <c r="I47" s="4" t="s">
        <v>265</v>
      </c>
      <c r="J47" s="5" t="s">
        <v>266</v>
      </c>
      <c r="K47" s="4" t="s">
        <v>214</v>
      </c>
      <c r="L47" s="5" t="s">
        <v>24</v>
      </c>
      <c r="M47" s="5" t="s">
        <v>24</v>
      </c>
      <c r="N47" s="4" t="s">
        <v>267</v>
      </c>
      <c r="O47" s="4" t="s">
        <v>128</v>
      </c>
      <c r="P47" s="4" t="s">
        <v>268</v>
      </c>
      <c r="Q47" s="4" t="s">
        <v>269</v>
      </c>
      <c r="R47" s="4" t="s">
        <v>51</v>
      </c>
      <c r="S47" s="4"/>
      <c r="T47" s="4"/>
      <c r="U47" s="4"/>
      <c r="V47" s="4"/>
      <c r="W47" s="4"/>
      <c r="X47" s="4"/>
      <c r="Y47" s="4"/>
      <c r="Z47" s="4"/>
    </row>
    <row r="48" spans="1:26" ht="15.75" customHeight="1">
      <c r="A48" s="5">
        <f t="shared" si="1"/>
        <v>47</v>
      </c>
      <c r="B48" s="4" t="str">
        <f t="shared" si="0"/>
        <v>47 - Flesh Golems - Max 1500</v>
      </c>
      <c r="C48" s="5" t="s">
        <v>3870</v>
      </c>
      <c r="D48" s="4" t="s">
        <v>270</v>
      </c>
      <c r="E48" s="4" t="s">
        <v>90</v>
      </c>
      <c r="F48" s="4">
        <v>6</v>
      </c>
      <c r="G48" s="6" t="s">
        <v>116</v>
      </c>
      <c r="H48" s="6" t="s">
        <v>74</v>
      </c>
      <c r="I48" s="4"/>
      <c r="J48" s="5"/>
      <c r="K48" s="4" t="s">
        <v>41</v>
      </c>
      <c r="L48" s="5" t="s">
        <v>24</v>
      </c>
      <c r="M48" s="5" t="s">
        <v>42</v>
      </c>
      <c r="N48" s="4" t="s">
        <v>271</v>
      </c>
      <c r="O48" s="4" t="s">
        <v>68</v>
      </c>
      <c r="P48" s="4" t="s">
        <v>272</v>
      </c>
      <c r="Q48" s="4" t="s">
        <v>273</v>
      </c>
      <c r="R48" s="4" t="s">
        <v>51</v>
      </c>
      <c r="S48" s="4"/>
      <c r="T48" s="4"/>
      <c r="U48" s="4"/>
      <c r="V48" s="4"/>
      <c r="W48" s="4"/>
      <c r="X48" s="4"/>
      <c r="Y48" s="4"/>
      <c r="Z48" s="4"/>
    </row>
    <row r="49" spans="1:26" ht="15.75" customHeight="1">
      <c r="A49" s="5">
        <f t="shared" si="1"/>
        <v>48</v>
      </c>
      <c r="B49" s="4" t="str">
        <f t="shared" si="0"/>
        <v>48 - Cursed Paladin - Max 1500</v>
      </c>
      <c r="C49" s="5" t="s">
        <v>3870</v>
      </c>
      <c r="D49" s="4" t="s">
        <v>274</v>
      </c>
      <c r="E49" s="4" t="s">
        <v>109</v>
      </c>
      <c r="F49" s="4">
        <v>7</v>
      </c>
      <c r="G49" s="6" t="s">
        <v>99</v>
      </c>
      <c r="H49" s="6" t="s">
        <v>275</v>
      </c>
      <c r="I49" s="4"/>
      <c r="J49" s="5" t="s">
        <v>276</v>
      </c>
      <c r="K49" s="4" t="s">
        <v>214</v>
      </c>
      <c r="L49" s="5" t="s">
        <v>24</v>
      </c>
      <c r="M49" s="5" t="s">
        <v>24</v>
      </c>
      <c r="N49" s="4" t="s">
        <v>277</v>
      </c>
      <c r="O49" s="4" t="s">
        <v>278</v>
      </c>
      <c r="P49" s="4" t="s">
        <v>279</v>
      </c>
      <c r="Q49" s="4" t="s">
        <v>280</v>
      </c>
      <c r="R49" s="4" t="s">
        <v>51</v>
      </c>
      <c r="S49" s="4"/>
      <c r="T49" s="4"/>
      <c r="U49" s="4"/>
      <c r="V49" s="4"/>
      <c r="W49" s="4"/>
      <c r="X49" s="4"/>
      <c r="Y49" s="4"/>
      <c r="Z49" s="4"/>
    </row>
    <row r="50" spans="1:26" ht="15.75" customHeight="1">
      <c r="A50" s="5">
        <f t="shared" si="1"/>
        <v>49</v>
      </c>
      <c r="B50" s="4" t="str">
        <f t="shared" si="0"/>
        <v>49 - Werewolf   - Max 1500</v>
      </c>
      <c r="C50" s="5" t="s">
        <v>3870</v>
      </c>
      <c r="D50" s="4" t="s">
        <v>281</v>
      </c>
      <c r="E50" s="4" t="s">
        <v>282</v>
      </c>
      <c r="F50" s="4">
        <v>7</v>
      </c>
      <c r="G50" s="6"/>
      <c r="H50" s="6"/>
      <c r="I50" s="4" t="s">
        <v>283</v>
      </c>
      <c r="J50" s="5"/>
      <c r="K50" s="4" t="s">
        <v>23</v>
      </c>
      <c r="L50" s="5" t="s">
        <v>24</v>
      </c>
      <c r="M50" s="5" t="s">
        <v>24</v>
      </c>
      <c r="N50" s="4"/>
      <c r="O50" s="4"/>
      <c r="P50" s="4"/>
      <c r="Q50" s="4"/>
      <c r="R50" s="4"/>
      <c r="S50" s="4"/>
      <c r="T50" s="4"/>
      <c r="U50" s="4"/>
      <c r="V50" s="4"/>
      <c r="W50" s="4"/>
      <c r="X50" s="4"/>
      <c r="Y50" s="4"/>
      <c r="Z50" s="4"/>
    </row>
    <row r="51" spans="1:26" ht="15.75" customHeight="1">
      <c r="A51" s="5">
        <f t="shared" si="1"/>
        <v>50</v>
      </c>
      <c r="B51" s="4" t="str">
        <f t="shared" si="0"/>
        <v>50 - Imp Familiar - Max 1500</v>
      </c>
      <c r="C51" s="5" t="s">
        <v>3870</v>
      </c>
      <c r="D51" s="4" t="s">
        <v>284</v>
      </c>
      <c r="E51" s="4" t="s">
        <v>182</v>
      </c>
      <c r="F51" s="4">
        <v>7</v>
      </c>
      <c r="G51" s="6"/>
      <c r="H51" s="6"/>
      <c r="I51" s="4"/>
      <c r="J51" s="5"/>
      <c r="K51" s="4" t="s">
        <v>23</v>
      </c>
      <c r="L51" s="5" t="s">
        <v>42</v>
      </c>
      <c r="M51" s="5" t="s">
        <v>24</v>
      </c>
      <c r="N51" s="4"/>
      <c r="O51" s="4"/>
      <c r="P51" s="4"/>
      <c r="Q51" s="4"/>
      <c r="R51" s="4"/>
      <c r="S51" s="4"/>
      <c r="T51" s="4"/>
      <c r="U51" s="4"/>
      <c r="V51" s="4"/>
      <c r="W51" s="4"/>
      <c r="X51" s="4"/>
      <c r="Y51" s="4"/>
      <c r="Z51" s="4"/>
    </row>
    <row r="52" spans="1:26" ht="15.75" customHeight="1">
      <c r="A52" s="5">
        <f t="shared" si="1"/>
        <v>51</v>
      </c>
      <c r="B52" s="4" t="str">
        <f t="shared" si="0"/>
        <v>51 - Doctor Cadeus - Max 1500</v>
      </c>
      <c r="C52" s="5" t="s">
        <v>3870</v>
      </c>
      <c r="D52" s="4" t="s">
        <v>285</v>
      </c>
      <c r="E52" s="4" t="s">
        <v>109</v>
      </c>
      <c r="F52" s="4">
        <v>6</v>
      </c>
      <c r="G52" s="6" t="s">
        <v>286</v>
      </c>
      <c r="H52" s="6"/>
      <c r="I52" s="4"/>
      <c r="J52" s="5"/>
      <c r="K52" s="4" t="s">
        <v>23</v>
      </c>
      <c r="L52" s="5" t="s">
        <v>24</v>
      </c>
      <c r="M52" s="5" t="s">
        <v>24</v>
      </c>
      <c r="N52" s="4" t="s">
        <v>43</v>
      </c>
      <c r="O52" s="4" t="s">
        <v>81</v>
      </c>
      <c r="P52" s="4" t="s">
        <v>287</v>
      </c>
      <c r="Q52" s="4" t="s">
        <v>288</v>
      </c>
      <c r="R52" s="4" t="s">
        <v>51</v>
      </c>
      <c r="S52" s="4"/>
      <c r="T52" s="4"/>
      <c r="U52" s="4"/>
      <c r="V52" s="4"/>
      <c r="W52" s="4"/>
      <c r="X52" s="4"/>
      <c r="Y52" s="4"/>
      <c r="Z52" s="4"/>
    </row>
    <row r="53" spans="1:26" ht="15.75" customHeight="1">
      <c r="A53" s="5">
        <f t="shared" si="1"/>
        <v>52</v>
      </c>
      <c r="B53" s="4" t="str">
        <f t="shared" si="0"/>
        <v>52 - Haunt - Max 1500</v>
      </c>
      <c r="C53" s="5" t="s">
        <v>3870</v>
      </c>
      <c r="D53" s="4" t="s">
        <v>289</v>
      </c>
      <c r="E53" s="4"/>
      <c r="F53" s="4">
        <v>6</v>
      </c>
      <c r="G53" s="6" t="s">
        <v>290</v>
      </c>
      <c r="H53" s="6"/>
      <c r="I53" s="4" t="s">
        <v>291</v>
      </c>
      <c r="J53" s="5"/>
      <c r="K53" s="4" t="s">
        <v>214</v>
      </c>
      <c r="L53" s="4" t="s">
        <v>42</v>
      </c>
      <c r="M53" s="4" t="s">
        <v>42</v>
      </c>
      <c r="N53" s="4" t="s">
        <v>292</v>
      </c>
      <c r="O53" s="4" t="s">
        <v>26</v>
      </c>
      <c r="P53" s="4" t="s">
        <v>293</v>
      </c>
      <c r="Q53" s="4" t="s">
        <v>294</v>
      </c>
      <c r="R53" s="4" t="s">
        <v>51</v>
      </c>
      <c r="S53" s="5" t="s">
        <v>295</v>
      </c>
      <c r="T53" s="4"/>
      <c r="U53" s="4"/>
      <c r="V53" s="4"/>
      <c r="W53" s="4"/>
      <c r="X53" s="4"/>
      <c r="Y53" s="4"/>
      <c r="Z53" s="4"/>
    </row>
    <row r="54" spans="1:26" ht="15.75" customHeight="1">
      <c r="A54" s="5">
        <f t="shared" si="1"/>
        <v>53</v>
      </c>
      <c r="B54" s="4" t="str">
        <f t="shared" si="0"/>
        <v>53 - Gillfillian Louts - Max 1500</v>
      </c>
      <c r="C54" s="5" t="s">
        <v>3870</v>
      </c>
      <c r="D54" s="8" t="s">
        <v>296</v>
      </c>
      <c r="E54" s="4" t="s">
        <v>109</v>
      </c>
      <c r="F54" s="4">
        <v>4</v>
      </c>
      <c r="G54" s="6" t="s">
        <v>137</v>
      </c>
      <c r="H54" s="6" t="s">
        <v>156</v>
      </c>
      <c r="I54" s="4" t="s">
        <v>297</v>
      </c>
      <c r="J54" s="5"/>
      <c r="K54" s="4" t="s">
        <v>214</v>
      </c>
      <c r="L54" s="5" t="s">
        <v>24</v>
      </c>
      <c r="M54" s="5" t="s">
        <v>24</v>
      </c>
      <c r="N54" s="4" t="s">
        <v>298</v>
      </c>
      <c r="O54" s="4" t="s">
        <v>35</v>
      </c>
      <c r="P54" s="4" t="s">
        <v>299</v>
      </c>
      <c r="Q54" s="4" t="s">
        <v>300</v>
      </c>
      <c r="R54" s="4" t="s">
        <v>51</v>
      </c>
      <c r="S54" s="4"/>
      <c r="T54" s="4"/>
      <c r="U54" s="4"/>
      <c r="V54" s="4"/>
      <c r="W54" s="4"/>
      <c r="X54" s="4"/>
      <c r="Y54" s="4"/>
      <c r="Z54" s="4"/>
    </row>
    <row r="55" spans="1:26" ht="15.75" customHeight="1">
      <c r="A55" s="5">
        <f t="shared" si="1"/>
        <v>54</v>
      </c>
      <c r="B55" s="4" t="str">
        <f t="shared" si="0"/>
        <v>54 - Slime Golem - Max 1500</v>
      </c>
      <c r="C55" s="5" t="s">
        <v>3870</v>
      </c>
      <c r="D55" s="4" t="s">
        <v>301</v>
      </c>
      <c r="E55" s="4" t="s">
        <v>302</v>
      </c>
      <c r="F55" s="4">
        <v>4</v>
      </c>
      <c r="G55" s="6" t="s">
        <v>203</v>
      </c>
      <c r="H55" s="6"/>
      <c r="I55" s="4"/>
      <c r="J55" s="5"/>
      <c r="K55" s="4" t="s">
        <v>229</v>
      </c>
      <c r="L55" s="4" t="s">
        <v>42</v>
      </c>
      <c r="M55" s="4" t="s">
        <v>42</v>
      </c>
      <c r="N55" s="4" t="s">
        <v>303</v>
      </c>
      <c r="O55" s="4" t="s">
        <v>68</v>
      </c>
      <c r="P55" s="4" t="s">
        <v>304</v>
      </c>
      <c r="Q55" s="4" t="s">
        <v>305</v>
      </c>
      <c r="R55" s="4" t="s">
        <v>51</v>
      </c>
      <c r="S55" s="4"/>
      <c r="T55" s="4"/>
      <c r="U55" s="4"/>
      <c r="V55" s="4"/>
      <c r="W55" s="4"/>
      <c r="X55" s="4"/>
      <c r="Y55" s="4"/>
      <c r="Z55" s="4"/>
    </row>
    <row r="56" spans="1:26" ht="15.75" customHeight="1">
      <c r="A56" s="5">
        <f t="shared" si="1"/>
        <v>55</v>
      </c>
      <c r="B56" s="4" t="str">
        <f t="shared" si="0"/>
        <v>55 - Doctor Sustrus, Mad Vivisectionist - Max 1500</v>
      </c>
      <c r="C56" s="5" t="s">
        <v>3870</v>
      </c>
      <c r="D56" s="4" t="s">
        <v>306</v>
      </c>
      <c r="E56" s="4" t="s">
        <v>109</v>
      </c>
      <c r="F56" s="4">
        <v>7</v>
      </c>
      <c r="G56" s="6" t="s">
        <v>307</v>
      </c>
      <c r="H56" s="6" t="s">
        <v>74</v>
      </c>
      <c r="I56" s="4"/>
      <c r="J56" s="5"/>
      <c r="K56" s="4" t="s">
        <v>23</v>
      </c>
      <c r="L56" s="5" t="s">
        <v>24</v>
      </c>
      <c r="M56" s="5" t="s">
        <v>24</v>
      </c>
      <c r="N56" s="4" t="s">
        <v>308</v>
      </c>
      <c r="O56" s="4" t="s">
        <v>81</v>
      </c>
      <c r="P56" s="4" t="s">
        <v>309</v>
      </c>
      <c r="Q56" s="4" t="s">
        <v>310</v>
      </c>
      <c r="R56" s="4" t="s">
        <v>51</v>
      </c>
      <c r="S56" s="4"/>
      <c r="T56" s="4"/>
      <c r="U56" s="4"/>
      <c r="V56" s="4"/>
      <c r="W56" s="4"/>
      <c r="X56" s="4"/>
      <c r="Y56" s="4"/>
      <c r="Z56" s="4"/>
    </row>
    <row r="57" spans="1:26" ht="15.75" customHeight="1">
      <c r="A57" s="5">
        <f t="shared" si="1"/>
        <v>56</v>
      </c>
      <c r="B57" s="4" t="str">
        <f t="shared" si="0"/>
        <v>56 - Doctor Ketar - Max 1500</v>
      </c>
      <c r="C57" s="5" t="s">
        <v>3870</v>
      </c>
      <c r="D57" s="4" t="s">
        <v>311</v>
      </c>
      <c r="E57" s="4" t="s">
        <v>109</v>
      </c>
      <c r="F57" s="4">
        <v>8</v>
      </c>
      <c r="G57" s="6" t="s">
        <v>307</v>
      </c>
      <c r="H57" s="6" t="s">
        <v>312</v>
      </c>
      <c r="I57" s="4" t="s">
        <v>313</v>
      </c>
      <c r="J57" s="5" t="s">
        <v>314</v>
      </c>
      <c r="K57" s="4" t="s">
        <v>23</v>
      </c>
      <c r="L57" s="4" t="s">
        <v>24</v>
      </c>
      <c r="M57" s="4" t="s">
        <v>24</v>
      </c>
      <c r="N57" s="4" t="s">
        <v>315</v>
      </c>
      <c r="O57" s="4" t="s">
        <v>26</v>
      </c>
      <c r="P57" s="4" t="s">
        <v>316</v>
      </c>
      <c r="Q57" s="4" t="s">
        <v>317</v>
      </c>
      <c r="R57" s="4" t="s">
        <v>51</v>
      </c>
      <c r="S57" s="4"/>
      <c r="T57" s="4"/>
      <c r="U57" s="4"/>
      <c r="V57" s="4"/>
      <c r="W57" s="4"/>
      <c r="X57" s="4"/>
      <c r="Y57" s="4"/>
      <c r="Z57" s="4"/>
    </row>
    <row r="58" spans="1:26" ht="15.75" customHeight="1">
      <c r="A58" s="5">
        <f t="shared" si="1"/>
        <v>57</v>
      </c>
      <c r="B58" s="4" t="str">
        <f t="shared" si="0"/>
        <v>57 - Finduriel of the Opal Clan - Max 1500</v>
      </c>
      <c r="C58" s="5" t="s">
        <v>3870</v>
      </c>
      <c r="D58" s="4" t="s">
        <v>318</v>
      </c>
      <c r="E58" s="4" t="s">
        <v>319</v>
      </c>
      <c r="F58" s="4">
        <v>7</v>
      </c>
      <c r="G58" s="6" t="s">
        <v>99</v>
      </c>
      <c r="H58" s="6" t="s">
        <v>320</v>
      </c>
      <c r="I58" s="4" t="s">
        <v>321</v>
      </c>
      <c r="J58" s="5" t="s">
        <v>322</v>
      </c>
      <c r="K58" s="4" t="s">
        <v>323</v>
      </c>
      <c r="L58" s="5" t="s">
        <v>24</v>
      </c>
      <c r="M58" s="5" t="s">
        <v>24</v>
      </c>
      <c r="N58" s="4" t="s">
        <v>324</v>
      </c>
      <c r="O58" s="4" t="s">
        <v>128</v>
      </c>
      <c r="P58" s="4" t="s">
        <v>325</v>
      </c>
      <c r="Q58" s="4" t="s">
        <v>326</v>
      </c>
      <c r="R58" s="4" t="s">
        <v>327</v>
      </c>
      <c r="S58" s="4"/>
      <c r="T58" s="4"/>
      <c r="U58" s="4"/>
      <c r="V58" s="4"/>
      <c r="W58" s="4"/>
      <c r="X58" s="4"/>
      <c r="Y58" s="4"/>
      <c r="Z58" s="4"/>
    </row>
    <row r="59" spans="1:26" ht="15.75" customHeight="1">
      <c r="A59" s="5">
        <f t="shared" si="1"/>
        <v>58</v>
      </c>
      <c r="B59" s="4" t="str">
        <f t="shared" si="0"/>
        <v>58 - Nightmare Summonation - Max 1500</v>
      </c>
      <c r="C59" s="5" t="s">
        <v>3870</v>
      </c>
      <c r="D59" s="4" t="s">
        <v>328</v>
      </c>
      <c r="E59" s="4" t="s">
        <v>329</v>
      </c>
      <c r="F59" s="4">
        <v>6</v>
      </c>
      <c r="G59" s="6" t="s">
        <v>21</v>
      </c>
      <c r="H59" s="6"/>
      <c r="I59" s="4" t="s">
        <v>330</v>
      </c>
      <c r="J59" s="5"/>
      <c r="K59" s="4" t="s">
        <v>23</v>
      </c>
      <c r="L59" s="4" t="s">
        <v>42</v>
      </c>
      <c r="M59" s="4" t="s">
        <v>24</v>
      </c>
      <c r="N59" s="4" t="s">
        <v>240</v>
      </c>
      <c r="O59" s="4" t="s">
        <v>81</v>
      </c>
      <c r="P59" s="4" t="s">
        <v>331</v>
      </c>
      <c r="Q59" s="4" t="s">
        <v>332</v>
      </c>
      <c r="R59" s="4" t="s">
        <v>51</v>
      </c>
      <c r="S59" s="4"/>
      <c r="T59" s="4"/>
      <c r="U59" s="4"/>
      <c r="V59" s="4"/>
      <c r="W59" s="4"/>
      <c r="X59" s="4"/>
      <c r="Y59" s="4"/>
      <c r="Z59" s="4"/>
    </row>
    <row r="60" spans="1:26" ht="15.75" customHeight="1">
      <c r="A60" s="5">
        <f t="shared" si="1"/>
        <v>59</v>
      </c>
      <c r="B60" s="4" t="str">
        <f t="shared" si="0"/>
        <v>59 - Trapper - Max 1500</v>
      </c>
      <c r="C60" s="5" t="s">
        <v>3870</v>
      </c>
      <c r="D60" s="5" t="s">
        <v>333</v>
      </c>
      <c r="E60" s="5" t="s">
        <v>109</v>
      </c>
      <c r="F60" s="5">
        <v>6</v>
      </c>
      <c r="G60" s="6" t="s">
        <v>137</v>
      </c>
      <c r="H60" s="6" t="s">
        <v>156</v>
      </c>
      <c r="I60" s="4"/>
      <c r="J60" s="5"/>
      <c r="K60" s="5" t="s">
        <v>214</v>
      </c>
      <c r="L60" s="5" t="s">
        <v>24</v>
      </c>
      <c r="M60" s="5" t="s">
        <v>24</v>
      </c>
      <c r="N60" s="5" t="s">
        <v>334</v>
      </c>
      <c r="O60" s="5" t="s">
        <v>335</v>
      </c>
      <c r="P60" s="5" t="s">
        <v>336</v>
      </c>
      <c r="Q60" s="5" t="s">
        <v>337</v>
      </c>
      <c r="R60" s="5" t="s">
        <v>29</v>
      </c>
      <c r="S60" s="4"/>
      <c r="T60" s="4"/>
      <c r="U60" s="4"/>
      <c r="V60" s="4"/>
      <c r="W60" s="4"/>
      <c r="X60" s="4"/>
      <c r="Y60" s="4"/>
      <c r="Z60" s="4"/>
    </row>
    <row r="61" spans="1:26" ht="15.75" customHeight="1">
      <c r="A61" s="5">
        <f t="shared" si="1"/>
        <v>60</v>
      </c>
      <c r="B61" s="4" t="str">
        <f t="shared" si="0"/>
        <v>60 - Trapper - Max 1500</v>
      </c>
      <c r="C61" s="5" t="s">
        <v>3870</v>
      </c>
      <c r="D61" s="5" t="s">
        <v>333</v>
      </c>
      <c r="E61" s="5" t="s">
        <v>109</v>
      </c>
      <c r="F61" s="5">
        <v>6</v>
      </c>
      <c r="G61" s="6" t="s">
        <v>137</v>
      </c>
      <c r="H61" s="6" t="s">
        <v>156</v>
      </c>
      <c r="I61" s="4"/>
      <c r="J61" s="5"/>
      <c r="K61" s="5" t="s">
        <v>214</v>
      </c>
      <c r="L61" s="5" t="s">
        <v>24</v>
      </c>
      <c r="M61" s="5" t="s">
        <v>24</v>
      </c>
      <c r="N61" s="5" t="s">
        <v>334</v>
      </c>
      <c r="O61" s="5" t="s">
        <v>335</v>
      </c>
      <c r="P61" s="5" t="s">
        <v>336</v>
      </c>
      <c r="Q61" s="5" t="s">
        <v>337</v>
      </c>
      <c r="R61" s="5" t="s">
        <v>29</v>
      </c>
      <c r="S61" s="4"/>
      <c r="T61" s="4"/>
      <c r="U61" s="4"/>
      <c r="V61" s="4"/>
      <c r="W61" s="4"/>
      <c r="X61" s="4"/>
      <c r="Y61" s="4"/>
      <c r="Z61" s="4"/>
    </row>
    <row r="62" spans="1:26" ht="15.75" customHeight="1">
      <c r="A62" s="5">
        <f t="shared" si="1"/>
        <v>61</v>
      </c>
      <c r="B62" s="4" t="str">
        <f t="shared" si="0"/>
        <v>61 - Orc Cannibals - Max 1500</v>
      </c>
      <c r="C62" s="5" t="s">
        <v>3870</v>
      </c>
      <c r="D62" s="4" t="s">
        <v>338</v>
      </c>
      <c r="E62" s="4" t="s">
        <v>339</v>
      </c>
      <c r="F62" s="4">
        <v>4</v>
      </c>
      <c r="G62" s="6" t="s">
        <v>137</v>
      </c>
      <c r="H62" s="6" t="s">
        <v>156</v>
      </c>
      <c r="I62" s="4"/>
      <c r="J62" s="5" t="s">
        <v>340</v>
      </c>
      <c r="K62" s="4" t="s">
        <v>23</v>
      </c>
      <c r="L62" s="5" t="s">
        <v>24</v>
      </c>
      <c r="M62" s="5" t="s">
        <v>24</v>
      </c>
      <c r="N62" s="4" t="s">
        <v>341</v>
      </c>
      <c r="O62" s="4" t="s">
        <v>81</v>
      </c>
      <c r="P62" s="4" t="s">
        <v>342</v>
      </c>
      <c r="Q62" s="4" t="s">
        <v>343</v>
      </c>
      <c r="R62" s="4" t="s">
        <v>51</v>
      </c>
      <c r="S62" s="4"/>
      <c r="T62" s="4"/>
      <c r="U62" s="4"/>
      <c r="V62" s="4"/>
      <c r="W62" s="4"/>
      <c r="X62" s="4"/>
      <c r="Y62" s="4"/>
      <c r="Z62" s="4"/>
    </row>
    <row r="63" spans="1:26" ht="15.75" customHeight="1">
      <c r="A63" s="5">
        <f t="shared" si="1"/>
        <v>62</v>
      </c>
      <c r="B63" s="4" t="str">
        <f t="shared" si="0"/>
        <v>62 - Skeletal Knight - Max 1500</v>
      </c>
      <c r="C63" s="5" t="s">
        <v>3870</v>
      </c>
      <c r="D63" s="4" t="s">
        <v>344</v>
      </c>
      <c r="E63" s="4" t="s">
        <v>98</v>
      </c>
      <c r="F63" s="4">
        <v>9</v>
      </c>
      <c r="G63" s="6" t="s">
        <v>345</v>
      </c>
      <c r="H63" s="6"/>
      <c r="I63" s="4"/>
      <c r="J63" s="5" t="s">
        <v>346</v>
      </c>
      <c r="K63" s="4" t="s">
        <v>23</v>
      </c>
      <c r="L63" s="5" t="s">
        <v>42</v>
      </c>
      <c r="M63" s="5" t="s">
        <v>42</v>
      </c>
      <c r="N63" s="4" t="s">
        <v>347</v>
      </c>
      <c r="O63" s="4" t="s">
        <v>81</v>
      </c>
      <c r="P63" s="4" t="s">
        <v>342</v>
      </c>
      <c r="Q63" s="4" t="s">
        <v>348</v>
      </c>
      <c r="R63" s="4" t="s">
        <v>51</v>
      </c>
      <c r="S63" s="4"/>
      <c r="T63" s="4"/>
      <c r="U63" s="4"/>
      <c r="V63" s="4"/>
      <c r="W63" s="4"/>
      <c r="X63" s="4"/>
      <c r="Y63" s="4"/>
      <c r="Z63" s="4"/>
    </row>
    <row r="64" spans="1:26" ht="15.75" customHeight="1">
      <c r="A64" s="5">
        <f t="shared" si="1"/>
        <v>63</v>
      </c>
      <c r="B64" s="4" t="str">
        <f t="shared" si="0"/>
        <v>63 - Orc Shaman - Max 1500</v>
      </c>
      <c r="C64" s="5" t="s">
        <v>3870</v>
      </c>
      <c r="D64" s="4" t="s">
        <v>349</v>
      </c>
      <c r="E64" s="4" t="s">
        <v>339</v>
      </c>
      <c r="F64" s="4">
        <v>8</v>
      </c>
      <c r="G64" s="6" t="s">
        <v>350</v>
      </c>
      <c r="H64" s="6" t="s">
        <v>156</v>
      </c>
      <c r="I64" s="4"/>
      <c r="J64" s="5"/>
      <c r="K64" s="4" t="s">
        <v>23</v>
      </c>
      <c r="L64" s="5" t="s">
        <v>42</v>
      </c>
      <c r="M64" s="5" t="s">
        <v>42</v>
      </c>
      <c r="N64" s="4" t="s">
        <v>351</v>
      </c>
      <c r="O64" s="4" t="s">
        <v>81</v>
      </c>
      <c r="P64" s="4" t="s">
        <v>342</v>
      </c>
      <c r="Q64" s="4" t="s">
        <v>352</v>
      </c>
      <c r="R64" s="4" t="s">
        <v>51</v>
      </c>
      <c r="S64" s="4"/>
      <c r="T64" s="4"/>
      <c r="U64" s="4"/>
      <c r="V64" s="4"/>
      <c r="W64" s="4"/>
      <c r="X64" s="4"/>
      <c r="Y64" s="4"/>
      <c r="Z64" s="4"/>
    </row>
    <row r="65" spans="1:26" ht="15.75" customHeight="1">
      <c r="A65" s="5">
        <f t="shared" si="1"/>
        <v>64</v>
      </c>
      <c r="B65" s="4" t="str">
        <f t="shared" si="0"/>
        <v>64 - Orc Chieftain - Max 1500</v>
      </c>
      <c r="C65" s="5" t="s">
        <v>3870</v>
      </c>
      <c r="D65" s="4" t="s">
        <v>353</v>
      </c>
      <c r="E65" s="4" t="s">
        <v>339</v>
      </c>
      <c r="F65" s="4">
        <v>9</v>
      </c>
      <c r="G65" s="6" t="s">
        <v>354</v>
      </c>
      <c r="H65" s="6" t="s">
        <v>355</v>
      </c>
      <c r="I65" s="4" t="s">
        <v>356</v>
      </c>
      <c r="J65" s="5" t="s">
        <v>357</v>
      </c>
      <c r="K65" s="4" t="s">
        <v>23</v>
      </c>
      <c r="L65" s="5" t="s">
        <v>42</v>
      </c>
      <c r="M65" s="5" t="s">
        <v>42</v>
      </c>
      <c r="N65" s="4" t="s">
        <v>324</v>
      </c>
      <c r="O65" s="4" t="s">
        <v>81</v>
      </c>
      <c r="P65" s="4" t="s">
        <v>342</v>
      </c>
      <c r="Q65" s="4" t="s">
        <v>358</v>
      </c>
      <c r="R65" s="4" t="s">
        <v>359</v>
      </c>
      <c r="S65" s="4"/>
      <c r="T65" s="4"/>
      <c r="U65" s="4"/>
      <c r="V65" s="4"/>
      <c r="W65" s="4"/>
      <c r="X65" s="4"/>
      <c r="Y65" s="4"/>
      <c r="Z65" s="4"/>
    </row>
    <row r="66" spans="1:26" ht="15.75" customHeight="1">
      <c r="A66" s="5">
        <f t="shared" si="1"/>
        <v>65</v>
      </c>
      <c r="B66" s="4" t="str">
        <f t="shared" si="0"/>
        <v>65 - Orc Assassin - Max 1500</v>
      </c>
      <c r="C66" s="5" t="s">
        <v>3870</v>
      </c>
      <c r="D66" s="4" t="s">
        <v>360</v>
      </c>
      <c r="E66" s="4" t="s">
        <v>339</v>
      </c>
      <c r="F66" s="4">
        <v>8</v>
      </c>
      <c r="G66" s="6" t="s">
        <v>350</v>
      </c>
      <c r="H66" s="6" t="s">
        <v>156</v>
      </c>
      <c r="I66" s="4"/>
      <c r="J66" s="5" t="s">
        <v>361</v>
      </c>
      <c r="K66" s="4" t="s">
        <v>23</v>
      </c>
      <c r="L66" s="5" t="s">
        <v>42</v>
      </c>
      <c r="M66" s="5" t="s">
        <v>42</v>
      </c>
      <c r="N66" s="4" t="s">
        <v>362</v>
      </c>
      <c r="O66" s="4" t="s">
        <v>81</v>
      </c>
      <c r="P66" s="4" t="s">
        <v>363</v>
      </c>
      <c r="Q66" s="4"/>
      <c r="R66" s="4" t="s">
        <v>364</v>
      </c>
      <c r="S66" s="4"/>
      <c r="T66" s="4"/>
      <c r="U66" s="4"/>
      <c r="V66" s="4"/>
      <c r="W66" s="4"/>
      <c r="X66" s="4"/>
      <c r="Y66" s="4"/>
      <c r="Z66" s="4"/>
    </row>
    <row r="67" spans="1:26" ht="15.75" customHeight="1">
      <c r="A67" s="5">
        <f t="shared" si="1"/>
        <v>66</v>
      </c>
      <c r="B67" s="4" t="str">
        <f t="shared" si="0"/>
        <v>66 - Small Green Slime - Max 1500</v>
      </c>
      <c r="C67" s="5" t="s">
        <v>3870</v>
      </c>
      <c r="D67" s="4" t="s">
        <v>365</v>
      </c>
      <c r="E67" s="4" t="s">
        <v>366</v>
      </c>
      <c r="F67" s="4">
        <v>4</v>
      </c>
      <c r="G67" s="6" t="s">
        <v>203</v>
      </c>
      <c r="H67" s="6"/>
      <c r="I67" s="4" t="s">
        <v>367</v>
      </c>
      <c r="J67" s="5"/>
      <c r="K67" s="4" t="s">
        <v>23</v>
      </c>
      <c r="L67" s="5" t="s">
        <v>42</v>
      </c>
      <c r="M67" s="5" t="s">
        <v>24</v>
      </c>
      <c r="N67" s="4" t="s">
        <v>303</v>
      </c>
      <c r="O67" s="4" t="s">
        <v>128</v>
      </c>
      <c r="P67" s="4" t="s">
        <v>368</v>
      </c>
      <c r="Q67" s="4" t="s">
        <v>369</v>
      </c>
      <c r="R67" s="4" t="s">
        <v>51</v>
      </c>
      <c r="S67" s="4"/>
      <c r="T67" s="4"/>
      <c r="U67" s="4"/>
      <c r="V67" s="4"/>
      <c r="W67" s="4"/>
      <c r="X67" s="4"/>
      <c r="Y67" s="4"/>
      <c r="Z67" s="4"/>
    </row>
    <row r="68" spans="1:26" ht="15.75" customHeight="1">
      <c r="A68" s="5">
        <f t="shared" si="1"/>
        <v>67</v>
      </c>
      <c r="B68" s="4" t="str">
        <f t="shared" si="0"/>
        <v>67 - Hobgoblin Warrior - Max 1500</v>
      </c>
      <c r="C68" s="5" t="s">
        <v>3870</v>
      </c>
      <c r="D68" s="4" t="s">
        <v>30</v>
      </c>
      <c r="E68" s="4" t="s">
        <v>31</v>
      </c>
      <c r="F68" s="4">
        <v>4</v>
      </c>
      <c r="G68" s="6" t="s">
        <v>32</v>
      </c>
      <c r="H68" s="6" t="s">
        <v>33</v>
      </c>
      <c r="I68" s="4"/>
      <c r="J68" s="5"/>
      <c r="K68" s="5" t="s">
        <v>23</v>
      </c>
      <c r="L68" s="5" t="s">
        <v>24</v>
      </c>
      <c r="M68" s="5" t="s">
        <v>24</v>
      </c>
      <c r="N68" s="4" t="s">
        <v>370</v>
      </c>
      <c r="O68" s="5" t="s">
        <v>35</v>
      </c>
      <c r="P68" s="5" t="s">
        <v>36</v>
      </c>
      <c r="Q68" s="5" t="s">
        <v>371</v>
      </c>
      <c r="R68" s="5" t="s">
        <v>29</v>
      </c>
      <c r="S68" s="4"/>
      <c r="T68" s="4"/>
      <c r="U68" s="4"/>
      <c r="V68" s="4"/>
      <c r="W68" s="4"/>
      <c r="X68" s="4"/>
      <c r="Y68" s="4"/>
      <c r="Z68" s="4"/>
    </row>
    <row r="69" spans="1:26" ht="15.75" customHeight="1">
      <c r="A69" s="5">
        <f t="shared" si="1"/>
        <v>68</v>
      </c>
      <c r="B69" s="4" t="str">
        <f t="shared" si="0"/>
        <v>68 - Caveman Warrior - Max 1500</v>
      </c>
      <c r="C69" s="5" t="s">
        <v>3870</v>
      </c>
      <c r="D69" s="4" t="s">
        <v>372</v>
      </c>
      <c r="E69" s="4" t="s">
        <v>373</v>
      </c>
      <c r="F69" s="4">
        <v>4</v>
      </c>
      <c r="G69" s="6" t="s">
        <v>99</v>
      </c>
      <c r="H69" s="6" t="s">
        <v>374</v>
      </c>
      <c r="I69" s="4"/>
      <c r="J69" s="5"/>
      <c r="K69" s="4" t="s">
        <v>23</v>
      </c>
      <c r="L69" s="5" t="s">
        <v>24</v>
      </c>
      <c r="M69" s="5" t="s">
        <v>24</v>
      </c>
      <c r="N69" s="4" t="s">
        <v>375</v>
      </c>
      <c r="O69" s="4" t="s">
        <v>81</v>
      </c>
      <c r="P69" s="4" t="s">
        <v>376</v>
      </c>
      <c r="Q69" s="4" t="s">
        <v>377</v>
      </c>
      <c r="R69" s="4" t="s">
        <v>51</v>
      </c>
      <c r="S69" s="4"/>
      <c r="T69" s="4"/>
      <c r="U69" s="4"/>
      <c r="V69" s="4"/>
      <c r="W69" s="4"/>
      <c r="X69" s="4"/>
      <c r="Y69" s="4"/>
      <c r="Z69" s="4"/>
    </row>
    <row r="70" spans="1:26" ht="15.75" customHeight="1">
      <c r="A70" s="5">
        <f t="shared" si="1"/>
        <v>69</v>
      </c>
      <c r="B70" s="4" t="str">
        <f t="shared" si="0"/>
        <v>69 - Caveman Rock Thrower - Max 1500</v>
      </c>
      <c r="C70" s="5" t="s">
        <v>3870</v>
      </c>
      <c r="D70" s="4" t="s">
        <v>378</v>
      </c>
      <c r="E70" s="4" t="s">
        <v>373</v>
      </c>
      <c r="F70" s="4">
        <v>4</v>
      </c>
      <c r="G70" s="6" t="s">
        <v>137</v>
      </c>
      <c r="H70" s="6" t="s">
        <v>374</v>
      </c>
      <c r="I70" s="4"/>
      <c r="J70" s="5"/>
      <c r="K70" s="4" t="s">
        <v>23</v>
      </c>
      <c r="L70" s="5" t="s">
        <v>24</v>
      </c>
      <c r="M70" s="5" t="s">
        <v>24</v>
      </c>
      <c r="N70" s="4" t="s">
        <v>379</v>
      </c>
      <c r="O70" s="4" t="s">
        <v>81</v>
      </c>
      <c r="P70" s="4" t="s">
        <v>376</v>
      </c>
      <c r="Q70" s="4" t="s">
        <v>377</v>
      </c>
      <c r="R70" s="4" t="s">
        <v>51</v>
      </c>
      <c r="S70" s="4"/>
      <c r="T70" s="4"/>
      <c r="U70" s="4"/>
      <c r="V70" s="4"/>
      <c r="W70" s="4"/>
      <c r="X70" s="4"/>
      <c r="Y70" s="4"/>
      <c r="Z70" s="4"/>
    </row>
    <row r="71" spans="1:26" ht="15.75" customHeight="1">
      <c r="A71" s="5">
        <f t="shared" si="1"/>
        <v>70</v>
      </c>
      <c r="B71" s="4" t="str">
        <f t="shared" si="0"/>
        <v>70 - Caveman Witchdoctor Follower - Max 1500</v>
      </c>
      <c r="C71" s="5" t="s">
        <v>3870</v>
      </c>
      <c r="D71" s="4" t="s">
        <v>380</v>
      </c>
      <c r="E71" s="4" t="s">
        <v>373</v>
      </c>
      <c r="F71" s="4">
        <v>4</v>
      </c>
      <c r="G71" s="6" t="s">
        <v>137</v>
      </c>
      <c r="H71" s="6" t="s">
        <v>381</v>
      </c>
      <c r="I71" s="4"/>
      <c r="J71" s="5"/>
      <c r="K71" s="4" t="s">
        <v>23</v>
      </c>
      <c r="L71" s="5" t="s">
        <v>24</v>
      </c>
      <c r="M71" s="5" t="s">
        <v>24</v>
      </c>
      <c r="N71" s="4" t="s">
        <v>251</v>
      </c>
      <c r="O71" s="4" t="s">
        <v>81</v>
      </c>
      <c r="P71" s="4" t="s">
        <v>382</v>
      </c>
      <c r="Q71" s="4" t="s">
        <v>383</v>
      </c>
      <c r="R71" s="4" t="s">
        <v>51</v>
      </c>
      <c r="S71" s="4"/>
      <c r="T71" s="4"/>
      <c r="U71" s="4"/>
      <c r="V71" s="4"/>
      <c r="W71" s="4"/>
      <c r="X71" s="4"/>
      <c r="Y71" s="4"/>
      <c r="Z71" s="4"/>
    </row>
    <row r="72" spans="1:26" ht="15.75" customHeight="1">
      <c r="A72" s="5">
        <f t="shared" si="1"/>
        <v>71</v>
      </c>
      <c r="B72" s="4" t="str">
        <f t="shared" si="0"/>
        <v>71 - Caveman Shaman Follower - Max 1500</v>
      </c>
      <c r="C72" s="5" t="s">
        <v>3870</v>
      </c>
      <c r="D72" s="4" t="s">
        <v>384</v>
      </c>
      <c r="E72" s="4" t="s">
        <v>373</v>
      </c>
      <c r="F72" s="4">
        <v>4</v>
      </c>
      <c r="G72" s="6" t="s">
        <v>137</v>
      </c>
      <c r="H72" s="6" t="s">
        <v>385</v>
      </c>
      <c r="I72" s="4"/>
      <c r="J72" s="5"/>
      <c r="K72" s="4" t="s">
        <v>23</v>
      </c>
      <c r="L72" s="5" t="s">
        <v>24</v>
      </c>
      <c r="M72" s="5" t="s">
        <v>24</v>
      </c>
      <c r="N72" s="4" t="s">
        <v>251</v>
      </c>
      <c r="O72" s="4" t="s">
        <v>81</v>
      </c>
      <c r="P72" s="4" t="s">
        <v>386</v>
      </c>
      <c r="Q72" s="4" t="s">
        <v>387</v>
      </c>
      <c r="R72" s="4" t="s">
        <v>51</v>
      </c>
      <c r="S72" s="4"/>
      <c r="T72" s="4"/>
      <c r="U72" s="4"/>
      <c r="V72" s="4"/>
      <c r="W72" s="4"/>
      <c r="X72" s="4"/>
      <c r="Y72" s="4"/>
      <c r="Z72" s="4"/>
    </row>
    <row r="73" spans="1:26" ht="15.75" customHeight="1">
      <c r="A73" s="5">
        <f t="shared" si="1"/>
        <v>72</v>
      </c>
      <c r="B73" s="4" t="str">
        <f t="shared" si="0"/>
        <v>72 - Fire Imp - Max 1500</v>
      </c>
      <c r="C73" s="5" t="s">
        <v>3870</v>
      </c>
      <c r="D73" s="4" t="s">
        <v>78</v>
      </c>
      <c r="E73" s="4" t="s">
        <v>79</v>
      </c>
      <c r="F73" s="4">
        <v>4</v>
      </c>
      <c r="G73" s="6" t="s">
        <v>388</v>
      </c>
      <c r="H73" s="6"/>
      <c r="I73" s="4" t="s">
        <v>80</v>
      </c>
      <c r="J73" s="5"/>
      <c r="K73" s="5" t="s">
        <v>23</v>
      </c>
      <c r="L73" s="5" t="s">
        <v>42</v>
      </c>
      <c r="M73" s="5" t="s">
        <v>24</v>
      </c>
      <c r="N73" s="5" t="s">
        <v>34</v>
      </c>
      <c r="O73" s="5" t="s">
        <v>81</v>
      </c>
      <c r="P73" s="5" t="s">
        <v>82</v>
      </c>
      <c r="Q73" s="5" t="s">
        <v>389</v>
      </c>
      <c r="R73" s="5" t="s">
        <v>51</v>
      </c>
      <c r="S73" s="4"/>
      <c r="T73" s="4"/>
      <c r="U73" s="4"/>
      <c r="V73" s="4"/>
      <c r="W73" s="4"/>
      <c r="X73" s="4"/>
      <c r="Y73" s="4"/>
      <c r="Z73" s="4"/>
    </row>
    <row r="74" spans="1:26" ht="15.75" customHeight="1">
      <c r="A74" s="5">
        <f t="shared" si="1"/>
        <v>73</v>
      </c>
      <c r="B74" s="4" t="str">
        <f t="shared" si="0"/>
        <v>73 - Fleeing Faerie - Max 1500</v>
      </c>
      <c r="C74" s="5" t="s">
        <v>3870</v>
      </c>
      <c r="D74" s="4" t="s">
        <v>390</v>
      </c>
      <c r="E74" s="4" t="s">
        <v>391</v>
      </c>
      <c r="F74" s="4">
        <v>6</v>
      </c>
      <c r="G74" s="6" t="s">
        <v>388</v>
      </c>
      <c r="H74" s="6"/>
      <c r="I74" s="4"/>
      <c r="J74" s="5"/>
      <c r="K74" s="4" t="s">
        <v>41</v>
      </c>
      <c r="L74" s="5" t="s">
        <v>235</v>
      </c>
      <c r="M74" s="5" t="s">
        <v>24</v>
      </c>
      <c r="N74" s="4" t="s">
        <v>300</v>
      </c>
      <c r="O74" s="4" t="s">
        <v>335</v>
      </c>
      <c r="P74" s="4" t="s">
        <v>392</v>
      </c>
      <c r="Q74" s="4" t="s">
        <v>393</v>
      </c>
      <c r="R74" s="4" t="s">
        <v>394</v>
      </c>
      <c r="S74" s="4"/>
      <c r="T74" s="4"/>
      <c r="U74" s="4"/>
      <c r="V74" s="4"/>
      <c r="W74" s="4"/>
      <c r="X74" s="4"/>
      <c r="Y74" s="4"/>
      <c r="Z74" s="4"/>
    </row>
    <row r="75" spans="1:26" ht="15.75" customHeight="1">
      <c r="A75" s="5">
        <f t="shared" si="1"/>
        <v>74</v>
      </c>
      <c r="B75" s="4" t="str">
        <f t="shared" si="0"/>
        <v>74 - Stone Golem - Max 1500</v>
      </c>
      <c r="C75" s="5" t="s">
        <v>3870</v>
      </c>
      <c r="D75" s="7" t="s">
        <v>395</v>
      </c>
      <c r="E75" s="7" t="s">
        <v>90</v>
      </c>
      <c r="F75" s="4">
        <v>7</v>
      </c>
      <c r="G75" s="6" t="s">
        <v>396</v>
      </c>
      <c r="H75" s="6" t="s">
        <v>92</v>
      </c>
      <c r="I75" s="4"/>
      <c r="J75" s="5" t="s">
        <v>75</v>
      </c>
      <c r="K75" s="7" t="s">
        <v>41</v>
      </c>
      <c r="L75" s="7" t="s">
        <v>42</v>
      </c>
      <c r="M75" s="7" t="s">
        <v>42</v>
      </c>
      <c r="N75" s="7" t="s">
        <v>397</v>
      </c>
      <c r="O75" s="4" t="s">
        <v>68</v>
      </c>
      <c r="P75" s="4" t="s">
        <v>398</v>
      </c>
      <c r="Q75" s="4" t="s">
        <v>399</v>
      </c>
      <c r="R75" s="4" t="s">
        <v>29</v>
      </c>
      <c r="S75" s="4"/>
      <c r="T75" s="4"/>
      <c r="U75" s="4"/>
      <c r="V75" s="4"/>
      <c r="W75" s="4"/>
      <c r="X75" s="4"/>
      <c r="Y75" s="4"/>
      <c r="Z75" s="4"/>
    </row>
    <row r="76" spans="1:26" ht="15.75" customHeight="1">
      <c r="A76" s="5">
        <f t="shared" si="1"/>
        <v>75</v>
      </c>
      <c r="B76" s="4" t="str">
        <f t="shared" si="0"/>
        <v>75 - Shadow Demon - Max 1500</v>
      </c>
      <c r="C76" s="5" t="s">
        <v>3870</v>
      </c>
      <c r="D76" s="4" t="s">
        <v>400</v>
      </c>
      <c r="E76" s="4" t="s">
        <v>182</v>
      </c>
      <c r="F76" s="4">
        <v>6</v>
      </c>
      <c r="G76" s="6" t="s">
        <v>219</v>
      </c>
      <c r="H76" s="6" t="s">
        <v>401</v>
      </c>
      <c r="I76" s="4"/>
      <c r="J76" s="5" t="s">
        <v>402</v>
      </c>
      <c r="K76" s="4" t="s">
        <v>23</v>
      </c>
      <c r="L76" s="5" t="s">
        <v>24</v>
      </c>
      <c r="M76" s="5" t="s">
        <v>24</v>
      </c>
      <c r="N76" s="4" t="s">
        <v>403</v>
      </c>
      <c r="O76" s="4" t="s">
        <v>81</v>
      </c>
      <c r="P76" s="4" t="s">
        <v>404</v>
      </c>
      <c r="Q76" s="4" t="s">
        <v>405</v>
      </c>
      <c r="R76" s="4" t="s">
        <v>29</v>
      </c>
      <c r="S76" s="4"/>
      <c r="T76" s="4"/>
      <c r="U76" s="4"/>
      <c r="V76" s="4"/>
      <c r="W76" s="4"/>
      <c r="X76" s="4"/>
      <c r="Y76" s="4"/>
      <c r="Z76" s="4"/>
    </row>
    <row r="77" spans="1:26" ht="15.75" customHeight="1">
      <c r="A77" s="5">
        <f t="shared" si="1"/>
        <v>76</v>
      </c>
      <c r="B77" s="4" t="str">
        <f t="shared" si="0"/>
        <v>76 - Lesser Genie - Max 1500</v>
      </c>
      <c r="C77" s="5" t="s">
        <v>3870</v>
      </c>
      <c r="D77" s="4" t="s">
        <v>406</v>
      </c>
      <c r="E77" s="4" t="s">
        <v>407</v>
      </c>
      <c r="F77" s="4">
        <v>7</v>
      </c>
      <c r="G77" s="6" t="s">
        <v>307</v>
      </c>
      <c r="H77" s="6" t="s">
        <v>143</v>
      </c>
      <c r="I77" s="4" t="s">
        <v>408</v>
      </c>
      <c r="J77" s="5" t="s">
        <v>409</v>
      </c>
      <c r="K77" s="4" t="s">
        <v>23</v>
      </c>
      <c r="L77" s="5" t="s">
        <v>24</v>
      </c>
      <c r="M77" s="5" t="s">
        <v>24</v>
      </c>
      <c r="N77" s="4" t="s">
        <v>152</v>
      </c>
      <c r="O77" s="4" t="s">
        <v>410</v>
      </c>
      <c r="P77" s="4" t="s">
        <v>411</v>
      </c>
      <c r="Q77" s="4" t="s">
        <v>412</v>
      </c>
      <c r="R77" s="4"/>
      <c r="S77" s="4"/>
      <c r="T77" s="4"/>
      <c r="U77" s="4"/>
      <c r="V77" s="4"/>
      <c r="W77" s="4"/>
      <c r="X77" s="4"/>
      <c r="Y77" s="4"/>
      <c r="Z77" s="4"/>
    </row>
    <row r="78" spans="1:26" ht="15.75" customHeight="1">
      <c r="A78" s="5">
        <f t="shared" si="1"/>
        <v>77</v>
      </c>
      <c r="B78" s="4" t="str">
        <f t="shared" si="0"/>
        <v>77 - Mad Titch ("Mr Titch to you, lanky!") - Max 1500</v>
      </c>
      <c r="C78" s="5" t="s">
        <v>3870</v>
      </c>
      <c r="D78" s="4" t="s">
        <v>413</v>
      </c>
      <c r="E78" s="4" t="s">
        <v>414</v>
      </c>
      <c r="F78" s="5" t="s">
        <v>415</v>
      </c>
      <c r="G78" s="6" t="s">
        <v>416</v>
      </c>
      <c r="H78" s="6" t="s">
        <v>417</v>
      </c>
      <c r="I78" s="4"/>
      <c r="J78" s="5" t="s">
        <v>418</v>
      </c>
      <c r="K78" s="4" t="s">
        <v>214</v>
      </c>
      <c r="L78" s="5" t="s">
        <v>24</v>
      </c>
      <c r="M78" s="5" t="s">
        <v>24</v>
      </c>
      <c r="N78" s="4" t="s">
        <v>419</v>
      </c>
      <c r="O78" s="4" t="s">
        <v>128</v>
      </c>
      <c r="P78" s="4" t="s">
        <v>420</v>
      </c>
      <c r="Q78" s="4" t="s">
        <v>421</v>
      </c>
      <c r="R78" s="4" t="s">
        <v>51</v>
      </c>
      <c r="S78" s="4"/>
      <c r="T78" s="4"/>
      <c r="U78" s="4"/>
      <c r="V78" s="4"/>
      <c r="W78" s="4"/>
      <c r="X78" s="4"/>
      <c r="Y78" s="4"/>
      <c r="Z78" s="4"/>
    </row>
    <row r="79" spans="1:26" ht="15.75" customHeight="1">
      <c r="A79" s="5">
        <f t="shared" si="1"/>
        <v>78</v>
      </c>
      <c r="B79" s="4" t="str">
        <f t="shared" si="0"/>
        <v>78 - Damp Freddy - Max 1500</v>
      </c>
      <c r="C79" s="5" t="s">
        <v>3870</v>
      </c>
      <c r="D79" s="4" t="s">
        <v>422</v>
      </c>
      <c r="E79" s="4" t="s">
        <v>423</v>
      </c>
      <c r="F79" s="4">
        <v>8</v>
      </c>
      <c r="G79" s="6" t="s">
        <v>137</v>
      </c>
      <c r="H79" s="6" t="s">
        <v>143</v>
      </c>
      <c r="I79" s="4" t="s">
        <v>424</v>
      </c>
      <c r="J79" s="5" t="s">
        <v>425</v>
      </c>
      <c r="K79" s="4" t="s">
        <v>229</v>
      </c>
      <c r="L79" s="4" t="s">
        <v>24</v>
      </c>
      <c r="M79" s="4" t="s">
        <v>24</v>
      </c>
      <c r="N79" s="4" t="s">
        <v>426</v>
      </c>
      <c r="O79" s="4" t="s">
        <v>81</v>
      </c>
      <c r="P79" s="4" t="s">
        <v>427</v>
      </c>
      <c r="Q79" s="4" t="s">
        <v>428</v>
      </c>
      <c r="R79" s="4"/>
      <c r="S79" s="4"/>
      <c r="T79" s="4"/>
      <c r="U79" s="4"/>
      <c r="V79" s="4"/>
      <c r="W79" s="4"/>
      <c r="X79" s="4"/>
      <c r="Y79" s="4"/>
      <c r="Z79" s="4"/>
    </row>
    <row r="80" spans="1:26" ht="15.75" customHeight="1">
      <c r="A80" s="5">
        <f t="shared" si="1"/>
        <v>79</v>
      </c>
      <c r="B80" s="4" t="str">
        <f t="shared" si="0"/>
        <v>79 - Knuckles McReddy - Max 1500</v>
      </c>
      <c r="C80" s="5" t="s">
        <v>3870</v>
      </c>
      <c r="D80" s="4" t="s">
        <v>429</v>
      </c>
      <c r="E80" s="4" t="s">
        <v>109</v>
      </c>
      <c r="F80" s="4">
        <v>7</v>
      </c>
      <c r="G80" s="6" t="s">
        <v>99</v>
      </c>
      <c r="H80" s="6" t="s">
        <v>430</v>
      </c>
      <c r="I80" s="4" t="s">
        <v>431</v>
      </c>
      <c r="J80" s="5" t="s">
        <v>432</v>
      </c>
      <c r="K80" s="4" t="s">
        <v>23</v>
      </c>
      <c r="L80" s="5" t="s">
        <v>24</v>
      </c>
      <c r="M80" s="5" t="s">
        <v>24</v>
      </c>
      <c r="N80" s="4" t="s">
        <v>433</v>
      </c>
      <c r="O80" s="4" t="s">
        <v>26</v>
      </c>
      <c r="P80" s="4" t="s">
        <v>434</v>
      </c>
      <c r="Q80" s="4" t="s">
        <v>435</v>
      </c>
      <c r="R80" s="4"/>
      <c r="S80" s="4"/>
      <c r="T80" s="4"/>
      <c r="U80" s="4"/>
      <c r="V80" s="4"/>
      <c r="W80" s="4"/>
      <c r="X80" s="4"/>
      <c r="Y80" s="4"/>
      <c r="Z80" s="4"/>
    </row>
    <row r="81" spans="1:26" ht="15.75" customHeight="1">
      <c r="A81" s="5">
        <f t="shared" si="1"/>
        <v>80</v>
      </c>
      <c r="B81" s="4" t="str">
        <f t="shared" si="0"/>
        <v>80 - Malcaster - Max 1500</v>
      </c>
      <c r="C81" s="5" t="s">
        <v>3870</v>
      </c>
      <c r="D81" s="4" t="s">
        <v>436</v>
      </c>
      <c r="E81" s="4" t="s">
        <v>109</v>
      </c>
      <c r="F81" s="4">
        <v>8</v>
      </c>
      <c r="G81" s="6" t="s">
        <v>307</v>
      </c>
      <c r="H81" s="6" t="s">
        <v>355</v>
      </c>
      <c r="I81" s="4" t="s">
        <v>437</v>
      </c>
      <c r="J81" s="5" t="s">
        <v>438</v>
      </c>
      <c r="K81" s="4" t="s">
        <v>23</v>
      </c>
      <c r="L81" s="5" t="s">
        <v>24</v>
      </c>
      <c r="M81" s="5" t="s">
        <v>24</v>
      </c>
      <c r="N81" s="4" t="s">
        <v>439</v>
      </c>
      <c r="O81" s="4" t="s">
        <v>81</v>
      </c>
      <c r="P81" s="4" t="s">
        <v>440</v>
      </c>
      <c r="Q81" s="4" t="s">
        <v>441</v>
      </c>
      <c r="R81" s="4" t="s">
        <v>51</v>
      </c>
      <c r="S81" s="4"/>
      <c r="T81" s="4"/>
      <c r="U81" s="4"/>
      <c r="V81" s="4"/>
      <c r="W81" s="4"/>
      <c r="X81" s="4"/>
      <c r="Y81" s="4"/>
      <c r="Z81" s="4"/>
    </row>
    <row r="82" spans="1:26" ht="15.75" customHeight="1">
      <c r="A82" s="5">
        <f t="shared" si="1"/>
        <v>81</v>
      </c>
      <c r="B82" s="4" t="str">
        <f t="shared" si="0"/>
        <v>81 - Drowe Wizard - Max 1500</v>
      </c>
      <c r="C82" s="5" t="s">
        <v>3870</v>
      </c>
      <c r="D82" s="4" t="s">
        <v>442</v>
      </c>
      <c r="E82" s="4" t="s">
        <v>234</v>
      </c>
      <c r="F82" s="4">
        <v>7</v>
      </c>
      <c r="G82" s="6" t="s">
        <v>443</v>
      </c>
      <c r="H82" s="6"/>
      <c r="I82" s="4"/>
      <c r="J82" s="5"/>
      <c r="K82" s="4" t="s">
        <v>229</v>
      </c>
      <c r="L82" s="5" t="s">
        <v>235</v>
      </c>
      <c r="M82" s="5" t="s">
        <v>24</v>
      </c>
      <c r="N82" s="4" t="s">
        <v>43</v>
      </c>
      <c r="O82" s="4" t="s">
        <v>81</v>
      </c>
      <c r="P82" s="4" t="s">
        <v>444</v>
      </c>
      <c r="Q82" s="4" t="s">
        <v>445</v>
      </c>
      <c r="R82" s="4"/>
      <c r="S82" s="4"/>
      <c r="T82" s="4"/>
      <c r="U82" s="4"/>
      <c r="V82" s="4"/>
      <c r="W82" s="4"/>
      <c r="X82" s="4"/>
      <c r="Y82" s="4"/>
      <c r="Z82" s="4"/>
    </row>
    <row r="83" spans="1:26" ht="15.75" customHeight="1">
      <c r="A83" s="5">
        <f t="shared" si="1"/>
        <v>82</v>
      </c>
      <c r="B83" s="4" t="str">
        <f t="shared" si="0"/>
        <v>82 - Shop Guards - Max 1500</v>
      </c>
      <c r="C83" s="5" t="s">
        <v>3870</v>
      </c>
      <c r="D83" s="4" t="s">
        <v>446</v>
      </c>
      <c r="E83" s="4" t="s">
        <v>109</v>
      </c>
      <c r="F83" s="4">
        <v>6</v>
      </c>
      <c r="G83" s="6" t="s">
        <v>99</v>
      </c>
      <c r="H83" s="6" t="s">
        <v>33</v>
      </c>
      <c r="I83" s="4"/>
      <c r="J83" s="5"/>
      <c r="K83" s="4" t="s">
        <v>23</v>
      </c>
      <c r="L83" s="5" t="s">
        <v>24</v>
      </c>
      <c r="M83" s="5" t="s">
        <v>24</v>
      </c>
      <c r="N83" s="4" t="s">
        <v>447</v>
      </c>
      <c r="O83" s="4" t="s">
        <v>112</v>
      </c>
      <c r="P83" s="4" t="s">
        <v>448</v>
      </c>
      <c r="Q83" s="4" t="s">
        <v>449</v>
      </c>
      <c r="R83" s="4" t="s">
        <v>51</v>
      </c>
      <c r="S83" s="4"/>
      <c r="T83" s="4"/>
      <c r="U83" s="4"/>
      <c r="V83" s="4"/>
      <c r="W83" s="4"/>
      <c r="X83" s="4"/>
      <c r="Y83" s="4"/>
      <c r="Z83" s="4"/>
    </row>
    <row r="84" spans="1:26" ht="15.75" customHeight="1">
      <c r="A84" s="5">
        <f t="shared" si="1"/>
        <v>83</v>
      </c>
      <c r="B84" s="4" t="str">
        <f t="shared" si="0"/>
        <v>83 - Zelecan Psycher - Max 1500</v>
      </c>
      <c r="C84" s="5" t="s">
        <v>3870</v>
      </c>
      <c r="D84" s="7" t="s">
        <v>450</v>
      </c>
      <c r="E84" s="7" t="s">
        <v>451</v>
      </c>
      <c r="F84" s="4">
        <v>6</v>
      </c>
      <c r="G84" s="6" t="s">
        <v>452</v>
      </c>
      <c r="H84" s="6"/>
      <c r="I84" s="4" t="s">
        <v>453</v>
      </c>
      <c r="J84" s="5"/>
      <c r="K84" s="4" t="s">
        <v>23</v>
      </c>
      <c r="L84" s="4" t="s">
        <v>24</v>
      </c>
      <c r="M84" s="4" t="s">
        <v>24</v>
      </c>
      <c r="N84" s="4" t="s">
        <v>43</v>
      </c>
      <c r="O84" s="4" t="s">
        <v>35</v>
      </c>
      <c r="P84" s="4" t="s">
        <v>454</v>
      </c>
      <c r="Q84" s="7" t="s">
        <v>455</v>
      </c>
      <c r="R84" s="4" t="s">
        <v>29</v>
      </c>
      <c r="S84" s="4"/>
      <c r="T84" s="4"/>
      <c r="U84" s="4"/>
      <c r="V84" s="4"/>
      <c r="W84" s="4"/>
      <c r="X84" s="4"/>
      <c r="Y84" s="4"/>
      <c r="Z84" s="4"/>
    </row>
    <row r="85" spans="1:26" ht="15.75" customHeight="1">
      <c r="A85" s="5">
        <f t="shared" si="1"/>
        <v>84</v>
      </c>
      <c r="B85" s="4" t="str">
        <f t="shared" si="0"/>
        <v>84 - Zelecan Warrior - Max 1500</v>
      </c>
      <c r="C85" s="5" t="s">
        <v>3870</v>
      </c>
      <c r="D85" s="7" t="s">
        <v>456</v>
      </c>
      <c r="E85" s="7" t="s">
        <v>451</v>
      </c>
      <c r="F85" s="4">
        <v>6</v>
      </c>
      <c r="G85" s="6" t="s">
        <v>91</v>
      </c>
      <c r="H85" s="6" t="s">
        <v>417</v>
      </c>
      <c r="I85" s="4" t="s">
        <v>453</v>
      </c>
      <c r="J85" s="5"/>
      <c r="K85" s="4" t="s">
        <v>23</v>
      </c>
      <c r="L85" s="4" t="s">
        <v>24</v>
      </c>
      <c r="M85" s="4" t="s">
        <v>24</v>
      </c>
      <c r="N85" s="4" t="s">
        <v>240</v>
      </c>
      <c r="O85" s="4" t="s">
        <v>35</v>
      </c>
      <c r="P85" s="4" t="s">
        <v>454</v>
      </c>
      <c r="Q85" s="7" t="s">
        <v>457</v>
      </c>
      <c r="R85" s="4" t="s">
        <v>29</v>
      </c>
      <c r="S85" s="4"/>
      <c r="T85" s="4"/>
      <c r="U85" s="4"/>
      <c r="V85" s="4"/>
      <c r="W85" s="4"/>
      <c r="X85" s="4"/>
      <c r="Y85" s="4"/>
      <c r="Z85" s="4"/>
    </row>
    <row r="86" spans="1:26" ht="15.75" customHeight="1">
      <c r="A86" s="5">
        <f t="shared" si="1"/>
        <v>85</v>
      </c>
      <c r="B86" s="4" t="str">
        <f t="shared" si="0"/>
        <v>85 - Zelecan Slayer - Max 1500</v>
      </c>
      <c r="C86" s="5" t="s">
        <v>3870</v>
      </c>
      <c r="D86" s="7" t="s">
        <v>458</v>
      </c>
      <c r="E86" s="7" t="s">
        <v>451</v>
      </c>
      <c r="F86" s="4">
        <v>6</v>
      </c>
      <c r="G86" s="6" t="s">
        <v>32</v>
      </c>
      <c r="H86" s="6" t="s">
        <v>151</v>
      </c>
      <c r="I86" s="4" t="s">
        <v>453</v>
      </c>
      <c r="J86" s="5"/>
      <c r="K86" s="4" t="s">
        <v>23</v>
      </c>
      <c r="L86" s="4" t="s">
        <v>24</v>
      </c>
      <c r="M86" s="4" t="s">
        <v>24</v>
      </c>
      <c r="N86" s="4" t="s">
        <v>240</v>
      </c>
      <c r="O86" s="4" t="s">
        <v>35</v>
      </c>
      <c r="P86" s="4" t="s">
        <v>454</v>
      </c>
      <c r="Q86" s="7" t="s">
        <v>459</v>
      </c>
      <c r="R86" s="4" t="s">
        <v>29</v>
      </c>
      <c r="S86" s="4"/>
      <c r="T86" s="4"/>
      <c r="U86" s="4"/>
      <c r="V86" s="4"/>
      <c r="W86" s="4"/>
      <c r="X86" s="4"/>
      <c r="Y86" s="4"/>
      <c r="Z86" s="4"/>
    </row>
    <row r="87" spans="1:26" ht="15.75" customHeight="1">
      <c r="A87" s="5">
        <f t="shared" si="1"/>
        <v>86</v>
      </c>
      <c r="B87" s="4" t="str">
        <f t="shared" si="0"/>
        <v>86 - Zelecan Elite Warrior - Max 1500</v>
      </c>
      <c r="C87" s="5" t="s">
        <v>3870</v>
      </c>
      <c r="D87" s="4" t="s">
        <v>460</v>
      </c>
      <c r="E87" s="7" t="s">
        <v>451</v>
      </c>
      <c r="F87" s="4">
        <v>6</v>
      </c>
      <c r="G87" s="6" t="s">
        <v>99</v>
      </c>
      <c r="H87" s="6" t="s">
        <v>417</v>
      </c>
      <c r="I87" s="4" t="s">
        <v>453</v>
      </c>
      <c r="J87" s="5"/>
      <c r="K87" s="4" t="s">
        <v>23</v>
      </c>
      <c r="L87" s="4" t="s">
        <v>24</v>
      </c>
      <c r="M87" s="4" t="s">
        <v>24</v>
      </c>
      <c r="N87" s="4" t="s">
        <v>461</v>
      </c>
      <c r="O87" s="4" t="s">
        <v>35</v>
      </c>
      <c r="P87" s="4" t="s">
        <v>454</v>
      </c>
      <c r="Q87" s="7" t="s">
        <v>462</v>
      </c>
      <c r="R87" s="4" t="s">
        <v>29</v>
      </c>
      <c r="S87" s="4"/>
      <c r="T87" s="4"/>
      <c r="U87" s="4"/>
      <c r="V87" s="4"/>
      <c r="W87" s="4"/>
      <c r="X87" s="4"/>
      <c r="Y87" s="4"/>
      <c r="Z87" s="4"/>
    </row>
    <row r="88" spans="1:26" ht="15.75" customHeight="1">
      <c r="A88" s="5">
        <f t="shared" si="1"/>
        <v>87</v>
      </c>
      <c r="B88" s="4" t="str">
        <f t="shared" si="0"/>
        <v>87 - Demon of the Ragged Blade - Max 1500</v>
      </c>
      <c r="C88" s="5" t="s">
        <v>3870</v>
      </c>
      <c r="D88" s="4" t="s">
        <v>463</v>
      </c>
      <c r="E88" s="4" t="s">
        <v>182</v>
      </c>
      <c r="F88" s="4">
        <v>8</v>
      </c>
      <c r="G88" s="6" t="s">
        <v>464</v>
      </c>
      <c r="H88" s="6" t="s">
        <v>74</v>
      </c>
      <c r="I88" s="4" t="s">
        <v>465</v>
      </c>
      <c r="J88" s="5" t="s">
        <v>466</v>
      </c>
      <c r="K88" s="4" t="s">
        <v>23</v>
      </c>
      <c r="L88" s="4" t="s">
        <v>24</v>
      </c>
      <c r="M88" s="4" t="s">
        <v>24</v>
      </c>
      <c r="N88" s="4" t="s">
        <v>467</v>
      </c>
      <c r="O88" s="4" t="s">
        <v>81</v>
      </c>
      <c r="P88" s="4" t="s">
        <v>468</v>
      </c>
      <c r="Q88" s="4" t="s">
        <v>469</v>
      </c>
      <c r="R88" s="4" t="s">
        <v>470</v>
      </c>
      <c r="S88" s="4"/>
      <c r="T88" s="4"/>
      <c r="U88" s="4"/>
      <c r="V88" s="4"/>
      <c r="W88" s="4"/>
      <c r="X88" s="4"/>
      <c r="Y88" s="4"/>
      <c r="Z88" s="4"/>
    </row>
    <row r="89" spans="1:26" ht="15.75" customHeight="1">
      <c r="A89" s="5">
        <f t="shared" si="1"/>
        <v>88</v>
      </c>
      <c r="B89" s="4" t="str">
        <f t="shared" si="0"/>
        <v>88 - Large Green Slime - Max 1500</v>
      </c>
      <c r="C89" s="5" t="s">
        <v>3870</v>
      </c>
      <c r="D89" s="4" t="s">
        <v>471</v>
      </c>
      <c r="E89" s="4" t="s">
        <v>366</v>
      </c>
      <c r="F89" s="4">
        <v>6</v>
      </c>
      <c r="G89" s="6" t="s">
        <v>396</v>
      </c>
      <c r="H89" s="6"/>
      <c r="I89" s="4" t="s">
        <v>367</v>
      </c>
      <c r="J89" s="5"/>
      <c r="K89" s="4" t="s">
        <v>23</v>
      </c>
      <c r="L89" s="5" t="s">
        <v>42</v>
      </c>
      <c r="M89" s="5" t="s">
        <v>24</v>
      </c>
      <c r="N89" s="4" t="s">
        <v>472</v>
      </c>
      <c r="O89" s="4" t="s">
        <v>128</v>
      </c>
      <c r="P89" s="4" t="s">
        <v>368</v>
      </c>
      <c r="Q89" s="4" t="s">
        <v>473</v>
      </c>
      <c r="R89" s="4" t="s">
        <v>51</v>
      </c>
      <c r="S89" s="4"/>
      <c r="T89" s="4"/>
      <c r="U89" s="4"/>
      <c r="V89" s="4"/>
      <c r="W89" s="4"/>
      <c r="X89" s="4"/>
      <c r="Y89" s="4"/>
      <c r="Z89" s="4"/>
    </row>
    <row r="90" spans="1:26" ht="15.75" customHeight="1">
      <c r="A90" s="5">
        <f t="shared" si="1"/>
        <v>89</v>
      </c>
      <c r="B90" s="4" t="str">
        <f t="shared" si="0"/>
        <v>89 - Giant Green Slime - Max 1500</v>
      </c>
      <c r="C90" s="5" t="s">
        <v>3870</v>
      </c>
      <c r="D90" s="4" t="s">
        <v>474</v>
      </c>
      <c r="E90" s="4" t="s">
        <v>366</v>
      </c>
      <c r="F90" s="4" t="s">
        <v>475</v>
      </c>
      <c r="G90" s="6" t="s">
        <v>476</v>
      </c>
      <c r="H90" s="6"/>
      <c r="I90" s="4" t="s">
        <v>367</v>
      </c>
      <c r="J90" s="5"/>
      <c r="K90" s="4" t="s">
        <v>23</v>
      </c>
      <c r="L90" s="5" t="s">
        <v>42</v>
      </c>
      <c r="M90" s="5" t="s">
        <v>24</v>
      </c>
      <c r="N90" s="4" t="s">
        <v>472</v>
      </c>
      <c r="O90" s="4" t="s">
        <v>128</v>
      </c>
      <c r="P90" s="4" t="s">
        <v>368</v>
      </c>
      <c r="Q90" s="4" t="s">
        <v>477</v>
      </c>
      <c r="R90" s="4" t="s">
        <v>51</v>
      </c>
      <c r="S90" s="4"/>
      <c r="T90" s="4"/>
      <c r="U90" s="4"/>
      <c r="V90" s="4"/>
      <c r="W90" s="4"/>
      <c r="X90" s="4"/>
      <c r="Y90" s="4"/>
      <c r="Z90" s="4"/>
    </row>
    <row r="91" spans="1:26" ht="15.75" customHeight="1">
      <c r="A91" s="5">
        <f t="shared" si="1"/>
        <v>90</v>
      </c>
      <c r="B91" s="4" t="str">
        <f t="shared" si="0"/>
        <v>90 - Hobgoblin Soldier - Max 1500</v>
      </c>
      <c r="C91" s="5" t="s">
        <v>3870</v>
      </c>
      <c r="D91" s="4" t="s">
        <v>478</v>
      </c>
      <c r="E91" s="4" t="s">
        <v>31</v>
      </c>
      <c r="F91" s="4">
        <v>6</v>
      </c>
      <c r="G91" s="6" t="s">
        <v>91</v>
      </c>
      <c r="H91" s="6" t="s">
        <v>33</v>
      </c>
      <c r="I91" s="4"/>
      <c r="J91" s="5"/>
      <c r="K91" s="5" t="s">
        <v>23</v>
      </c>
      <c r="L91" s="5" t="s">
        <v>24</v>
      </c>
      <c r="M91" s="5" t="s">
        <v>24</v>
      </c>
      <c r="N91" s="4" t="s">
        <v>240</v>
      </c>
      <c r="O91" s="5" t="s">
        <v>35</v>
      </c>
      <c r="P91" s="5" t="s">
        <v>36</v>
      </c>
      <c r="Q91" s="5" t="s">
        <v>37</v>
      </c>
      <c r="R91" s="5" t="s">
        <v>29</v>
      </c>
      <c r="S91" s="4"/>
      <c r="T91" s="4"/>
      <c r="U91" s="4"/>
      <c r="V91" s="4"/>
      <c r="W91" s="4"/>
      <c r="X91" s="4"/>
      <c r="Y91" s="4"/>
      <c r="Z91" s="4"/>
    </row>
    <row r="92" spans="1:26" ht="15.75" customHeight="1">
      <c r="A92" s="5">
        <f t="shared" si="1"/>
        <v>91</v>
      </c>
      <c r="B92" s="4" t="str">
        <f t="shared" si="0"/>
        <v>91 - Gillfillan Wizard - Max 1500</v>
      </c>
      <c r="C92" s="5" t="s">
        <v>3870</v>
      </c>
      <c r="D92" s="4" t="s">
        <v>479</v>
      </c>
      <c r="E92" s="4" t="s">
        <v>109</v>
      </c>
      <c r="F92" s="4">
        <v>5</v>
      </c>
      <c r="G92" s="6" t="s">
        <v>286</v>
      </c>
      <c r="H92" s="6" t="s">
        <v>194</v>
      </c>
      <c r="I92" s="4"/>
      <c r="J92" s="5"/>
      <c r="K92" s="4" t="s">
        <v>23</v>
      </c>
      <c r="L92" s="5" t="s">
        <v>24</v>
      </c>
      <c r="M92" s="5" t="s">
        <v>24</v>
      </c>
      <c r="N92" s="4" t="s">
        <v>43</v>
      </c>
      <c r="O92" s="4" t="s">
        <v>480</v>
      </c>
      <c r="P92" s="4" t="s">
        <v>481</v>
      </c>
      <c r="Q92" s="4" t="s">
        <v>482</v>
      </c>
      <c r="R92" s="4" t="s">
        <v>51</v>
      </c>
      <c r="S92" s="4"/>
      <c r="T92" s="4"/>
      <c r="U92" s="4"/>
      <c r="V92" s="4"/>
      <c r="W92" s="4"/>
      <c r="X92" s="4"/>
      <c r="Y92" s="4"/>
      <c r="Z92" s="4"/>
    </row>
    <row r="93" spans="1:26" ht="15.75" customHeight="1">
      <c r="A93" s="5">
        <f t="shared" si="1"/>
        <v>92</v>
      </c>
      <c r="B93" s="4" t="str">
        <f t="shared" si="0"/>
        <v>92 - Gillfillan Warlock - Max 1500</v>
      </c>
      <c r="C93" s="5" t="s">
        <v>3870</v>
      </c>
      <c r="D93" s="4" t="s">
        <v>483</v>
      </c>
      <c r="E93" s="4" t="s">
        <v>109</v>
      </c>
      <c r="F93" s="4">
        <v>5</v>
      </c>
      <c r="G93" s="6" t="s">
        <v>91</v>
      </c>
      <c r="H93" s="6" t="s">
        <v>484</v>
      </c>
      <c r="I93" s="4"/>
      <c r="J93" s="5"/>
      <c r="K93" s="4" t="s">
        <v>23</v>
      </c>
      <c r="L93" s="5" t="s">
        <v>24</v>
      </c>
      <c r="M93" s="5" t="s">
        <v>24</v>
      </c>
      <c r="N93" s="4" t="s">
        <v>240</v>
      </c>
      <c r="O93" s="4" t="s">
        <v>480</v>
      </c>
      <c r="P93" s="4" t="s">
        <v>481</v>
      </c>
      <c r="Q93" s="4" t="s">
        <v>485</v>
      </c>
      <c r="R93" s="4" t="s">
        <v>51</v>
      </c>
      <c r="S93" s="4"/>
      <c r="T93" s="4"/>
      <c r="U93" s="4"/>
      <c r="V93" s="4"/>
      <c r="W93" s="4"/>
      <c r="X93" s="4"/>
      <c r="Y93" s="4"/>
      <c r="Z93" s="4"/>
    </row>
    <row r="94" spans="1:26" ht="15.75" customHeight="1">
      <c r="A94" s="5">
        <f t="shared" si="1"/>
        <v>93</v>
      </c>
      <c r="B94" s="4" t="str">
        <f t="shared" si="0"/>
        <v>93 - Gillfillan Rogue - Max 1500</v>
      </c>
      <c r="C94" s="5" t="s">
        <v>3870</v>
      </c>
      <c r="D94" s="4" t="s">
        <v>486</v>
      </c>
      <c r="E94" s="4" t="s">
        <v>109</v>
      </c>
      <c r="F94" s="4">
        <v>5</v>
      </c>
      <c r="G94" s="6" t="s">
        <v>32</v>
      </c>
      <c r="H94" s="6" t="s">
        <v>484</v>
      </c>
      <c r="I94" s="4"/>
      <c r="J94" s="5"/>
      <c r="K94" s="4" t="s">
        <v>23</v>
      </c>
      <c r="L94" s="5" t="s">
        <v>24</v>
      </c>
      <c r="M94" s="5" t="s">
        <v>24</v>
      </c>
      <c r="N94" s="4" t="s">
        <v>487</v>
      </c>
      <c r="O94" s="4" t="s">
        <v>480</v>
      </c>
      <c r="P94" s="4" t="s">
        <v>481</v>
      </c>
      <c r="Q94" s="4" t="s">
        <v>488</v>
      </c>
      <c r="R94" s="4" t="s">
        <v>51</v>
      </c>
      <c r="S94" s="4"/>
      <c r="T94" s="4"/>
      <c r="U94" s="4"/>
      <c r="V94" s="4"/>
      <c r="W94" s="4"/>
      <c r="X94" s="4"/>
      <c r="Y94" s="4"/>
      <c r="Z94" s="4"/>
    </row>
    <row r="95" spans="1:26" ht="15.75" customHeight="1">
      <c r="A95" s="5">
        <f t="shared" si="1"/>
        <v>94</v>
      </c>
      <c r="B95" s="4" t="str">
        <f t="shared" si="0"/>
        <v>94 - Gillfillan Guards - Max 1500</v>
      </c>
      <c r="C95" s="5" t="s">
        <v>3870</v>
      </c>
      <c r="D95" s="4" t="s">
        <v>489</v>
      </c>
      <c r="E95" s="4" t="s">
        <v>490</v>
      </c>
      <c r="F95" s="4">
        <v>6</v>
      </c>
      <c r="G95" s="6" t="s">
        <v>137</v>
      </c>
      <c r="H95" s="6" t="s">
        <v>491</v>
      </c>
      <c r="I95" s="4" t="s">
        <v>492</v>
      </c>
      <c r="J95" s="5" t="s">
        <v>493</v>
      </c>
      <c r="K95" s="4" t="s">
        <v>23</v>
      </c>
      <c r="L95" s="5" t="s">
        <v>24</v>
      </c>
      <c r="M95" s="5" t="s">
        <v>24</v>
      </c>
      <c r="N95" s="4" t="s">
        <v>494</v>
      </c>
      <c r="O95" s="4" t="s">
        <v>35</v>
      </c>
      <c r="P95" s="4" t="s">
        <v>495</v>
      </c>
      <c r="Q95" s="4"/>
      <c r="R95" s="4" t="s">
        <v>51</v>
      </c>
      <c r="S95" s="4"/>
      <c r="T95" s="4"/>
      <c r="U95" s="4"/>
      <c r="V95" s="4"/>
      <c r="W95" s="4"/>
      <c r="X95" s="4"/>
      <c r="Y95" s="4"/>
      <c r="Z95" s="4"/>
    </row>
    <row r="96" spans="1:26" ht="15.75" customHeight="1">
      <c r="A96" s="5">
        <f t="shared" si="1"/>
        <v>95</v>
      </c>
      <c r="B96" s="4" t="str">
        <f t="shared" si="0"/>
        <v>95 - Gillfillan Scarecrow - Small - Max 1500</v>
      </c>
      <c r="C96" s="5" t="s">
        <v>3870</v>
      </c>
      <c r="D96" s="4" t="s">
        <v>496</v>
      </c>
      <c r="E96" s="4" t="s">
        <v>302</v>
      </c>
      <c r="F96" s="4">
        <v>4</v>
      </c>
      <c r="G96" s="6" t="s">
        <v>203</v>
      </c>
      <c r="H96" s="6"/>
      <c r="I96" s="4"/>
      <c r="J96" s="5" t="s">
        <v>66</v>
      </c>
      <c r="K96" s="4" t="s">
        <v>41</v>
      </c>
      <c r="L96" s="5" t="s">
        <v>42</v>
      </c>
      <c r="M96" s="5" t="s">
        <v>42</v>
      </c>
      <c r="N96" s="4" t="s">
        <v>94</v>
      </c>
      <c r="O96" s="4" t="s">
        <v>497</v>
      </c>
      <c r="P96" s="4" t="s">
        <v>498</v>
      </c>
      <c r="Q96" s="4" t="s">
        <v>499</v>
      </c>
      <c r="R96" s="4" t="s">
        <v>51</v>
      </c>
      <c r="S96" s="4"/>
      <c r="T96" s="4"/>
      <c r="U96" s="4"/>
      <c r="V96" s="4"/>
      <c r="W96" s="4"/>
      <c r="X96" s="4"/>
      <c r="Y96" s="4"/>
      <c r="Z96" s="4"/>
    </row>
    <row r="97" spans="1:26" ht="15.75" customHeight="1">
      <c r="A97" s="5">
        <f t="shared" si="1"/>
        <v>96</v>
      </c>
      <c r="B97" s="4" t="str">
        <f t="shared" si="0"/>
        <v>96 - Gillfillan Acolyte of Abbrantas - Max 1500</v>
      </c>
      <c r="C97" s="5" t="s">
        <v>3870</v>
      </c>
      <c r="D97" s="4" t="s">
        <v>500</v>
      </c>
      <c r="E97" s="4" t="s">
        <v>109</v>
      </c>
      <c r="F97" s="4">
        <v>5</v>
      </c>
      <c r="G97" s="6" t="s">
        <v>91</v>
      </c>
      <c r="H97" s="6" t="s">
        <v>484</v>
      </c>
      <c r="I97" s="4"/>
      <c r="J97" s="5"/>
      <c r="K97" s="4" t="s">
        <v>23</v>
      </c>
      <c r="L97" s="5" t="s">
        <v>24</v>
      </c>
      <c r="M97" s="5" t="s">
        <v>24</v>
      </c>
      <c r="N97" s="4" t="s">
        <v>240</v>
      </c>
      <c r="O97" s="4" t="s">
        <v>35</v>
      </c>
      <c r="P97" s="4"/>
      <c r="Q97" s="5" t="s">
        <v>501</v>
      </c>
      <c r="R97" s="4" t="s">
        <v>51</v>
      </c>
      <c r="S97" s="4"/>
      <c r="T97" s="4"/>
      <c r="U97" s="4"/>
      <c r="V97" s="4"/>
      <c r="W97" s="4"/>
      <c r="X97" s="4"/>
      <c r="Y97" s="4"/>
      <c r="Z97" s="4"/>
    </row>
    <row r="98" spans="1:26" ht="15.75" customHeight="1">
      <c r="A98" s="5">
        <f t="shared" si="1"/>
        <v>97</v>
      </c>
      <c r="B98" s="4" t="str">
        <f t="shared" si="0"/>
        <v>97 - Gillfillan Scarecrow - Medium - Max 1500</v>
      </c>
      <c r="C98" s="5" t="s">
        <v>3870</v>
      </c>
      <c r="D98" s="4" t="s">
        <v>502</v>
      </c>
      <c r="E98" s="4" t="s">
        <v>302</v>
      </c>
      <c r="F98" s="4">
        <v>4</v>
      </c>
      <c r="G98" s="6" t="s">
        <v>396</v>
      </c>
      <c r="H98" s="6"/>
      <c r="I98" s="4"/>
      <c r="J98" s="5" t="s">
        <v>66</v>
      </c>
      <c r="K98" s="4" t="s">
        <v>41</v>
      </c>
      <c r="L98" s="5" t="s">
        <v>42</v>
      </c>
      <c r="M98" s="5" t="s">
        <v>42</v>
      </c>
      <c r="N98" s="4" t="s">
        <v>94</v>
      </c>
      <c r="O98" s="4" t="s">
        <v>497</v>
      </c>
      <c r="P98" s="4" t="s">
        <v>498</v>
      </c>
      <c r="Q98" s="4" t="s">
        <v>503</v>
      </c>
      <c r="R98" s="4" t="s">
        <v>51</v>
      </c>
      <c r="S98" s="4"/>
      <c r="T98" s="4"/>
      <c r="U98" s="4"/>
      <c r="V98" s="4"/>
      <c r="W98" s="4"/>
      <c r="X98" s="4"/>
      <c r="Y98" s="4"/>
      <c r="Z98" s="4"/>
    </row>
    <row r="99" spans="1:26" ht="15.75" customHeight="1">
      <c r="A99" s="5">
        <f t="shared" si="1"/>
        <v>98</v>
      </c>
      <c r="B99" s="4" t="str">
        <f t="shared" si="0"/>
        <v>98 - Gillfillan Scarecrow - Large - Max 1500</v>
      </c>
      <c r="C99" s="5" t="s">
        <v>3870</v>
      </c>
      <c r="D99" s="4" t="s">
        <v>504</v>
      </c>
      <c r="E99" s="4" t="s">
        <v>302</v>
      </c>
      <c r="F99" s="4">
        <v>4</v>
      </c>
      <c r="G99" s="6" t="s">
        <v>505</v>
      </c>
      <c r="H99" s="6"/>
      <c r="I99" s="4"/>
      <c r="J99" s="5" t="s">
        <v>66</v>
      </c>
      <c r="K99" s="4" t="s">
        <v>41</v>
      </c>
      <c r="L99" s="5" t="s">
        <v>42</v>
      </c>
      <c r="M99" s="5" t="s">
        <v>42</v>
      </c>
      <c r="N99" s="4" t="s">
        <v>506</v>
      </c>
      <c r="O99" s="4" t="s">
        <v>497</v>
      </c>
      <c r="P99" s="4" t="s">
        <v>498</v>
      </c>
      <c r="Q99" s="4" t="s">
        <v>507</v>
      </c>
      <c r="R99" s="4" t="s">
        <v>51</v>
      </c>
      <c r="S99" s="4"/>
      <c r="T99" s="4"/>
      <c r="U99" s="4"/>
      <c r="V99" s="4"/>
      <c r="W99" s="4"/>
      <c r="X99" s="4"/>
      <c r="Y99" s="4"/>
      <c r="Z99" s="4"/>
    </row>
    <row r="100" spans="1:26" ht="15.75" customHeight="1">
      <c r="A100" s="5">
        <f t="shared" si="1"/>
        <v>99</v>
      </c>
      <c r="B100" s="4" t="str">
        <f t="shared" si="0"/>
        <v>99 - Lynnette Gillfillan - Max 1500</v>
      </c>
      <c r="C100" s="5" t="s">
        <v>3870</v>
      </c>
      <c r="D100" s="4" t="s">
        <v>508</v>
      </c>
      <c r="E100" s="4" t="s">
        <v>109</v>
      </c>
      <c r="F100" s="4">
        <v>7</v>
      </c>
      <c r="G100" s="6" t="s">
        <v>137</v>
      </c>
      <c r="H100" s="6" t="s">
        <v>509</v>
      </c>
      <c r="I100" s="4"/>
      <c r="J100" s="5"/>
      <c r="K100" s="4" t="s">
        <v>23</v>
      </c>
      <c r="L100" s="5" t="s">
        <v>24</v>
      </c>
      <c r="M100" s="5" t="s">
        <v>24</v>
      </c>
      <c r="N100" s="4" t="s">
        <v>510</v>
      </c>
      <c r="O100" s="4" t="s">
        <v>26</v>
      </c>
      <c r="P100" s="4" t="s">
        <v>511</v>
      </c>
      <c r="Q100" s="4" t="s">
        <v>512</v>
      </c>
      <c r="R100" s="4" t="s">
        <v>51</v>
      </c>
      <c r="S100" s="4"/>
      <c r="T100" s="4"/>
      <c r="U100" s="4"/>
      <c r="V100" s="4"/>
      <c r="W100" s="4"/>
      <c r="X100" s="4"/>
      <c r="Y100" s="4"/>
      <c r="Z100" s="4"/>
    </row>
    <row r="101" spans="1:26" ht="15.75" customHeight="1">
      <c r="A101" s="5">
        <f t="shared" si="1"/>
        <v>100</v>
      </c>
      <c r="B101" s="4" t="str">
        <f t="shared" si="0"/>
        <v>100 - Lynnette's Returner - Max 1500</v>
      </c>
      <c r="C101" s="5" t="s">
        <v>3870</v>
      </c>
      <c r="D101" s="4" t="s">
        <v>513</v>
      </c>
      <c r="E101" s="4" t="s">
        <v>182</v>
      </c>
      <c r="F101" s="4">
        <v>7</v>
      </c>
      <c r="G101" s="6" t="s">
        <v>514</v>
      </c>
      <c r="H101" s="6"/>
      <c r="I101" s="4"/>
      <c r="J101" s="5"/>
      <c r="K101" s="4" t="s">
        <v>23</v>
      </c>
      <c r="L101" s="5" t="s">
        <v>24</v>
      </c>
      <c r="M101" s="5" t="s">
        <v>24</v>
      </c>
      <c r="N101" s="4" t="s">
        <v>515</v>
      </c>
      <c r="O101" s="4" t="s">
        <v>26</v>
      </c>
      <c r="P101" s="4" t="s">
        <v>516</v>
      </c>
      <c r="Q101" s="4" t="s">
        <v>517</v>
      </c>
      <c r="R101" s="4" t="s">
        <v>51</v>
      </c>
      <c r="S101" s="4"/>
      <c r="T101" s="4"/>
      <c r="U101" s="4"/>
      <c r="V101" s="4"/>
      <c r="W101" s="4"/>
      <c r="X101" s="4"/>
      <c r="Y101" s="4"/>
      <c r="Z101" s="4"/>
    </row>
    <row r="102" spans="1:26" ht="15.75" customHeight="1">
      <c r="A102" s="5">
        <f t="shared" si="1"/>
        <v>101</v>
      </c>
      <c r="B102" s="4" t="str">
        <f t="shared" si="0"/>
        <v>101 - Remus Gillfillan - Max 1500</v>
      </c>
      <c r="C102" s="5" t="s">
        <v>3870</v>
      </c>
      <c r="D102" s="4" t="s">
        <v>518</v>
      </c>
      <c r="E102" s="4" t="s">
        <v>109</v>
      </c>
      <c r="F102" s="4">
        <v>9</v>
      </c>
      <c r="G102" s="6" t="s">
        <v>99</v>
      </c>
      <c r="H102" s="6" t="s">
        <v>519</v>
      </c>
      <c r="I102" s="4" t="s">
        <v>520</v>
      </c>
      <c r="J102" s="5" t="s">
        <v>521</v>
      </c>
      <c r="K102" s="4" t="s">
        <v>23</v>
      </c>
      <c r="L102" s="5" t="s">
        <v>24</v>
      </c>
      <c r="M102" s="5" t="s">
        <v>24</v>
      </c>
      <c r="N102" s="4" t="s">
        <v>522</v>
      </c>
      <c r="O102" s="4" t="s">
        <v>35</v>
      </c>
      <c r="P102" s="4" t="s">
        <v>523</v>
      </c>
      <c r="Q102" s="4" t="s">
        <v>524</v>
      </c>
      <c r="R102" s="4" t="s">
        <v>51</v>
      </c>
      <c r="S102" s="4"/>
      <c r="T102" s="4"/>
      <c r="U102" s="4"/>
      <c r="V102" s="4"/>
      <c r="W102" s="4"/>
      <c r="X102" s="4"/>
      <c r="Y102" s="4"/>
      <c r="Z102" s="4"/>
    </row>
    <row r="103" spans="1:26" ht="15.75" customHeight="1">
      <c r="A103" s="5">
        <f t="shared" si="1"/>
        <v>102</v>
      </c>
      <c r="B103" s="4" t="str">
        <f t="shared" si="0"/>
        <v>102 - Great Uncle Aaron' Gillfillan - Max 1500</v>
      </c>
      <c r="C103" s="5" t="s">
        <v>3870</v>
      </c>
      <c r="D103" s="4" t="s">
        <v>525</v>
      </c>
      <c r="E103" s="4" t="s">
        <v>98</v>
      </c>
      <c r="F103" s="4">
        <v>8</v>
      </c>
      <c r="G103" s="6" t="s">
        <v>526</v>
      </c>
      <c r="H103" s="6" t="s">
        <v>527</v>
      </c>
      <c r="I103" s="4"/>
      <c r="J103" s="5" t="s">
        <v>528</v>
      </c>
      <c r="K103" s="4" t="s">
        <v>23</v>
      </c>
      <c r="L103" s="5" t="s">
        <v>42</v>
      </c>
      <c r="M103" s="5" t="s">
        <v>42</v>
      </c>
      <c r="N103" s="4" t="s">
        <v>529</v>
      </c>
      <c r="O103" s="4" t="s">
        <v>26</v>
      </c>
      <c r="P103" s="4" t="s">
        <v>530</v>
      </c>
      <c r="Q103" s="4" t="s">
        <v>531</v>
      </c>
      <c r="R103" s="4" t="s">
        <v>51</v>
      </c>
      <c r="S103" s="4"/>
      <c r="T103" s="4"/>
      <c r="U103" s="4"/>
      <c r="V103" s="4"/>
      <c r="W103" s="4"/>
      <c r="X103" s="4"/>
      <c r="Y103" s="4"/>
      <c r="Z103" s="4"/>
    </row>
    <row r="104" spans="1:26" ht="15.75" customHeight="1">
      <c r="A104" s="5">
        <f t="shared" si="1"/>
        <v>103</v>
      </c>
      <c r="B104" s="4" t="str">
        <f t="shared" si="0"/>
        <v>103 - Pavel Gillfillan - Max 1500</v>
      </c>
      <c r="C104" s="5" t="s">
        <v>3870</v>
      </c>
      <c r="D104" s="4" t="s">
        <v>532</v>
      </c>
      <c r="E104" s="4" t="s">
        <v>182</v>
      </c>
      <c r="F104" s="4">
        <v>8</v>
      </c>
      <c r="G104" s="6" t="s">
        <v>99</v>
      </c>
      <c r="H104" s="6" t="s">
        <v>533</v>
      </c>
      <c r="I104" s="4"/>
      <c r="J104" s="5" t="s">
        <v>534</v>
      </c>
      <c r="K104" s="4" t="s">
        <v>23</v>
      </c>
      <c r="L104" s="5" t="s">
        <v>24</v>
      </c>
      <c r="M104" s="5" t="s">
        <v>24</v>
      </c>
      <c r="N104" s="4" t="s">
        <v>535</v>
      </c>
      <c r="O104" s="4" t="s">
        <v>26</v>
      </c>
      <c r="P104" s="4" t="s">
        <v>536</v>
      </c>
      <c r="Q104" s="4" t="s">
        <v>537</v>
      </c>
      <c r="R104" s="4" t="s">
        <v>29</v>
      </c>
      <c r="S104" s="4"/>
      <c r="T104" s="4"/>
      <c r="U104" s="4"/>
      <c r="V104" s="4"/>
      <c r="W104" s="4"/>
      <c r="X104" s="4"/>
      <c r="Y104" s="4"/>
      <c r="Z104" s="4"/>
    </row>
    <row r="105" spans="1:26" ht="15.75" customHeight="1">
      <c r="A105" s="5">
        <f t="shared" si="1"/>
        <v>104</v>
      </c>
      <c r="B105" s="4" t="str">
        <f t="shared" si="0"/>
        <v>104 - Callis'  Scarecrow - Max 1500</v>
      </c>
      <c r="C105" s="5" t="s">
        <v>3870</v>
      </c>
      <c r="D105" s="4" t="s">
        <v>538</v>
      </c>
      <c r="E105" s="4" t="s">
        <v>63</v>
      </c>
      <c r="F105" s="4">
        <v>7</v>
      </c>
      <c r="G105" s="6" t="s">
        <v>464</v>
      </c>
      <c r="H105" s="6" t="s">
        <v>539</v>
      </c>
      <c r="I105" s="4"/>
      <c r="J105" s="5" t="s">
        <v>66</v>
      </c>
      <c r="K105" s="4" t="s">
        <v>540</v>
      </c>
      <c r="L105" s="5" t="s">
        <v>42</v>
      </c>
      <c r="M105" s="5" t="s">
        <v>42</v>
      </c>
      <c r="N105" s="4" t="s">
        <v>541</v>
      </c>
      <c r="O105" s="4" t="s">
        <v>81</v>
      </c>
      <c r="P105" s="4" t="s">
        <v>542</v>
      </c>
      <c r="Q105" s="4" t="s">
        <v>543</v>
      </c>
      <c r="R105" s="4"/>
      <c r="S105" s="4"/>
      <c r="T105" s="4"/>
      <c r="U105" s="4"/>
      <c r="V105" s="4"/>
      <c r="W105" s="4"/>
      <c r="X105" s="4"/>
      <c r="Y105" s="4"/>
      <c r="Z105" s="4"/>
    </row>
    <row r="106" spans="1:26" ht="15.75" customHeight="1">
      <c r="A106" s="5">
        <f t="shared" si="1"/>
        <v>105</v>
      </c>
      <c r="B106" s="4" t="str">
        <f t="shared" si="0"/>
        <v>105 - Callis Gillfillan - Max 1500</v>
      </c>
      <c r="C106" s="5" t="s">
        <v>3870</v>
      </c>
      <c r="D106" s="4" t="s">
        <v>544</v>
      </c>
      <c r="E106" s="4" t="s">
        <v>109</v>
      </c>
      <c r="F106" s="4">
        <v>7</v>
      </c>
      <c r="G106" s="6" t="s">
        <v>32</v>
      </c>
      <c r="H106" s="6" t="s">
        <v>533</v>
      </c>
      <c r="I106" s="4"/>
      <c r="J106" s="5"/>
      <c r="K106" s="4" t="s">
        <v>23</v>
      </c>
      <c r="L106" s="5" t="s">
        <v>24</v>
      </c>
      <c r="M106" s="5" t="s">
        <v>24</v>
      </c>
      <c r="N106" s="4" t="s">
        <v>43</v>
      </c>
      <c r="O106" s="4" t="s">
        <v>81</v>
      </c>
      <c r="P106" s="4" t="s">
        <v>545</v>
      </c>
      <c r="Q106" s="4" t="s">
        <v>546</v>
      </c>
      <c r="R106" s="4" t="s">
        <v>51</v>
      </c>
      <c r="S106" s="4"/>
      <c r="T106" s="4"/>
      <c r="U106" s="4"/>
      <c r="V106" s="4"/>
      <c r="W106" s="4"/>
      <c r="X106" s="4"/>
      <c r="Y106" s="4"/>
      <c r="Z106" s="4"/>
    </row>
    <row r="107" spans="1:26" ht="15.75" customHeight="1">
      <c r="A107" s="5">
        <f t="shared" si="1"/>
        <v>106</v>
      </c>
      <c r="B107" s="4" t="str">
        <f t="shared" si="0"/>
        <v>106 - Wendel Gillfillan - Max 1500</v>
      </c>
      <c r="C107" s="5" t="s">
        <v>3870</v>
      </c>
      <c r="D107" s="4" t="s">
        <v>547</v>
      </c>
      <c r="E107" s="4" t="s">
        <v>98</v>
      </c>
      <c r="F107" s="4">
        <v>7</v>
      </c>
      <c r="G107" s="6" t="s">
        <v>64</v>
      </c>
      <c r="H107" s="6" t="s">
        <v>533</v>
      </c>
      <c r="I107" s="4"/>
      <c r="J107" s="5" t="s">
        <v>548</v>
      </c>
      <c r="K107" s="4" t="s">
        <v>23</v>
      </c>
      <c r="L107" s="5" t="s">
        <v>42</v>
      </c>
      <c r="M107" s="5" t="s">
        <v>42</v>
      </c>
      <c r="N107" s="4" t="s">
        <v>549</v>
      </c>
      <c r="O107" s="4" t="s">
        <v>35</v>
      </c>
      <c r="P107" s="4" t="s">
        <v>550</v>
      </c>
      <c r="Q107" s="4" t="s">
        <v>551</v>
      </c>
      <c r="R107" s="4" t="s">
        <v>51</v>
      </c>
      <c r="S107" s="4"/>
      <c r="T107" s="4"/>
      <c r="U107" s="4"/>
      <c r="V107" s="4"/>
      <c r="W107" s="4"/>
      <c r="X107" s="4"/>
      <c r="Y107" s="4"/>
      <c r="Z107" s="4"/>
    </row>
    <row r="108" spans="1:26" ht="15.75" customHeight="1">
      <c r="A108" s="5">
        <f t="shared" si="1"/>
        <v>107</v>
      </c>
      <c r="B108" s="4" t="str">
        <f t="shared" si="0"/>
        <v>107 - Tyburn Gillfillan - Max 1500</v>
      </c>
      <c r="C108" s="5" t="s">
        <v>3870</v>
      </c>
      <c r="D108" s="4" t="s">
        <v>552</v>
      </c>
      <c r="E108" s="4" t="s">
        <v>109</v>
      </c>
      <c r="F108" s="4">
        <v>8</v>
      </c>
      <c r="G108" s="6" t="s">
        <v>99</v>
      </c>
      <c r="H108" s="6" t="s">
        <v>553</v>
      </c>
      <c r="I108" s="4"/>
      <c r="J108" s="5" t="s">
        <v>554</v>
      </c>
      <c r="K108" s="4" t="s">
        <v>23</v>
      </c>
      <c r="L108" s="5" t="s">
        <v>24</v>
      </c>
      <c r="M108" s="5" t="s">
        <v>24</v>
      </c>
      <c r="N108" s="4" t="s">
        <v>308</v>
      </c>
      <c r="O108" s="4" t="s">
        <v>26</v>
      </c>
      <c r="P108" s="4" t="s">
        <v>555</v>
      </c>
      <c r="Q108" s="4" t="s">
        <v>556</v>
      </c>
      <c r="R108" s="4" t="s">
        <v>51</v>
      </c>
      <c r="S108" s="4"/>
      <c r="T108" s="4"/>
      <c r="U108" s="4"/>
      <c r="V108" s="4"/>
      <c r="W108" s="4"/>
      <c r="X108" s="4"/>
      <c r="Y108" s="4"/>
      <c r="Z108" s="4"/>
    </row>
    <row r="109" spans="1:26" ht="15.75" customHeight="1">
      <c r="A109" s="5">
        <f t="shared" si="1"/>
        <v>108</v>
      </c>
      <c r="B109" s="4" t="str">
        <f t="shared" si="0"/>
        <v>108 - Iain Kynnard - Max 1500</v>
      </c>
      <c r="C109" s="5" t="s">
        <v>3870</v>
      </c>
      <c r="D109" s="4" t="s">
        <v>557</v>
      </c>
      <c r="E109" s="4" t="s">
        <v>109</v>
      </c>
      <c r="F109" s="4">
        <v>6</v>
      </c>
      <c r="G109" s="6" t="s">
        <v>137</v>
      </c>
      <c r="H109" s="6" t="s">
        <v>558</v>
      </c>
      <c r="I109" s="4" t="s">
        <v>559</v>
      </c>
      <c r="J109" s="5"/>
      <c r="K109" s="4" t="s">
        <v>23</v>
      </c>
      <c r="L109" s="5" t="s">
        <v>24</v>
      </c>
      <c r="M109" s="5" t="s">
        <v>24</v>
      </c>
      <c r="N109" s="4" t="s">
        <v>152</v>
      </c>
      <c r="O109" s="4" t="s">
        <v>68</v>
      </c>
      <c r="P109" s="4" t="s">
        <v>560</v>
      </c>
      <c r="Q109" s="4" t="s">
        <v>561</v>
      </c>
      <c r="R109" s="4" t="s">
        <v>51</v>
      </c>
      <c r="S109" s="4"/>
      <c r="T109" s="4"/>
      <c r="U109" s="4"/>
      <c r="V109" s="4"/>
      <c r="W109" s="4"/>
      <c r="X109" s="4"/>
      <c r="Y109" s="4"/>
      <c r="Z109" s="4"/>
    </row>
    <row r="110" spans="1:26" ht="15.75" customHeight="1">
      <c r="A110" s="5">
        <f t="shared" si="1"/>
        <v>109</v>
      </c>
      <c r="B110" s="4" t="str">
        <f t="shared" si="0"/>
        <v>109 - Martyn Gillfillan - Max 1500</v>
      </c>
      <c r="C110" s="5" t="s">
        <v>3870</v>
      </c>
      <c r="D110" s="4" t="s">
        <v>562</v>
      </c>
      <c r="E110" s="4" t="s">
        <v>109</v>
      </c>
      <c r="F110" s="4">
        <v>7</v>
      </c>
      <c r="G110" s="6" t="s">
        <v>137</v>
      </c>
      <c r="H110" s="6" t="s">
        <v>563</v>
      </c>
      <c r="I110" s="4"/>
      <c r="J110" s="5"/>
      <c r="K110" s="4" t="s">
        <v>23</v>
      </c>
      <c r="L110" s="5" t="s">
        <v>24</v>
      </c>
      <c r="M110" s="5" t="s">
        <v>24</v>
      </c>
      <c r="N110" s="4" t="s">
        <v>152</v>
      </c>
      <c r="O110" s="4" t="s">
        <v>26</v>
      </c>
      <c r="P110" s="4" t="s">
        <v>564</v>
      </c>
      <c r="Q110" s="4" t="s">
        <v>565</v>
      </c>
      <c r="R110" s="4" t="s">
        <v>51</v>
      </c>
      <c r="S110" s="4"/>
      <c r="T110" s="4"/>
      <c r="U110" s="4"/>
      <c r="V110" s="4"/>
      <c r="W110" s="4"/>
      <c r="X110" s="4"/>
      <c r="Y110" s="4"/>
      <c r="Z110" s="4"/>
    </row>
    <row r="111" spans="1:26" ht="15.75" customHeight="1">
      <c r="A111" s="5">
        <f t="shared" si="1"/>
        <v>110</v>
      </c>
      <c r="B111" s="4" t="str">
        <f t="shared" si="0"/>
        <v>110 - Marcus Gillfillan - Max 1500</v>
      </c>
      <c r="C111" s="5" t="s">
        <v>3870</v>
      </c>
      <c r="D111" s="4" t="s">
        <v>566</v>
      </c>
      <c r="E111" s="4" t="s">
        <v>109</v>
      </c>
      <c r="F111" s="4">
        <v>7</v>
      </c>
      <c r="G111" s="6" t="s">
        <v>137</v>
      </c>
      <c r="H111" s="6" t="s">
        <v>563</v>
      </c>
      <c r="I111" s="4"/>
      <c r="J111" s="5"/>
      <c r="K111" s="4" t="s">
        <v>23</v>
      </c>
      <c r="L111" s="5" t="s">
        <v>24</v>
      </c>
      <c r="M111" s="5" t="s">
        <v>24</v>
      </c>
      <c r="N111" s="4" t="s">
        <v>152</v>
      </c>
      <c r="O111" s="4" t="s">
        <v>35</v>
      </c>
      <c r="P111" s="4" t="s">
        <v>567</v>
      </c>
      <c r="Q111" s="4" t="s">
        <v>568</v>
      </c>
      <c r="R111" s="4" t="s">
        <v>51</v>
      </c>
      <c r="S111" s="4"/>
      <c r="T111" s="4"/>
      <c r="U111" s="4"/>
      <c r="V111" s="4"/>
      <c r="W111" s="4"/>
      <c r="X111" s="4"/>
      <c r="Y111" s="4"/>
      <c r="Z111" s="4"/>
    </row>
    <row r="112" spans="1:26" ht="15.75" customHeight="1">
      <c r="A112" s="5">
        <f t="shared" si="1"/>
        <v>111</v>
      </c>
      <c r="B112" s="4" t="str">
        <f t="shared" si="0"/>
        <v>111 - Hobgoblin Fighter - Max 1500</v>
      </c>
      <c r="C112" s="5" t="s">
        <v>3870</v>
      </c>
      <c r="D112" s="4" t="s">
        <v>569</v>
      </c>
      <c r="E112" s="4" t="s">
        <v>31</v>
      </c>
      <c r="F112" s="4">
        <v>4</v>
      </c>
      <c r="G112" s="6" t="s">
        <v>219</v>
      </c>
      <c r="H112" s="6" t="s">
        <v>33</v>
      </c>
      <c r="I112" s="4"/>
      <c r="J112" s="5"/>
      <c r="K112" s="4" t="s">
        <v>23</v>
      </c>
      <c r="L112" s="5" t="s">
        <v>24</v>
      </c>
      <c r="M112" s="5" t="s">
        <v>24</v>
      </c>
      <c r="N112" s="4" t="s">
        <v>240</v>
      </c>
      <c r="O112" s="4" t="s">
        <v>35</v>
      </c>
      <c r="P112" s="4" t="s">
        <v>36</v>
      </c>
      <c r="Q112" s="4" t="s">
        <v>371</v>
      </c>
      <c r="R112" s="5" t="s">
        <v>51</v>
      </c>
      <c r="S112" s="4"/>
      <c r="T112" s="4"/>
      <c r="U112" s="4"/>
      <c r="V112" s="4"/>
      <c r="W112" s="4"/>
      <c r="X112" s="4"/>
      <c r="Y112" s="4"/>
      <c r="Z112" s="4"/>
    </row>
    <row r="113" spans="1:26" ht="15.75" customHeight="1">
      <c r="A113" s="5">
        <f t="shared" si="1"/>
        <v>112</v>
      </c>
      <c r="B113" s="4" t="str">
        <f t="shared" si="0"/>
        <v>112 - Hobgoblin Drill Sergeant  - Max 1500</v>
      </c>
      <c r="C113" s="5" t="s">
        <v>3870</v>
      </c>
      <c r="D113" s="4" t="s">
        <v>570</v>
      </c>
      <c r="E113" s="4" t="s">
        <v>31</v>
      </c>
      <c r="F113" s="4">
        <v>6</v>
      </c>
      <c r="G113" s="6" t="s">
        <v>99</v>
      </c>
      <c r="H113" s="6" t="s">
        <v>571</v>
      </c>
      <c r="I113" s="4"/>
      <c r="J113" s="5"/>
      <c r="K113" s="4" t="s">
        <v>23</v>
      </c>
      <c r="L113" s="5" t="s">
        <v>24</v>
      </c>
      <c r="M113" s="5" t="s">
        <v>24</v>
      </c>
      <c r="N113" s="4" t="s">
        <v>572</v>
      </c>
      <c r="O113" s="4" t="s">
        <v>35</v>
      </c>
      <c r="P113" s="4" t="s">
        <v>573</v>
      </c>
      <c r="Q113" s="4" t="s">
        <v>574</v>
      </c>
      <c r="R113" s="5" t="s">
        <v>51</v>
      </c>
      <c r="S113" s="4"/>
      <c r="T113" s="4"/>
      <c r="U113" s="4"/>
      <c r="V113" s="4"/>
      <c r="W113" s="4"/>
      <c r="X113" s="4"/>
      <c r="Y113" s="4"/>
      <c r="Z113" s="4"/>
    </row>
    <row r="114" spans="1:26" ht="15.75" customHeight="1">
      <c r="A114" s="5">
        <f t="shared" si="1"/>
        <v>113</v>
      </c>
      <c r="B114" s="4" t="str">
        <f t="shared" si="0"/>
        <v>113 - Hobgoblin Thundermaker - Max 1500</v>
      </c>
      <c r="C114" s="5" t="s">
        <v>3870</v>
      </c>
      <c r="D114" s="4" t="s">
        <v>575</v>
      </c>
      <c r="E114" s="4" t="s">
        <v>31</v>
      </c>
      <c r="F114" s="4">
        <v>5</v>
      </c>
      <c r="G114" s="6" t="s">
        <v>91</v>
      </c>
      <c r="H114" s="6" t="s">
        <v>33</v>
      </c>
      <c r="I114" s="4"/>
      <c r="J114" s="5"/>
      <c r="K114" s="4" t="s">
        <v>23</v>
      </c>
      <c r="L114" s="5" t="s">
        <v>24</v>
      </c>
      <c r="M114" s="5" t="s">
        <v>24</v>
      </c>
      <c r="N114" s="4" t="s">
        <v>34</v>
      </c>
      <c r="O114" s="4" t="s">
        <v>35</v>
      </c>
      <c r="P114" s="4" t="s">
        <v>576</v>
      </c>
      <c r="Q114" s="4" t="s">
        <v>577</v>
      </c>
      <c r="R114" s="5" t="s">
        <v>51</v>
      </c>
      <c r="S114" s="4"/>
      <c r="T114" s="4"/>
      <c r="U114" s="4"/>
      <c r="V114" s="4"/>
      <c r="W114" s="4"/>
      <c r="X114" s="4"/>
      <c r="Y114" s="4"/>
      <c r="Z114" s="4"/>
    </row>
    <row r="115" spans="1:26" ht="24.75" customHeight="1">
      <c r="A115" s="5">
        <f t="shared" si="1"/>
        <v>114</v>
      </c>
      <c r="B115" s="4" t="str">
        <f t="shared" si="0"/>
        <v>114 - Hobgoblin Lightningcaller - Max 1500</v>
      </c>
      <c r="C115" s="5" t="s">
        <v>3870</v>
      </c>
      <c r="D115" s="4" t="s">
        <v>578</v>
      </c>
      <c r="E115" s="4" t="s">
        <v>31</v>
      </c>
      <c r="F115" s="4">
        <v>5</v>
      </c>
      <c r="G115" s="6" t="s">
        <v>91</v>
      </c>
      <c r="H115" s="6" t="s">
        <v>33</v>
      </c>
      <c r="I115" s="4"/>
      <c r="J115" s="5"/>
      <c r="K115" s="4" t="s">
        <v>23</v>
      </c>
      <c r="L115" s="5" t="s">
        <v>24</v>
      </c>
      <c r="M115" s="5" t="s">
        <v>24</v>
      </c>
      <c r="N115" s="4" t="s">
        <v>34</v>
      </c>
      <c r="O115" s="4" t="s">
        <v>35</v>
      </c>
      <c r="P115" s="4" t="s">
        <v>579</v>
      </c>
      <c r="Q115" s="4" t="s">
        <v>580</v>
      </c>
      <c r="R115" s="5" t="s">
        <v>51</v>
      </c>
      <c r="S115" s="4"/>
      <c r="T115" s="4"/>
      <c r="U115" s="4"/>
      <c r="V115" s="4"/>
      <c r="W115" s="4"/>
      <c r="X115" s="4"/>
      <c r="Y115" s="4"/>
      <c r="Z115" s="4"/>
    </row>
    <row r="116" spans="1:26" ht="15.75" customHeight="1">
      <c r="A116" s="5">
        <f t="shared" si="1"/>
        <v>115</v>
      </c>
      <c r="B116" s="4" t="str">
        <f t="shared" si="0"/>
        <v>115 - Hobgoblin Sub-Chief - Max 1500</v>
      </c>
      <c r="C116" s="5" t="s">
        <v>3870</v>
      </c>
      <c r="D116" s="4" t="s">
        <v>581</v>
      </c>
      <c r="E116" s="4" t="s">
        <v>31</v>
      </c>
      <c r="F116" s="4">
        <v>6</v>
      </c>
      <c r="G116" s="6" t="s">
        <v>99</v>
      </c>
      <c r="H116" s="6" t="s">
        <v>571</v>
      </c>
      <c r="I116" s="4"/>
      <c r="J116" s="5"/>
      <c r="K116" s="4" t="s">
        <v>23</v>
      </c>
      <c r="L116" s="5" t="s">
        <v>24</v>
      </c>
      <c r="M116" s="5" t="s">
        <v>24</v>
      </c>
      <c r="N116" s="4" t="s">
        <v>152</v>
      </c>
      <c r="O116" s="4" t="s">
        <v>35</v>
      </c>
      <c r="P116" s="4" t="s">
        <v>582</v>
      </c>
      <c r="Q116" s="4" t="s">
        <v>583</v>
      </c>
      <c r="R116" s="5" t="s">
        <v>51</v>
      </c>
      <c r="S116" s="4"/>
      <c r="T116" s="4"/>
      <c r="U116" s="4"/>
      <c r="V116" s="4"/>
      <c r="W116" s="4"/>
      <c r="X116" s="4"/>
      <c r="Y116" s="4"/>
      <c r="Z116" s="4"/>
    </row>
    <row r="117" spans="1:26" ht="15.75" customHeight="1">
      <c r="A117" s="5">
        <f t="shared" si="1"/>
        <v>116</v>
      </c>
      <c r="B117" s="4" t="str">
        <f t="shared" si="0"/>
        <v>116 - Assistant Witchdoctor - Max 1500</v>
      </c>
      <c r="C117" s="5" t="s">
        <v>3870</v>
      </c>
      <c r="D117" s="4" t="s">
        <v>584</v>
      </c>
      <c r="E117" s="4" t="s">
        <v>31</v>
      </c>
      <c r="F117" s="4">
        <v>5</v>
      </c>
      <c r="G117" s="6" t="s">
        <v>91</v>
      </c>
      <c r="H117" s="6" t="s">
        <v>33</v>
      </c>
      <c r="I117" s="4"/>
      <c r="J117" s="5"/>
      <c r="K117" s="4" t="s">
        <v>23</v>
      </c>
      <c r="L117" s="5" t="s">
        <v>24</v>
      </c>
      <c r="M117" s="5" t="s">
        <v>24</v>
      </c>
      <c r="N117" s="4" t="s">
        <v>43</v>
      </c>
      <c r="O117" s="4" t="s">
        <v>35</v>
      </c>
      <c r="P117" s="4" t="s">
        <v>585</v>
      </c>
      <c r="Q117" s="4" t="s">
        <v>586</v>
      </c>
      <c r="R117" s="5" t="s">
        <v>51</v>
      </c>
      <c r="S117" s="4"/>
      <c r="T117" s="4"/>
      <c r="U117" s="4"/>
      <c r="V117" s="4"/>
      <c r="W117" s="4"/>
      <c r="X117" s="4"/>
      <c r="Y117" s="4"/>
      <c r="Z117" s="4"/>
    </row>
    <row r="118" spans="1:26" ht="15.75" customHeight="1">
      <c r="A118" s="5">
        <f t="shared" si="1"/>
        <v>117</v>
      </c>
      <c r="B118" s="4" t="str">
        <f t="shared" si="0"/>
        <v>117 - Fetid Dire-Boar - Max 1500</v>
      </c>
      <c r="C118" s="5" t="s">
        <v>3870</v>
      </c>
      <c r="D118" s="4" t="s">
        <v>587</v>
      </c>
      <c r="E118" s="4" t="s">
        <v>126</v>
      </c>
      <c r="F118" s="4">
        <v>6</v>
      </c>
      <c r="G118" s="6" t="s">
        <v>150</v>
      </c>
      <c r="H118" s="6" t="s">
        <v>92</v>
      </c>
      <c r="I118" s="4" t="s">
        <v>588</v>
      </c>
      <c r="J118" s="5" t="s">
        <v>589</v>
      </c>
      <c r="K118" s="4" t="s">
        <v>23</v>
      </c>
      <c r="L118" s="5" t="s">
        <v>24</v>
      </c>
      <c r="M118" s="5" t="s">
        <v>24</v>
      </c>
      <c r="N118" s="4" t="s">
        <v>590</v>
      </c>
      <c r="O118" s="4" t="s">
        <v>81</v>
      </c>
      <c r="P118" s="4" t="s">
        <v>591</v>
      </c>
      <c r="Q118" s="4" t="s">
        <v>592</v>
      </c>
      <c r="R118" s="5" t="s">
        <v>51</v>
      </c>
      <c r="S118" s="4"/>
      <c r="T118" s="4"/>
      <c r="U118" s="4"/>
      <c r="V118" s="4"/>
      <c r="W118" s="4"/>
      <c r="X118" s="4"/>
      <c r="Y118" s="4"/>
      <c r="Z118" s="4"/>
    </row>
    <row r="119" spans="1:26" ht="15.75" customHeight="1">
      <c r="A119" s="5">
        <f t="shared" si="1"/>
        <v>118</v>
      </c>
      <c r="B119" s="4" t="str">
        <f t="shared" si="0"/>
        <v>118 - Drowe Slaver - Max 1500</v>
      </c>
      <c r="C119" s="5" t="s">
        <v>3870</v>
      </c>
      <c r="D119" s="4" t="s">
        <v>593</v>
      </c>
      <c r="E119" s="7" t="s">
        <v>234</v>
      </c>
      <c r="F119" s="4">
        <v>6</v>
      </c>
      <c r="G119" s="6" t="s">
        <v>32</v>
      </c>
      <c r="H119" s="6" t="s">
        <v>33</v>
      </c>
      <c r="I119" s="4"/>
      <c r="J119" s="5"/>
      <c r="K119" s="4" t="s">
        <v>41</v>
      </c>
      <c r="L119" s="5" t="s">
        <v>235</v>
      </c>
      <c r="M119" s="5" t="s">
        <v>24</v>
      </c>
      <c r="N119" s="4" t="s">
        <v>535</v>
      </c>
      <c r="O119" s="4" t="s">
        <v>81</v>
      </c>
      <c r="P119" s="4" t="s">
        <v>594</v>
      </c>
      <c r="Q119" s="4" t="s">
        <v>595</v>
      </c>
      <c r="R119" s="5" t="s">
        <v>51</v>
      </c>
      <c r="S119" s="4"/>
      <c r="T119" s="4"/>
      <c r="U119" s="4"/>
      <c r="V119" s="4"/>
      <c r="W119" s="4"/>
      <c r="X119" s="4"/>
      <c r="Y119" s="4"/>
      <c r="Z119" s="4"/>
    </row>
    <row r="120" spans="1:26" ht="15.75" customHeight="1">
      <c r="A120" s="5">
        <f t="shared" si="1"/>
        <v>119</v>
      </c>
      <c r="B120" s="4" t="str">
        <f t="shared" si="0"/>
        <v>119 - Ebonshade Shaman - Max 1500</v>
      </c>
      <c r="C120" s="5" t="s">
        <v>3870</v>
      </c>
      <c r="D120" s="4" t="s">
        <v>596</v>
      </c>
      <c r="E120" s="7" t="s">
        <v>57</v>
      </c>
      <c r="F120" s="4">
        <v>8</v>
      </c>
      <c r="G120" s="6" t="s">
        <v>219</v>
      </c>
      <c r="H120" s="4" t="s">
        <v>597</v>
      </c>
      <c r="I120" s="4" t="s">
        <v>588</v>
      </c>
      <c r="J120" s="5"/>
      <c r="K120" s="4" t="s">
        <v>23</v>
      </c>
      <c r="L120" s="5" t="s">
        <v>24</v>
      </c>
      <c r="M120" s="5" t="s">
        <v>24</v>
      </c>
      <c r="N120" s="4" t="s">
        <v>146</v>
      </c>
      <c r="O120" s="4" t="s">
        <v>26</v>
      </c>
      <c r="P120" s="4" t="s">
        <v>598</v>
      </c>
      <c r="Q120" s="4" t="s">
        <v>599</v>
      </c>
      <c r="R120" s="5" t="s">
        <v>51</v>
      </c>
      <c r="S120" s="4"/>
      <c r="T120" s="4"/>
      <c r="U120" s="4"/>
      <c r="V120" s="4"/>
      <c r="W120" s="4"/>
      <c r="X120" s="4"/>
      <c r="Y120" s="4"/>
      <c r="Z120" s="4"/>
    </row>
    <row r="121" spans="1:26" ht="15.75" customHeight="1">
      <c r="A121" s="5">
        <f t="shared" si="1"/>
        <v>120</v>
      </c>
      <c r="B121" s="4" t="str">
        <f t="shared" si="0"/>
        <v>120 - Witchdoctor - Max 1500</v>
      </c>
      <c r="C121" s="5" t="s">
        <v>3870</v>
      </c>
      <c r="D121" s="4" t="s">
        <v>600</v>
      </c>
      <c r="E121" s="4" t="s">
        <v>31</v>
      </c>
      <c r="F121" s="4">
        <v>9</v>
      </c>
      <c r="G121" s="6" t="s">
        <v>99</v>
      </c>
      <c r="H121" s="6" t="s">
        <v>156</v>
      </c>
      <c r="I121" s="4"/>
      <c r="J121" s="5" t="s">
        <v>601</v>
      </c>
      <c r="K121" s="4" t="s">
        <v>23</v>
      </c>
      <c r="L121" s="5" t="s">
        <v>24</v>
      </c>
      <c r="M121" s="5" t="s">
        <v>24</v>
      </c>
      <c r="N121" s="4" t="s">
        <v>426</v>
      </c>
      <c r="O121" s="7" t="s">
        <v>35</v>
      </c>
      <c r="P121" s="4" t="s">
        <v>602</v>
      </c>
      <c r="Q121" s="7" t="s">
        <v>603</v>
      </c>
      <c r="R121" s="5" t="s">
        <v>51</v>
      </c>
      <c r="S121" s="4"/>
      <c r="T121" s="4"/>
      <c r="U121" s="4"/>
      <c r="V121" s="4"/>
      <c r="W121" s="4"/>
      <c r="X121" s="4"/>
      <c r="Y121" s="4"/>
      <c r="Z121" s="4"/>
    </row>
    <row r="122" spans="1:26" ht="15.75" customHeight="1">
      <c r="A122" s="5">
        <f t="shared" si="1"/>
        <v>121</v>
      </c>
      <c r="B122" s="4" t="str">
        <f t="shared" si="0"/>
        <v>121 - Hobgoblin Chief - Max 1500</v>
      </c>
      <c r="C122" s="5" t="s">
        <v>3870</v>
      </c>
      <c r="D122" s="4" t="s">
        <v>604</v>
      </c>
      <c r="E122" s="4" t="s">
        <v>31</v>
      </c>
      <c r="F122" s="4">
        <v>8</v>
      </c>
      <c r="G122" s="9" t="s">
        <v>526</v>
      </c>
      <c r="H122" s="6" t="s">
        <v>605</v>
      </c>
      <c r="I122" s="4" t="s">
        <v>606</v>
      </c>
      <c r="J122" s="5" t="s">
        <v>607</v>
      </c>
      <c r="K122" s="4" t="s">
        <v>23</v>
      </c>
      <c r="L122" s="5" t="s">
        <v>24</v>
      </c>
      <c r="M122" s="5" t="s">
        <v>24</v>
      </c>
      <c r="N122" s="4" t="s">
        <v>608</v>
      </c>
      <c r="O122" s="7" t="s">
        <v>35</v>
      </c>
      <c r="P122" s="4" t="s">
        <v>609</v>
      </c>
      <c r="Q122" s="4" t="s">
        <v>610</v>
      </c>
      <c r="R122" s="5" t="s">
        <v>327</v>
      </c>
      <c r="S122" s="4"/>
      <c r="T122" s="4"/>
      <c r="U122" s="4"/>
      <c r="V122" s="4"/>
      <c r="W122" s="4"/>
      <c r="X122" s="4"/>
      <c r="Y122" s="4"/>
      <c r="Z122" s="4"/>
    </row>
    <row r="123" spans="1:26" ht="15.75" customHeight="1">
      <c r="A123" s="5">
        <f t="shared" si="1"/>
        <v>122</v>
      </c>
      <c r="B123" s="4" t="str">
        <f t="shared" si="0"/>
        <v>122 - Hobgoblin Shaman - Max 1500</v>
      </c>
      <c r="C123" s="5" t="s">
        <v>3870</v>
      </c>
      <c r="D123" s="4" t="s">
        <v>611</v>
      </c>
      <c r="E123" s="4" t="s">
        <v>31</v>
      </c>
      <c r="F123" s="4">
        <v>8</v>
      </c>
      <c r="G123" s="6" t="s">
        <v>137</v>
      </c>
      <c r="H123" s="6" t="s">
        <v>65</v>
      </c>
      <c r="I123" s="4"/>
      <c r="J123" s="5"/>
      <c r="K123" s="4" t="s">
        <v>23</v>
      </c>
      <c r="L123" s="5" t="s">
        <v>24</v>
      </c>
      <c r="M123" s="5" t="s">
        <v>24</v>
      </c>
      <c r="N123" s="4" t="s">
        <v>433</v>
      </c>
      <c r="O123" s="7" t="s">
        <v>278</v>
      </c>
      <c r="P123" s="4" t="s">
        <v>612</v>
      </c>
      <c r="Q123" s="4" t="s">
        <v>613</v>
      </c>
      <c r="R123" s="5" t="s">
        <v>51</v>
      </c>
      <c r="S123" s="4"/>
      <c r="T123" s="4"/>
      <c r="U123" s="4"/>
      <c r="V123" s="4"/>
      <c r="W123" s="4"/>
      <c r="X123" s="4"/>
      <c r="Y123" s="4"/>
      <c r="Z123" s="4"/>
    </row>
    <row r="124" spans="1:26" ht="15.75" customHeight="1">
      <c r="A124" s="5">
        <f t="shared" si="1"/>
        <v>123</v>
      </c>
      <c r="B124" s="4" t="str">
        <f t="shared" si="0"/>
        <v>123 - Shaman's Acolytes - Max 1500</v>
      </c>
      <c r="C124" s="5" t="s">
        <v>3870</v>
      </c>
      <c r="D124" s="4" t="s">
        <v>614</v>
      </c>
      <c r="E124" s="4" t="s">
        <v>31</v>
      </c>
      <c r="F124" s="4">
        <v>4</v>
      </c>
      <c r="G124" s="6" t="s">
        <v>219</v>
      </c>
      <c r="H124" s="6" t="s">
        <v>33</v>
      </c>
      <c r="I124" s="4"/>
      <c r="J124" s="5"/>
      <c r="K124" s="4" t="s">
        <v>23</v>
      </c>
      <c r="L124" s="5" t="s">
        <v>24</v>
      </c>
      <c r="M124" s="5" t="s">
        <v>24</v>
      </c>
      <c r="N124" s="4" t="s">
        <v>615</v>
      </c>
      <c r="O124" s="4" t="s">
        <v>112</v>
      </c>
      <c r="P124" s="4" t="s">
        <v>616</v>
      </c>
      <c r="Q124" s="4" t="s">
        <v>617</v>
      </c>
      <c r="R124" s="5" t="s">
        <v>51</v>
      </c>
      <c r="S124" s="4"/>
      <c r="T124" s="4"/>
      <c r="U124" s="4"/>
      <c r="V124" s="4"/>
      <c r="W124" s="4"/>
      <c r="X124" s="4"/>
      <c r="Y124" s="4"/>
      <c r="Z124" s="4"/>
    </row>
    <row r="125" spans="1:26" ht="15.75" customHeight="1">
      <c r="A125" s="5">
        <f t="shared" si="1"/>
        <v>124</v>
      </c>
      <c r="B125" s="4" t="str">
        <f t="shared" si="0"/>
        <v>124 - Hobgoblin Stormtroopers - Max 1500</v>
      </c>
      <c r="C125" s="5" t="s">
        <v>3870</v>
      </c>
      <c r="D125" s="4" t="s">
        <v>618</v>
      </c>
      <c r="E125" s="4" t="s">
        <v>31</v>
      </c>
      <c r="F125" s="4">
        <v>5</v>
      </c>
      <c r="G125" s="6" t="s">
        <v>137</v>
      </c>
      <c r="H125" s="6" t="s">
        <v>571</v>
      </c>
      <c r="I125" s="4"/>
      <c r="J125" s="5" t="s">
        <v>619</v>
      </c>
      <c r="K125" s="4" t="s">
        <v>23</v>
      </c>
      <c r="L125" s="5" t="s">
        <v>24</v>
      </c>
      <c r="M125" s="5" t="s">
        <v>24</v>
      </c>
      <c r="N125" s="4" t="s">
        <v>240</v>
      </c>
      <c r="O125" s="4" t="s">
        <v>35</v>
      </c>
      <c r="P125" s="4" t="s">
        <v>620</v>
      </c>
      <c r="Q125" s="4" t="s">
        <v>621</v>
      </c>
      <c r="R125" s="5" t="s">
        <v>51</v>
      </c>
      <c r="S125" s="4"/>
      <c r="T125" s="4"/>
      <c r="U125" s="4"/>
      <c r="V125" s="4"/>
      <c r="W125" s="4"/>
      <c r="X125" s="4"/>
      <c r="Y125" s="4"/>
      <c r="Z125" s="4"/>
    </row>
    <row r="126" spans="1:26" ht="15.75" customHeight="1">
      <c r="A126" s="5">
        <f t="shared" si="1"/>
        <v>125</v>
      </c>
      <c r="B126" s="4" t="str">
        <f t="shared" si="0"/>
        <v>125 - Ogre Maga - Max 1500</v>
      </c>
      <c r="C126" s="5" t="s">
        <v>3870</v>
      </c>
      <c r="D126" s="4" t="s">
        <v>622</v>
      </c>
      <c r="E126" s="4" t="s">
        <v>623</v>
      </c>
      <c r="F126" s="4">
        <v>7</v>
      </c>
      <c r="G126" s="6" t="s">
        <v>354</v>
      </c>
      <c r="H126" s="6" t="s">
        <v>74</v>
      </c>
      <c r="I126" s="4" t="s">
        <v>624</v>
      </c>
      <c r="J126" s="5" t="s">
        <v>625</v>
      </c>
      <c r="K126" s="4" t="s">
        <v>23</v>
      </c>
      <c r="L126" s="5" t="s">
        <v>24</v>
      </c>
      <c r="M126" s="5" t="s">
        <v>24</v>
      </c>
      <c r="N126" s="4" t="s">
        <v>626</v>
      </c>
      <c r="O126" s="4" t="s">
        <v>81</v>
      </c>
      <c r="P126" s="4" t="s">
        <v>627</v>
      </c>
      <c r="Q126" s="4" t="s">
        <v>628</v>
      </c>
      <c r="R126" s="5" t="s">
        <v>51</v>
      </c>
      <c r="S126" s="4"/>
      <c r="T126" s="4"/>
      <c r="U126" s="4"/>
      <c r="V126" s="4"/>
      <c r="W126" s="4"/>
      <c r="X126" s="4"/>
      <c r="Y126" s="4"/>
      <c r="Z126" s="4"/>
    </row>
    <row r="127" spans="1:26" ht="15.75" customHeight="1">
      <c r="A127" s="5">
        <f t="shared" si="1"/>
        <v>126</v>
      </c>
      <c r="B127" s="4" t="str">
        <f t="shared" si="0"/>
        <v>126 - Baron's Guards - Max 1500</v>
      </c>
      <c r="C127" s="5" t="s">
        <v>3870</v>
      </c>
      <c r="D127" s="4" t="s">
        <v>629</v>
      </c>
      <c r="E127" s="4" t="s">
        <v>282</v>
      </c>
      <c r="F127" s="4">
        <v>6</v>
      </c>
      <c r="G127" s="6" t="s">
        <v>219</v>
      </c>
      <c r="H127" s="6" t="s">
        <v>33</v>
      </c>
      <c r="I127" s="4"/>
      <c r="J127" s="5" t="s">
        <v>630</v>
      </c>
      <c r="K127" s="4" t="s">
        <v>23</v>
      </c>
      <c r="L127" s="5" t="s">
        <v>24</v>
      </c>
      <c r="M127" s="5" t="s">
        <v>24</v>
      </c>
      <c r="N127" s="4" t="s">
        <v>631</v>
      </c>
      <c r="O127" s="4" t="s">
        <v>112</v>
      </c>
      <c r="P127" s="4" t="s">
        <v>632</v>
      </c>
      <c r="Q127" s="4" t="s">
        <v>633</v>
      </c>
      <c r="R127" s="5" t="s">
        <v>51</v>
      </c>
      <c r="S127" s="4"/>
      <c r="T127" s="4"/>
      <c r="U127" s="4"/>
      <c r="V127" s="4"/>
      <c r="W127" s="4"/>
      <c r="X127" s="4"/>
      <c r="Y127" s="4"/>
      <c r="Z127" s="4"/>
    </row>
    <row r="128" spans="1:26" ht="15.75" customHeight="1">
      <c r="A128" s="5">
        <f t="shared" si="1"/>
        <v>127</v>
      </c>
      <c r="B128" s="4" t="str">
        <f t="shared" si="0"/>
        <v>127 - Helak Priests - Max 1500</v>
      </c>
      <c r="C128" s="5" t="s">
        <v>3870</v>
      </c>
      <c r="D128" s="4" t="s">
        <v>634</v>
      </c>
      <c r="E128" s="4" t="s">
        <v>109</v>
      </c>
      <c r="F128" s="4">
        <v>5</v>
      </c>
      <c r="G128" s="6" t="s">
        <v>91</v>
      </c>
      <c r="H128" s="6" t="s">
        <v>635</v>
      </c>
      <c r="I128" s="4"/>
      <c r="J128" s="5"/>
      <c r="K128" s="4" t="s">
        <v>214</v>
      </c>
      <c r="L128" s="5" t="s">
        <v>24</v>
      </c>
      <c r="M128" s="5" t="s">
        <v>24</v>
      </c>
      <c r="N128" s="4" t="s">
        <v>615</v>
      </c>
      <c r="O128" s="4" t="s">
        <v>410</v>
      </c>
      <c r="P128" s="4" t="s">
        <v>636</v>
      </c>
      <c r="Q128" s="4" t="s">
        <v>637</v>
      </c>
      <c r="R128" s="5" t="s">
        <v>51</v>
      </c>
      <c r="S128" s="4"/>
      <c r="T128" s="4"/>
      <c r="U128" s="4"/>
      <c r="V128" s="4"/>
      <c r="W128" s="4"/>
      <c r="X128" s="4"/>
      <c r="Y128" s="4"/>
      <c r="Z128" s="4"/>
    </row>
    <row r="129" spans="1:26" ht="15.75" customHeight="1">
      <c r="A129" s="5">
        <f t="shared" si="1"/>
        <v>128</v>
      </c>
      <c r="B129" s="4" t="str">
        <f t="shared" si="0"/>
        <v>128 - Lesser Slime Demon - Max 1500</v>
      </c>
      <c r="C129" s="5" t="s">
        <v>3870</v>
      </c>
      <c r="D129" s="4" t="s">
        <v>638</v>
      </c>
      <c r="E129" s="4" t="s">
        <v>182</v>
      </c>
      <c r="F129" s="4">
        <v>5</v>
      </c>
      <c r="G129" s="6" t="s">
        <v>137</v>
      </c>
      <c r="H129" s="4"/>
      <c r="I129" s="4"/>
      <c r="J129" s="5" t="s">
        <v>639</v>
      </c>
      <c r="K129" s="4" t="s">
        <v>23</v>
      </c>
      <c r="L129" s="5" t="s">
        <v>24</v>
      </c>
      <c r="M129" s="5" t="s">
        <v>24</v>
      </c>
      <c r="N129" s="4" t="s">
        <v>640</v>
      </c>
      <c r="O129" s="4" t="s">
        <v>81</v>
      </c>
      <c r="P129" s="4" t="s">
        <v>641</v>
      </c>
      <c r="Q129" s="4" t="s">
        <v>642</v>
      </c>
      <c r="R129" s="5" t="s">
        <v>51</v>
      </c>
      <c r="S129" s="4"/>
      <c r="T129" s="4"/>
      <c r="U129" s="4"/>
      <c r="V129" s="4"/>
      <c r="W129" s="4"/>
      <c r="X129" s="4"/>
      <c r="Y129" s="4"/>
      <c r="Z129" s="4"/>
    </row>
    <row r="130" spans="1:26" ht="15.75" customHeight="1">
      <c r="A130" s="5">
        <f t="shared" si="1"/>
        <v>129</v>
      </c>
      <c r="B130" s="4" t="str">
        <f t="shared" si="0"/>
        <v>129 - Medium Slime Demon - Max 1500</v>
      </c>
      <c r="C130" s="5" t="s">
        <v>3870</v>
      </c>
      <c r="D130" s="4" t="s">
        <v>643</v>
      </c>
      <c r="E130" s="4" t="s">
        <v>182</v>
      </c>
      <c r="F130" s="4">
        <v>5</v>
      </c>
      <c r="G130" s="6" t="s">
        <v>526</v>
      </c>
      <c r="H130" s="4"/>
      <c r="I130" s="4"/>
      <c r="J130" s="5" t="s">
        <v>639</v>
      </c>
      <c r="K130" s="4" t="s">
        <v>23</v>
      </c>
      <c r="L130" s="5" t="s">
        <v>24</v>
      </c>
      <c r="M130" s="5" t="s">
        <v>24</v>
      </c>
      <c r="N130" s="4" t="s">
        <v>152</v>
      </c>
      <c r="O130" s="4" t="s">
        <v>81</v>
      </c>
      <c r="P130" s="4" t="s">
        <v>641</v>
      </c>
      <c r="Q130" s="4" t="s">
        <v>644</v>
      </c>
      <c r="R130" s="5" t="s">
        <v>51</v>
      </c>
      <c r="S130" s="4"/>
      <c r="T130" s="4"/>
      <c r="U130" s="4"/>
      <c r="V130" s="4"/>
      <c r="W130" s="4"/>
      <c r="X130" s="4"/>
      <c r="Y130" s="4"/>
      <c r="Z130" s="4"/>
    </row>
    <row r="131" spans="1:26" ht="15.75" customHeight="1">
      <c r="A131" s="5">
        <f t="shared" si="1"/>
        <v>130</v>
      </c>
      <c r="B131" s="4" t="e">
        <f>A131&amp;" - "&amp;#REF!&amp;" - "&amp;D131</f>
        <v>#REF!</v>
      </c>
      <c r="C131" s="5" t="s">
        <v>3870</v>
      </c>
      <c r="D131" s="5" t="s">
        <v>645</v>
      </c>
      <c r="E131" s="4" t="s">
        <v>646</v>
      </c>
      <c r="F131" s="4">
        <v>7</v>
      </c>
      <c r="G131" s="6" t="s">
        <v>219</v>
      </c>
      <c r="H131" s="4"/>
      <c r="I131" s="4"/>
      <c r="J131" s="5" t="s">
        <v>647</v>
      </c>
      <c r="K131" s="4" t="s">
        <v>23</v>
      </c>
      <c r="L131" s="5" t="s">
        <v>24</v>
      </c>
      <c r="M131" s="5" t="s">
        <v>24</v>
      </c>
      <c r="N131" s="4" t="s">
        <v>34</v>
      </c>
      <c r="O131" s="4" t="s">
        <v>335</v>
      </c>
      <c r="P131" s="4" t="s">
        <v>648</v>
      </c>
      <c r="Q131" s="4" t="s">
        <v>649</v>
      </c>
      <c r="R131" s="5" t="s">
        <v>51</v>
      </c>
      <c r="S131" s="4"/>
      <c r="T131" s="4"/>
      <c r="U131" s="4"/>
      <c r="V131" s="4"/>
      <c r="W131" s="4"/>
      <c r="X131" s="4"/>
      <c r="Y131" s="4"/>
      <c r="Z131" s="4"/>
    </row>
    <row r="132" spans="1:26" ht="15.75" customHeight="1">
      <c r="A132" s="5">
        <f>A130+1</f>
        <v>130</v>
      </c>
      <c r="B132" s="4" t="str">
        <f>A132&amp;" - "&amp;D132&amp;" - "&amp;C132</f>
        <v>130 - Storm Elemental - Max 1500</v>
      </c>
      <c r="C132" s="5" t="s">
        <v>3870</v>
      </c>
      <c r="D132" s="4" t="s">
        <v>38</v>
      </c>
      <c r="E132" s="4" t="s">
        <v>39</v>
      </c>
      <c r="F132" s="4">
        <v>6</v>
      </c>
      <c r="G132" s="10" t="s">
        <v>150</v>
      </c>
      <c r="H132" s="4"/>
      <c r="I132" s="4" t="s">
        <v>650</v>
      </c>
      <c r="J132" s="5"/>
      <c r="K132" s="4" t="s">
        <v>41</v>
      </c>
      <c r="L132" s="5" t="s">
        <v>42</v>
      </c>
      <c r="M132" s="5" t="s">
        <v>42</v>
      </c>
      <c r="N132" s="4" t="s">
        <v>651</v>
      </c>
      <c r="O132" s="4" t="s">
        <v>497</v>
      </c>
      <c r="P132" s="4" t="s">
        <v>652</v>
      </c>
      <c r="Q132" s="4" t="s">
        <v>653</v>
      </c>
      <c r="R132" s="5" t="s">
        <v>51</v>
      </c>
      <c r="S132" s="4"/>
      <c r="T132" s="4"/>
      <c r="U132" s="4"/>
      <c r="V132" s="4"/>
      <c r="W132" s="4"/>
      <c r="X132" s="4"/>
      <c r="Y132" s="4"/>
      <c r="Z132" s="4"/>
    </row>
    <row r="133" spans="1:26" ht="15.75" customHeight="1">
      <c r="A133" s="5">
        <f t="shared" ref="A133:A387" si="2">A132+1</f>
        <v>131</v>
      </c>
      <c r="B133" s="4" t="e">
        <f>A133&amp;" - "&amp;#REF!&amp;" - "&amp;D133</f>
        <v>#REF!</v>
      </c>
      <c r="C133" s="5" t="s">
        <v>3870</v>
      </c>
      <c r="D133" s="5" t="s">
        <v>645</v>
      </c>
      <c r="E133" s="4" t="s">
        <v>646</v>
      </c>
      <c r="F133" s="4">
        <v>7</v>
      </c>
      <c r="G133" s="6" t="s">
        <v>219</v>
      </c>
      <c r="H133" s="4"/>
      <c r="I133" s="4"/>
      <c r="J133" s="5" t="s">
        <v>647</v>
      </c>
      <c r="K133" s="4" t="s">
        <v>23</v>
      </c>
      <c r="L133" s="5" t="s">
        <v>24</v>
      </c>
      <c r="M133" s="5" t="s">
        <v>24</v>
      </c>
      <c r="N133" s="4" t="s">
        <v>34</v>
      </c>
      <c r="O133" s="4" t="s">
        <v>335</v>
      </c>
      <c r="P133" s="4" t="s">
        <v>648</v>
      </c>
      <c r="Q133" s="4" t="s">
        <v>649</v>
      </c>
      <c r="R133" s="5" t="s">
        <v>51</v>
      </c>
      <c r="S133" s="4"/>
      <c r="T133" s="4"/>
      <c r="U133" s="4"/>
      <c r="V133" s="4"/>
      <c r="W133" s="4"/>
      <c r="X133" s="4"/>
      <c r="Y133" s="4"/>
      <c r="Z133" s="4"/>
    </row>
    <row r="134" spans="1:26" ht="15.75" customHeight="1">
      <c r="A134" s="5">
        <f t="shared" si="2"/>
        <v>132</v>
      </c>
      <c r="B134" s="4" t="str">
        <f t="shared" ref="B134:B388" si="3">A134&amp;" - "&amp;D134&amp;" - "&amp;C134</f>
        <v>132 - Berun Green-Toe - Max 1500</v>
      </c>
      <c r="C134" s="5" t="s">
        <v>3870</v>
      </c>
      <c r="D134" s="5" t="s">
        <v>645</v>
      </c>
      <c r="E134" s="4" t="s">
        <v>646</v>
      </c>
      <c r="F134" s="4">
        <v>7</v>
      </c>
      <c r="G134" s="6" t="s">
        <v>219</v>
      </c>
      <c r="H134" s="4"/>
      <c r="I134" s="4"/>
      <c r="J134" s="5" t="s">
        <v>647</v>
      </c>
      <c r="K134" s="4" t="s">
        <v>23</v>
      </c>
      <c r="L134" s="5" t="s">
        <v>24</v>
      </c>
      <c r="M134" s="5" t="s">
        <v>24</v>
      </c>
      <c r="N134" s="4" t="s">
        <v>34</v>
      </c>
      <c r="O134" s="4" t="s">
        <v>335</v>
      </c>
      <c r="P134" s="4" t="s">
        <v>648</v>
      </c>
      <c r="Q134" s="4" t="s">
        <v>649</v>
      </c>
      <c r="R134" s="5" t="s">
        <v>51</v>
      </c>
      <c r="S134" s="4"/>
      <c r="T134" s="4"/>
      <c r="U134" s="4"/>
      <c r="V134" s="4"/>
      <c r="W134" s="4"/>
      <c r="X134" s="4"/>
      <c r="Y134" s="4"/>
      <c r="Z134" s="4"/>
    </row>
    <row r="135" spans="1:26" ht="15.75" customHeight="1">
      <c r="A135" s="5">
        <f t="shared" si="2"/>
        <v>133</v>
      </c>
      <c r="B135" s="4" t="str">
        <f t="shared" si="3"/>
        <v>133 - Giant Leech - Max 1500</v>
      </c>
      <c r="C135" s="5" t="s">
        <v>3870</v>
      </c>
      <c r="D135" s="5" t="s">
        <v>654</v>
      </c>
      <c r="E135" s="4" t="s">
        <v>655</v>
      </c>
      <c r="F135" s="4">
        <v>5</v>
      </c>
      <c r="G135" s="6" t="s">
        <v>64</v>
      </c>
      <c r="I135" s="4"/>
      <c r="J135" s="5"/>
      <c r="K135" s="4" t="s">
        <v>23</v>
      </c>
      <c r="L135" s="5" t="s">
        <v>24</v>
      </c>
      <c r="M135" s="5" t="s">
        <v>24</v>
      </c>
      <c r="N135" s="4" t="s">
        <v>656</v>
      </c>
      <c r="O135" s="4" t="s">
        <v>81</v>
      </c>
      <c r="P135" s="4" t="s">
        <v>657</v>
      </c>
      <c r="Q135" s="4" t="s">
        <v>658</v>
      </c>
      <c r="R135" s="5" t="s">
        <v>51</v>
      </c>
      <c r="S135" s="4"/>
      <c r="T135" s="4"/>
      <c r="U135" s="4"/>
      <c r="V135" s="4"/>
      <c r="W135" s="4"/>
      <c r="X135" s="4"/>
      <c r="Y135" s="4"/>
      <c r="Z135" s="4"/>
    </row>
    <row r="136" spans="1:26" ht="15.75" customHeight="1">
      <c r="A136" s="5">
        <f t="shared" si="2"/>
        <v>134</v>
      </c>
      <c r="B136" s="4" t="str">
        <f t="shared" si="3"/>
        <v>134 - Rugged Farmers - Max 1500</v>
      </c>
      <c r="C136" s="5" t="s">
        <v>3870</v>
      </c>
      <c r="D136" s="5" t="s">
        <v>659</v>
      </c>
      <c r="E136" s="4" t="s">
        <v>109</v>
      </c>
      <c r="F136" s="4">
        <v>4</v>
      </c>
      <c r="G136" s="6" t="s">
        <v>91</v>
      </c>
      <c r="I136" s="4"/>
      <c r="J136" s="5"/>
      <c r="K136" s="4" t="s">
        <v>23</v>
      </c>
      <c r="L136" s="5" t="s">
        <v>24</v>
      </c>
      <c r="M136" s="5" t="s">
        <v>24</v>
      </c>
      <c r="N136" s="4" t="s">
        <v>94</v>
      </c>
      <c r="O136" s="4" t="s">
        <v>660</v>
      </c>
      <c r="P136" s="4" t="s">
        <v>661</v>
      </c>
      <c r="R136" s="5" t="s">
        <v>29</v>
      </c>
      <c r="S136" s="4"/>
      <c r="T136" s="4"/>
      <c r="U136" s="4"/>
      <c r="V136" s="4"/>
      <c r="W136" s="4"/>
      <c r="X136" s="4"/>
      <c r="Y136" s="4"/>
      <c r="Z136" s="4"/>
    </row>
    <row r="137" spans="1:26" ht="15.75" customHeight="1">
      <c r="A137" s="5">
        <f t="shared" si="2"/>
        <v>135</v>
      </c>
      <c r="B137" s="4" t="str">
        <f t="shared" si="3"/>
        <v>135 - Gramorn the Gentle - Max 1500</v>
      </c>
      <c r="C137" s="5" t="s">
        <v>3870</v>
      </c>
      <c r="D137" s="5" t="s">
        <v>662</v>
      </c>
      <c r="E137" s="4" t="s">
        <v>109</v>
      </c>
      <c r="F137" s="4">
        <v>9</v>
      </c>
      <c r="G137" s="6" t="s">
        <v>354</v>
      </c>
      <c r="H137" s="4" t="s">
        <v>663</v>
      </c>
      <c r="I137" s="4" t="s">
        <v>664</v>
      </c>
      <c r="J137" s="5" t="s">
        <v>665</v>
      </c>
      <c r="K137" s="4" t="s">
        <v>23</v>
      </c>
      <c r="L137" s="5" t="s">
        <v>24</v>
      </c>
      <c r="M137" s="5" t="s">
        <v>24</v>
      </c>
      <c r="N137" s="4" t="s">
        <v>666</v>
      </c>
      <c r="O137" s="4" t="s">
        <v>410</v>
      </c>
      <c r="P137" s="4" t="s">
        <v>667</v>
      </c>
      <c r="Q137" s="4" t="s">
        <v>668</v>
      </c>
      <c r="R137" s="5" t="s">
        <v>669</v>
      </c>
      <c r="S137" s="4"/>
      <c r="T137" s="4"/>
      <c r="U137" s="4"/>
      <c r="V137" s="4"/>
      <c r="W137" s="4"/>
      <c r="X137" s="4"/>
      <c r="Y137" s="4"/>
      <c r="Z137" s="4"/>
    </row>
    <row r="138" spans="1:26" ht="15.75" customHeight="1">
      <c r="A138" s="5">
        <f t="shared" si="2"/>
        <v>136</v>
      </c>
      <c r="B138" s="4" t="str">
        <f t="shared" si="3"/>
        <v>136 - Drowe Soldiers - Max 1500</v>
      </c>
      <c r="C138" s="5" t="s">
        <v>3870</v>
      </c>
      <c r="D138" s="5" t="s">
        <v>670</v>
      </c>
      <c r="E138" s="4" t="s">
        <v>234</v>
      </c>
      <c r="F138" s="4">
        <v>7</v>
      </c>
      <c r="G138" s="6" t="s">
        <v>91</v>
      </c>
      <c r="H138" s="7" t="s">
        <v>355</v>
      </c>
      <c r="I138" s="4"/>
      <c r="J138" s="5"/>
      <c r="K138" s="4" t="s">
        <v>41</v>
      </c>
      <c r="L138" s="5" t="s">
        <v>235</v>
      </c>
      <c r="M138" s="5" t="s">
        <v>24</v>
      </c>
      <c r="N138" s="4" t="s">
        <v>535</v>
      </c>
      <c r="O138" s="4" t="s">
        <v>81</v>
      </c>
      <c r="P138" s="4" t="s">
        <v>671</v>
      </c>
      <c r="Q138" s="4" t="s">
        <v>672</v>
      </c>
      <c r="R138" s="5" t="s">
        <v>51</v>
      </c>
      <c r="S138" s="4"/>
      <c r="T138" s="4"/>
      <c r="U138" s="4"/>
      <c r="V138" s="4"/>
      <c r="W138" s="4"/>
      <c r="X138" s="4"/>
      <c r="Y138" s="4"/>
      <c r="Z138" s="4"/>
    </row>
    <row r="139" spans="1:26" ht="15.75" customHeight="1">
      <c r="A139" s="5">
        <f t="shared" si="2"/>
        <v>137</v>
      </c>
      <c r="B139" s="4" t="str">
        <f t="shared" si="3"/>
        <v>137 - Web Golems - Max 1500</v>
      </c>
      <c r="C139" s="5" t="s">
        <v>3870</v>
      </c>
      <c r="D139" s="5" t="s">
        <v>673</v>
      </c>
      <c r="E139" s="4" t="s">
        <v>302</v>
      </c>
      <c r="F139" s="4">
        <v>5</v>
      </c>
      <c r="G139" s="6" t="s">
        <v>150</v>
      </c>
      <c r="I139" s="4" t="s">
        <v>674</v>
      </c>
      <c r="J139" s="5" t="s">
        <v>675</v>
      </c>
      <c r="K139" s="4" t="s">
        <v>41</v>
      </c>
      <c r="L139" s="5" t="s">
        <v>42</v>
      </c>
      <c r="M139" s="5" t="s">
        <v>42</v>
      </c>
      <c r="N139" s="4" t="s">
        <v>251</v>
      </c>
      <c r="O139" s="4" t="s">
        <v>26</v>
      </c>
      <c r="P139" s="4" t="s">
        <v>676</v>
      </c>
      <c r="Q139" s="4" t="s">
        <v>677</v>
      </c>
      <c r="R139" s="5" t="s">
        <v>51</v>
      </c>
      <c r="S139" s="4"/>
      <c r="T139" s="4"/>
      <c r="U139" s="4"/>
      <c r="V139" s="4"/>
      <c r="W139" s="4"/>
      <c r="X139" s="4"/>
      <c r="Y139" s="4"/>
      <c r="Z139" s="4"/>
    </row>
    <row r="140" spans="1:26" ht="15.75" customHeight="1">
      <c r="A140" s="5">
        <f t="shared" si="2"/>
        <v>138</v>
      </c>
      <c r="B140" s="4" t="str">
        <f t="shared" si="3"/>
        <v>138 - Drowe Wizard - Max 1500</v>
      </c>
      <c r="C140" s="5" t="s">
        <v>3870</v>
      </c>
      <c r="D140" s="5" t="s">
        <v>442</v>
      </c>
      <c r="E140" s="4" t="s">
        <v>234</v>
      </c>
      <c r="F140" s="4">
        <v>7</v>
      </c>
      <c r="G140" s="6" t="s">
        <v>286</v>
      </c>
      <c r="H140" s="4"/>
      <c r="I140" s="4"/>
      <c r="J140" s="5"/>
      <c r="K140" s="4" t="s">
        <v>41</v>
      </c>
      <c r="L140" s="5" t="s">
        <v>235</v>
      </c>
      <c r="M140" s="5" t="s">
        <v>24</v>
      </c>
      <c r="N140" s="4" t="s">
        <v>43</v>
      </c>
      <c r="O140" s="4" t="s">
        <v>81</v>
      </c>
      <c r="P140" s="4" t="s">
        <v>678</v>
      </c>
      <c r="Q140" s="4" t="s">
        <v>679</v>
      </c>
      <c r="R140" s="5" t="s">
        <v>51</v>
      </c>
      <c r="S140" s="4"/>
      <c r="T140" s="4"/>
      <c r="U140" s="4"/>
      <c r="V140" s="4"/>
      <c r="W140" s="4"/>
      <c r="X140" s="4"/>
      <c r="Y140" s="4"/>
      <c r="Z140" s="4"/>
    </row>
    <row r="141" spans="1:26" ht="15.75" customHeight="1">
      <c r="A141" s="5">
        <f t="shared" si="2"/>
        <v>139</v>
      </c>
      <c r="B141" s="4" t="str">
        <f t="shared" si="3"/>
        <v>139 - Guardian Priests - Max 1500</v>
      </c>
      <c r="C141" s="5" t="s">
        <v>3870</v>
      </c>
      <c r="D141" s="5" t="s">
        <v>680</v>
      </c>
      <c r="E141" s="4" t="s">
        <v>109</v>
      </c>
      <c r="F141" s="4">
        <v>7</v>
      </c>
      <c r="G141" s="6" t="s">
        <v>681</v>
      </c>
      <c r="H141" s="4" t="s">
        <v>143</v>
      </c>
      <c r="I141" s="4" t="s">
        <v>682</v>
      </c>
      <c r="J141" s="5" t="s">
        <v>432</v>
      </c>
      <c r="K141" s="4" t="s">
        <v>23</v>
      </c>
      <c r="L141" s="5" t="s">
        <v>24</v>
      </c>
      <c r="M141" s="5" t="s">
        <v>24</v>
      </c>
      <c r="N141" s="4" t="s">
        <v>683</v>
      </c>
      <c r="O141" s="4" t="s">
        <v>278</v>
      </c>
      <c r="P141" s="4" t="s">
        <v>684</v>
      </c>
      <c r="Q141" s="4" t="s">
        <v>685</v>
      </c>
      <c r="R141" s="5" t="s">
        <v>51</v>
      </c>
      <c r="S141" s="4"/>
      <c r="T141" s="4"/>
      <c r="U141" s="4"/>
      <c r="V141" s="4"/>
      <c r="W141" s="4"/>
      <c r="X141" s="4"/>
      <c r="Y141" s="4"/>
      <c r="Z141" s="4"/>
    </row>
    <row r="142" spans="1:26" ht="15.75" customHeight="1">
      <c r="A142" s="5">
        <f t="shared" si="2"/>
        <v>140</v>
      </c>
      <c r="B142" s="4" t="str">
        <f t="shared" si="3"/>
        <v>140 - Turon of Selaville - Max 1500</v>
      </c>
      <c r="C142" s="5" t="s">
        <v>3870</v>
      </c>
      <c r="D142" s="5" t="s">
        <v>686</v>
      </c>
      <c r="E142" s="4" t="s">
        <v>109</v>
      </c>
      <c r="F142" s="4">
        <v>8</v>
      </c>
      <c r="G142" s="6" t="s">
        <v>526</v>
      </c>
      <c r="H142" s="4" t="s">
        <v>355</v>
      </c>
      <c r="I142" s="4" t="s">
        <v>687</v>
      </c>
      <c r="J142" s="5" t="s">
        <v>688</v>
      </c>
      <c r="K142" s="4" t="s">
        <v>23</v>
      </c>
      <c r="L142" s="5" t="s">
        <v>24</v>
      </c>
      <c r="M142" s="5" t="s">
        <v>24</v>
      </c>
      <c r="N142" s="4" t="s">
        <v>315</v>
      </c>
      <c r="O142" s="4" t="s">
        <v>278</v>
      </c>
      <c r="P142" s="4" t="s">
        <v>689</v>
      </c>
      <c r="R142" s="5" t="s">
        <v>327</v>
      </c>
      <c r="S142" s="4"/>
      <c r="T142" s="4"/>
      <c r="U142" s="4"/>
      <c r="V142" s="4"/>
      <c r="W142" s="4"/>
      <c r="X142" s="4"/>
      <c r="Y142" s="4"/>
      <c r="Z142" s="4"/>
    </row>
    <row r="143" spans="1:26" ht="15.75" customHeight="1">
      <c r="A143" s="5">
        <f t="shared" si="2"/>
        <v>141</v>
      </c>
      <c r="B143" s="4" t="str">
        <f t="shared" si="3"/>
        <v>141 - Guardian Dead - Max 1500</v>
      </c>
      <c r="C143" s="5" t="s">
        <v>3870</v>
      </c>
      <c r="D143" s="5" t="s">
        <v>690</v>
      </c>
      <c r="E143" s="4" t="s">
        <v>98</v>
      </c>
      <c r="F143" s="4"/>
      <c r="G143" s="6"/>
      <c r="H143" s="4"/>
      <c r="I143" s="4"/>
      <c r="J143" s="5"/>
      <c r="K143" s="4" t="s">
        <v>23</v>
      </c>
      <c r="L143" s="5" t="s">
        <v>42</v>
      </c>
      <c r="M143" s="5" t="s">
        <v>42</v>
      </c>
      <c r="N143" s="4"/>
      <c r="O143" s="4" t="s">
        <v>26</v>
      </c>
      <c r="P143" s="4" t="s">
        <v>691</v>
      </c>
      <c r="R143" s="5" t="s">
        <v>51</v>
      </c>
      <c r="S143" s="4"/>
      <c r="T143" s="4"/>
      <c r="U143" s="4"/>
      <c r="V143" s="4"/>
      <c r="W143" s="4"/>
      <c r="X143" s="4"/>
      <c r="Y143" s="4"/>
      <c r="Z143" s="4"/>
    </row>
    <row r="144" spans="1:26" ht="15.75" customHeight="1">
      <c r="A144" s="5">
        <f t="shared" si="2"/>
        <v>142</v>
      </c>
      <c r="B144" s="4" t="str">
        <f t="shared" si="3"/>
        <v>142 - Ghoul Sentries - Max 1500</v>
      </c>
      <c r="C144" s="5" t="s">
        <v>3870</v>
      </c>
      <c r="D144" s="5" t="s">
        <v>692</v>
      </c>
      <c r="E144" s="4" t="s">
        <v>98</v>
      </c>
      <c r="F144" s="4">
        <v>7</v>
      </c>
      <c r="G144" s="6" t="s">
        <v>693</v>
      </c>
      <c r="H144" s="4"/>
      <c r="I144" s="4"/>
      <c r="J144" s="5"/>
      <c r="K144" s="4" t="s">
        <v>23</v>
      </c>
      <c r="L144" s="5" t="s">
        <v>42</v>
      </c>
      <c r="M144" s="5" t="s">
        <v>42</v>
      </c>
      <c r="N144" s="4" t="s">
        <v>694</v>
      </c>
      <c r="O144" s="4" t="s">
        <v>26</v>
      </c>
      <c r="P144" s="4" t="s">
        <v>691</v>
      </c>
      <c r="Q144" s="4" t="s">
        <v>695</v>
      </c>
      <c r="R144" s="5" t="s">
        <v>51</v>
      </c>
      <c r="S144" s="4"/>
      <c r="T144" s="4"/>
      <c r="U144" s="4"/>
      <c r="V144" s="4"/>
      <c r="W144" s="4"/>
      <c r="X144" s="4"/>
      <c r="Y144" s="4"/>
      <c r="Z144" s="4"/>
    </row>
    <row r="145" spans="1:26" ht="15.75" customHeight="1">
      <c r="A145" s="5">
        <f t="shared" si="2"/>
        <v>143</v>
      </c>
      <c r="B145" s="4" t="str">
        <f t="shared" si="3"/>
        <v>143 - Tree Ghouls - Max 1500</v>
      </c>
      <c r="C145" s="5" t="s">
        <v>3870</v>
      </c>
      <c r="D145" s="5" t="s">
        <v>696</v>
      </c>
      <c r="E145" s="4" t="s">
        <v>98</v>
      </c>
      <c r="F145" s="4">
        <v>5</v>
      </c>
      <c r="G145" s="6" t="s">
        <v>168</v>
      </c>
      <c r="H145" s="4"/>
      <c r="I145" s="4"/>
      <c r="J145" s="5"/>
      <c r="K145" s="4" t="s">
        <v>23</v>
      </c>
      <c r="L145" s="5" t="s">
        <v>42</v>
      </c>
      <c r="M145" s="5" t="s">
        <v>42</v>
      </c>
      <c r="N145" s="4" t="s">
        <v>697</v>
      </c>
      <c r="O145" s="4" t="s">
        <v>26</v>
      </c>
      <c r="P145" s="4" t="s">
        <v>698</v>
      </c>
      <c r="Q145" s="4" t="s">
        <v>699</v>
      </c>
      <c r="R145" s="5"/>
      <c r="S145" s="4"/>
      <c r="T145" s="4"/>
      <c r="U145" s="4"/>
      <c r="V145" s="4"/>
      <c r="W145" s="4"/>
      <c r="X145" s="4"/>
      <c r="Y145" s="4"/>
      <c r="Z145" s="4"/>
    </row>
    <row r="146" spans="1:26" ht="15.75" customHeight="1">
      <c r="A146" s="5">
        <f t="shared" si="2"/>
        <v>144</v>
      </c>
      <c r="B146" s="4" t="str">
        <f t="shared" si="3"/>
        <v>144 - Storm Crows - Max 1500</v>
      </c>
      <c r="C146" s="5" t="s">
        <v>3870</v>
      </c>
      <c r="D146" s="5" t="s">
        <v>700</v>
      </c>
      <c r="E146" s="4" t="s">
        <v>701</v>
      </c>
      <c r="F146" s="4">
        <v>4</v>
      </c>
      <c r="G146" s="6" t="s">
        <v>32</v>
      </c>
      <c r="H146" s="4" t="s">
        <v>143</v>
      </c>
      <c r="I146" s="4"/>
      <c r="J146" s="5"/>
      <c r="K146" s="4" t="s">
        <v>23</v>
      </c>
      <c r="L146" s="5" t="s">
        <v>24</v>
      </c>
      <c r="M146" s="5" t="s">
        <v>24</v>
      </c>
      <c r="N146" s="4" t="s">
        <v>34</v>
      </c>
      <c r="O146" s="4" t="s">
        <v>26</v>
      </c>
      <c r="P146" s="4" t="s">
        <v>702</v>
      </c>
      <c r="Q146" s="4" t="s">
        <v>703</v>
      </c>
      <c r="R146" s="5" t="s">
        <v>29</v>
      </c>
      <c r="S146" s="4"/>
      <c r="T146" s="4"/>
      <c r="U146" s="4"/>
      <c r="V146" s="4"/>
      <c r="W146" s="4"/>
      <c r="X146" s="4"/>
      <c r="Y146" s="4"/>
      <c r="Z146" s="4"/>
    </row>
    <row r="147" spans="1:26" ht="15.75" customHeight="1">
      <c r="A147" s="5">
        <f t="shared" si="2"/>
        <v>145</v>
      </c>
      <c r="B147" s="4" t="str">
        <f t="shared" si="3"/>
        <v>145 - Druid of the Tree - Max 1500</v>
      </c>
      <c r="C147" s="5" t="s">
        <v>3870</v>
      </c>
      <c r="D147" s="5" t="s">
        <v>704</v>
      </c>
      <c r="E147" s="4" t="s">
        <v>109</v>
      </c>
      <c r="F147" s="4">
        <v>7</v>
      </c>
      <c r="G147" s="6" t="s">
        <v>99</v>
      </c>
      <c r="H147" s="4" t="s">
        <v>705</v>
      </c>
      <c r="I147" s="4"/>
      <c r="J147" s="5" t="s">
        <v>706</v>
      </c>
      <c r="K147" s="4" t="s">
        <v>23</v>
      </c>
      <c r="L147" s="5" t="s">
        <v>24</v>
      </c>
      <c r="M147" s="5" t="s">
        <v>24</v>
      </c>
      <c r="N147" s="4" t="s">
        <v>707</v>
      </c>
      <c r="O147" s="4" t="s">
        <v>708</v>
      </c>
      <c r="P147" s="4" t="s">
        <v>709</v>
      </c>
      <c r="Q147" s="4" t="s">
        <v>710</v>
      </c>
      <c r="R147" s="5" t="s">
        <v>51</v>
      </c>
      <c r="S147" s="4"/>
      <c r="T147" s="4"/>
      <c r="U147" s="4"/>
      <c r="V147" s="4"/>
      <c r="W147" s="4"/>
      <c r="X147" s="4"/>
      <c r="Y147" s="4"/>
      <c r="Z147" s="4"/>
    </row>
    <row r="148" spans="1:26" ht="15.75" customHeight="1">
      <c r="A148" s="5">
        <f t="shared" si="2"/>
        <v>146</v>
      </c>
      <c r="B148" s="4" t="str">
        <f t="shared" si="3"/>
        <v>146 - Armed bound slyphs - Max 1500</v>
      </c>
      <c r="C148" s="5" t="s">
        <v>3870</v>
      </c>
      <c r="D148" s="5" t="s">
        <v>711</v>
      </c>
      <c r="E148" s="4" t="s">
        <v>39</v>
      </c>
      <c r="F148" s="4">
        <v>6</v>
      </c>
      <c r="G148" s="6" t="s">
        <v>388</v>
      </c>
      <c r="H148" s="4"/>
      <c r="I148" s="4" t="s">
        <v>712</v>
      </c>
      <c r="J148" s="5"/>
      <c r="K148" s="4" t="s">
        <v>41</v>
      </c>
      <c r="L148" s="5" t="s">
        <v>42</v>
      </c>
      <c r="M148" s="5" t="s">
        <v>42</v>
      </c>
      <c r="N148" s="4" t="s">
        <v>713</v>
      </c>
      <c r="O148" s="4" t="s">
        <v>112</v>
      </c>
      <c r="P148" s="4" t="s">
        <v>714</v>
      </c>
      <c r="Q148" s="4" t="s">
        <v>715</v>
      </c>
      <c r="R148" s="5" t="s">
        <v>51</v>
      </c>
      <c r="S148" s="4"/>
      <c r="T148" s="4"/>
      <c r="U148" s="4"/>
      <c r="V148" s="4"/>
      <c r="W148" s="4"/>
      <c r="X148" s="4"/>
      <c r="Y148" s="4"/>
      <c r="Z148" s="4"/>
    </row>
    <row r="149" spans="1:26" ht="15.75" customHeight="1">
      <c r="A149" s="5">
        <f t="shared" si="2"/>
        <v>147</v>
      </c>
      <c r="B149" s="4" t="str">
        <f t="shared" si="3"/>
        <v>147 - Cannibal cavemen - Max 1500</v>
      </c>
      <c r="C149" s="5" t="s">
        <v>3870</v>
      </c>
      <c r="D149" s="5" t="s">
        <v>716</v>
      </c>
      <c r="E149" s="4" t="s">
        <v>373</v>
      </c>
      <c r="F149" s="4">
        <v>4</v>
      </c>
      <c r="G149" s="6" t="s">
        <v>99</v>
      </c>
      <c r="I149" s="4"/>
      <c r="J149" s="5"/>
      <c r="K149" s="4" t="s">
        <v>23</v>
      </c>
      <c r="L149" s="5" t="s">
        <v>24</v>
      </c>
      <c r="M149" s="5" t="s">
        <v>24</v>
      </c>
      <c r="N149" s="4" t="s">
        <v>94</v>
      </c>
      <c r="O149" s="4" t="s">
        <v>81</v>
      </c>
      <c r="P149" s="4" t="s">
        <v>717</v>
      </c>
      <c r="Q149" s="4" t="s">
        <v>718</v>
      </c>
      <c r="R149" s="5" t="s">
        <v>51</v>
      </c>
      <c r="S149" s="4"/>
      <c r="T149" s="4"/>
      <c r="U149" s="4"/>
      <c r="V149" s="4"/>
      <c r="W149" s="4"/>
      <c r="X149" s="4"/>
      <c r="Y149" s="4"/>
      <c r="Z149" s="4"/>
    </row>
    <row r="150" spans="1:26" ht="15.75" customHeight="1">
      <c r="A150" s="5">
        <f t="shared" si="2"/>
        <v>148</v>
      </c>
      <c r="B150" s="4" t="str">
        <f t="shared" si="3"/>
        <v>148 - Cannibal Shaman - Max 1500</v>
      </c>
      <c r="C150" s="5" t="s">
        <v>3870</v>
      </c>
      <c r="D150" s="5" t="s">
        <v>719</v>
      </c>
      <c r="E150" s="4" t="s">
        <v>373</v>
      </c>
      <c r="F150" s="4">
        <v>6</v>
      </c>
      <c r="G150" s="6" t="s">
        <v>91</v>
      </c>
      <c r="H150" s="4"/>
      <c r="I150" s="4"/>
      <c r="J150" s="5"/>
      <c r="K150" s="4" t="s">
        <v>23</v>
      </c>
      <c r="L150" s="5" t="s">
        <v>24</v>
      </c>
      <c r="M150" s="5" t="s">
        <v>24</v>
      </c>
      <c r="N150" s="4" t="s">
        <v>720</v>
      </c>
      <c r="O150" s="4" t="s">
        <v>81</v>
      </c>
      <c r="P150" s="4" t="s">
        <v>721</v>
      </c>
      <c r="Q150" s="4" t="s">
        <v>722</v>
      </c>
      <c r="R150" s="5" t="s">
        <v>51</v>
      </c>
      <c r="S150" s="4"/>
      <c r="T150" s="4"/>
      <c r="U150" s="4"/>
      <c r="V150" s="4"/>
      <c r="W150" s="4"/>
      <c r="X150" s="4"/>
      <c r="Y150" s="4"/>
      <c r="Z150" s="4"/>
    </row>
    <row r="151" spans="1:26" ht="15.75" customHeight="1">
      <c r="A151" s="5">
        <f t="shared" si="2"/>
        <v>149</v>
      </c>
      <c r="B151" s="4" t="str">
        <f t="shared" si="3"/>
        <v>149 - Cannibal Witchdoctor - Max 1500</v>
      </c>
      <c r="C151" s="5" t="s">
        <v>3870</v>
      </c>
      <c r="D151" s="5" t="s">
        <v>723</v>
      </c>
      <c r="E151" s="4" t="s">
        <v>373</v>
      </c>
      <c r="F151" s="4">
        <v>6</v>
      </c>
      <c r="G151" s="6" t="s">
        <v>91</v>
      </c>
      <c r="H151" s="4"/>
      <c r="I151" s="4"/>
      <c r="J151" s="5"/>
      <c r="K151" s="4" t="s">
        <v>23</v>
      </c>
      <c r="L151" s="5" t="s">
        <v>24</v>
      </c>
      <c r="M151" s="5" t="s">
        <v>24</v>
      </c>
      <c r="N151" s="4" t="s">
        <v>724</v>
      </c>
      <c r="O151" s="4" t="s">
        <v>81</v>
      </c>
      <c r="P151" s="4" t="s">
        <v>721</v>
      </c>
      <c r="Q151" s="4" t="s">
        <v>725</v>
      </c>
      <c r="R151" s="5" t="s">
        <v>51</v>
      </c>
      <c r="S151" s="4"/>
      <c r="T151" s="4"/>
      <c r="U151" s="4"/>
      <c r="V151" s="4"/>
      <c r="W151" s="4"/>
      <c r="X151" s="4"/>
      <c r="Y151" s="4"/>
      <c r="Z151" s="4"/>
    </row>
    <row r="152" spans="1:26" ht="15.75" customHeight="1">
      <c r="A152" s="5">
        <f t="shared" si="2"/>
        <v>150</v>
      </c>
      <c r="B152" s="4" t="str">
        <f t="shared" si="3"/>
        <v>150 - Cannibal Chief - Max 1500</v>
      </c>
      <c r="C152" s="5" t="s">
        <v>3870</v>
      </c>
      <c r="D152" s="5" t="s">
        <v>726</v>
      </c>
      <c r="E152" s="4" t="s">
        <v>373</v>
      </c>
      <c r="F152" s="4">
        <v>7</v>
      </c>
      <c r="G152" s="6" t="s">
        <v>526</v>
      </c>
      <c r="H152" s="4"/>
      <c r="I152" s="4" t="s">
        <v>727</v>
      </c>
      <c r="J152" s="5"/>
      <c r="K152" s="4" t="s">
        <v>23</v>
      </c>
      <c r="L152" s="5" t="s">
        <v>24</v>
      </c>
      <c r="M152" s="5" t="s">
        <v>24</v>
      </c>
      <c r="N152" s="4" t="s">
        <v>267</v>
      </c>
      <c r="O152" s="4" t="s">
        <v>81</v>
      </c>
      <c r="P152" s="4" t="s">
        <v>717</v>
      </c>
      <c r="Q152" s="4" t="s">
        <v>728</v>
      </c>
      <c r="R152" s="5" t="s">
        <v>359</v>
      </c>
      <c r="S152" s="4"/>
      <c r="T152" s="4"/>
      <c r="U152" s="4"/>
      <c r="V152" s="4"/>
      <c r="W152" s="4"/>
      <c r="X152" s="4"/>
      <c r="Y152" s="4"/>
      <c r="Z152" s="4"/>
    </row>
    <row r="153" spans="1:26" ht="15.75" customHeight="1">
      <c r="A153" s="5">
        <f t="shared" si="2"/>
        <v>151</v>
      </c>
      <c r="B153" s="4" t="str">
        <f t="shared" si="3"/>
        <v>151 - Sorchan Grey Knight - Max 1500</v>
      </c>
      <c r="C153" s="5" t="s">
        <v>3870</v>
      </c>
      <c r="D153" s="5" t="s">
        <v>729</v>
      </c>
      <c r="E153" s="4" t="s">
        <v>109</v>
      </c>
      <c r="F153" s="4">
        <v>7</v>
      </c>
      <c r="G153" s="6" t="s">
        <v>99</v>
      </c>
      <c r="H153" s="4" t="s">
        <v>730</v>
      </c>
      <c r="I153" s="4" t="s">
        <v>731</v>
      </c>
      <c r="J153" s="5"/>
      <c r="K153" s="4" t="s">
        <v>23</v>
      </c>
      <c r="L153" s="5" t="s">
        <v>24</v>
      </c>
      <c r="M153" s="5" t="s">
        <v>24</v>
      </c>
      <c r="N153" s="4" t="s">
        <v>732</v>
      </c>
      <c r="O153" s="4" t="s">
        <v>128</v>
      </c>
      <c r="P153" s="4" t="s">
        <v>733</v>
      </c>
      <c r="Q153" s="4" t="s">
        <v>734</v>
      </c>
      <c r="R153" s="5" t="s">
        <v>29</v>
      </c>
      <c r="S153" s="4"/>
      <c r="T153" s="4"/>
      <c r="U153" s="4"/>
      <c r="V153" s="4"/>
      <c r="W153" s="4"/>
      <c r="X153" s="4"/>
      <c r="Y153" s="4"/>
      <c r="Z153" s="4"/>
    </row>
    <row r="154" spans="1:26" ht="15.75" customHeight="1">
      <c r="A154" s="5">
        <f t="shared" si="2"/>
        <v>152</v>
      </c>
      <c r="B154" s="4" t="str">
        <f t="shared" si="3"/>
        <v>152 - Trella Cawsell - Max 1500</v>
      </c>
      <c r="C154" s="5" t="s">
        <v>3870</v>
      </c>
      <c r="D154" s="5" t="s">
        <v>735</v>
      </c>
      <c r="E154" s="4" t="s">
        <v>109</v>
      </c>
      <c r="F154" s="4">
        <v>8</v>
      </c>
      <c r="G154" s="6" t="s">
        <v>137</v>
      </c>
      <c r="H154" s="7" t="s">
        <v>736</v>
      </c>
      <c r="I154" s="4" t="s">
        <v>737</v>
      </c>
      <c r="J154" s="5" t="s">
        <v>314</v>
      </c>
      <c r="K154" s="4" t="s">
        <v>23</v>
      </c>
      <c r="L154" s="5" t="s">
        <v>24</v>
      </c>
      <c r="M154" s="5" t="s">
        <v>24</v>
      </c>
      <c r="N154" s="4" t="s">
        <v>732</v>
      </c>
      <c r="O154" s="4" t="s">
        <v>128</v>
      </c>
      <c r="P154" s="4" t="s">
        <v>738</v>
      </c>
      <c r="Q154" s="4" t="s">
        <v>739</v>
      </c>
      <c r="R154" s="5" t="s">
        <v>29</v>
      </c>
      <c r="S154" s="4"/>
      <c r="T154" s="4"/>
      <c r="U154" s="4"/>
      <c r="V154" s="4"/>
      <c r="W154" s="4"/>
      <c r="X154" s="4"/>
      <c r="Y154" s="4"/>
      <c r="Z154" s="4"/>
    </row>
    <row r="155" spans="1:26" ht="15.75" customHeight="1">
      <c r="A155" s="5">
        <f t="shared" si="2"/>
        <v>153</v>
      </c>
      <c r="B155" s="4" t="str">
        <f t="shared" si="3"/>
        <v>153 - Goblin Kensai - Max 1500</v>
      </c>
      <c r="C155" s="5" t="s">
        <v>3870</v>
      </c>
      <c r="D155" s="5" t="s">
        <v>740</v>
      </c>
      <c r="E155" s="4" t="s">
        <v>57</v>
      </c>
      <c r="F155" s="4">
        <v>6</v>
      </c>
      <c r="G155" s="6" t="s">
        <v>91</v>
      </c>
      <c r="H155" s="4" t="s">
        <v>741</v>
      </c>
      <c r="I155" s="4"/>
      <c r="J155" s="5" t="s">
        <v>742</v>
      </c>
      <c r="K155" s="4" t="s">
        <v>23</v>
      </c>
      <c r="L155" s="5" t="s">
        <v>24</v>
      </c>
      <c r="M155" s="5" t="s">
        <v>24</v>
      </c>
      <c r="N155" s="4" t="s">
        <v>743</v>
      </c>
      <c r="O155" s="4" t="s">
        <v>128</v>
      </c>
      <c r="P155" s="4" t="s">
        <v>744</v>
      </c>
      <c r="Q155" s="4" t="s">
        <v>745</v>
      </c>
      <c r="R155" s="5" t="s">
        <v>746</v>
      </c>
      <c r="S155" s="4"/>
      <c r="T155" s="4"/>
      <c r="U155" s="4"/>
      <c r="V155" s="4"/>
      <c r="W155" s="4"/>
      <c r="X155" s="4"/>
      <c r="Y155" s="4"/>
      <c r="Z155" s="4"/>
    </row>
    <row r="156" spans="1:26" ht="15.75" customHeight="1">
      <c r="A156" s="5">
        <f t="shared" si="2"/>
        <v>154</v>
      </c>
      <c r="B156" s="4" t="str">
        <f t="shared" si="3"/>
        <v>154 - Young Johan - Max 1500</v>
      </c>
      <c r="C156" s="5" t="s">
        <v>3870</v>
      </c>
      <c r="D156" s="5" t="s">
        <v>747</v>
      </c>
      <c r="E156" s="4" t="s">
        <v>109</v>
      </c>
      <c r="F156" s="4">
        <v>6</v>
      </c>
      <c r="G156" s="6" t="s">
        <v>91</v>
      </c>
      <c r="H156" s="4" t="s">
        <v>156</v>
      </c>
      <c r="I156" s="4"/>
      <c r="J156" s="5"/>
      <c r="K156" s="4" t="s">
        <v>23</v>
      </c>
      <c r="L156" s="5" t="s">
        <v>24</v>
      </c>
      <c r="M156" s="5" t="s">
        <v>24</v>
      </c>
      <c r="N156" s="4" t="s">
        <v>615</v>
      </c>
      <c r="O156" s="4" t="s">
        <v>128</v>
      </c>
      <c r="P156" s="4" t="s">
        <v>748</v>
      </c>
      <c r="Q156" s="4" t="s">
        <v>749</v>
      </c>
      <c r="R156" s="5" t="s">
        <v>29</v>
      </c>
      <c r="S156" s="4"/>
      <c r="T156" s="4"/>
      <c r="U156" s="4"/>
      <c r="V156" s="4"/>
      <c r="W156" s="4"/>
      <c r="X156" s="4"/>
      <c r="Y156" s="4"/>
      <c r="Z156" s="4"/>
    </row>
    <row r="157" spans="1:26" ht="15.75" customHeight="1">
      <c r="A157" s="5">
        <f t="shared" si="2"/>
        <v>155</v>
      </c>
      <c r="B157" s="4" t="str">
        <f t="shared" si="3"/>
        <v>155 - Mourneshadow - Max 1500</v>
      </c>
      <c r="C157" s="5" t="s">
        <v>3870</v>
      </c>
      <c r="D157" s="5" t="s">
        <v>750</v>
      </c>
      <c r="E157" s="4" t="s">
        <v>109</v>
      </c>
      <c r="F157" s="4">
        <v>7</v>
      </c>
      <c r="G157" s="6" t="s">
        <v>137</v>
      </c>
      <c r="H157" s="4" t="s">
        <v>751</v>
      </c>
      <c r="I157" s="4" t="s">
        <v>431</v>
      </c>
      <c r="J157" s="5" t="s">
        <v>752</v>
      </c>
      <c r="K157" s="4" t="s">
        <v>23</v>
      </c>
      <c r="L157" s="5" t="s">
        <v>24</v>
      </c>
      <c r="M157" s="5" t="s">
        <v>24</v>
      </c>
      <c r="N157" s="4" t="s">
        <v>753</v>
      </c>
      <c r="O157" s="4" t="s">
        <v>128</v>
      </c>
      <c r="P157" s="4" t="s">
        <v>754</v>
      </c>
      <c r="Q157" s="4" t="s">
        <v>755</v>
      </c>
      <c r="R157" s="5" t="s">
        <v>29</v>
      </c>
      <c r="S157" s="4"/>
      <c r="T157" s="4"/>
      <c r="U157" s="4"/>
      <c r="V157" s="4"/>
      <c r="W157" s="4"/>
      <c r="X157" s="4"/>
      <c r="Y157" s="4"/>
      <c r="Z157" s="4"/>
    </row>
    <row r="158" spans="1:26" ht="15.75" customHeight="1">
      <c r="A158" s="5">
        <f t="shared" si="2"/>
        <v>156</v>
      </c>
      <c r="B158" s="4" t="str">
        <f t="shared" si="3"/>
        <v>156 - Carvell the Spirit Smith - Max 1500</v>
      </c>
      <c r="C158" s="5" t="s">
        <v>3870</v>
      </c>
      <c r="D158" s="5" t="s">
        <v>756</v>
      </c>
      <c r="E158" s="4" t="s">
        <v>109</v>
      </c>
      <c r="F158" s="4">
        <v>7</v>
      </c>
      <c r="G158" s="6" t="s">
        <v>99</v>
      </c>
      <c r="H158" s="4" t="s">
        <v>757</v>
      </c>
      <c r="I158" s="4" t="s">
        <v>758</v>
      </c>
      <c r="J158" s="5" t="s">
        <v>493</v>
      </c>
      <c r="K158" s="4" t="s">
        <v>23</v>
      </c>
      <c r="L158" s="5" t="s">
        <v>24</v>
      </c>
      <c r="M158" s="5" t="s">
        <v>24</v>
      </c>
      <c r="N158" s="4" t="s">
        <v>732</v>
      </c>
      <c r="O158" s="4" t="s">
        <v>128</v>
      </c>
      <c r="P158" s="4" t="s">
        <v>759</v>
      </c>
      <c r="Q158" s="4" t="s">
        <v>760</v>
      </c>
      <c r="R158" s="5" t="s">
        <v>29</v>
      </c>
      <c r="S158" s="4"/>
      <c r="T158" s="4"/>
      <c r="U158" s="4"/>
      <c r="V158" s="4"/>
      <c r="W158" s="4"/>
      <c r="X158" s="4"/>
      <c r="Y158" s="4"/>
      <c r="Z158" s="4"/>
    </row>
    <row r="159" spans="1:26" ht="15.75" customHeight="1">
      <c r="A159" s="5">
        <f t="shared" si="2"/>
        <v>157</v>
      </c>
      <c r="B159" s="4" t="str">
        <f t="shared" si="3"/>
        <v>157 - Rogrim  - Max 1500</v>
      </c>
      <c r="C159" s="5" t="s">
        <v>3870</v>
      </c>
      <c r="D159" s="5" t="s">
        <v>761</v>
      </c>
      <c r="E159" s="4" t="s">
        <v>109</v>
      </c>
      <c r="F159" s="4">
        <v>8</v>
      </c>
      <c r="G159" s="6" t="s">
        <v>99</v>
      </c>
      <c r="H159" s="4" t="s">
        <v>757</v>
      </c>
      <c r="I159" s="4" t="s">
        <v>758</v>
      </c>
      <c r="J159" s="5"/>
      <c r="K159" s="4" t="s">
        <v>23</v>
      </c>
      <c r="L159" s="5" t="s">
        <v>24</v>
      </c>
      <c r="M159" s="5" t="s">
        <v>24</v>
      </c>
      <c r="N159" s="4" t="s">
        <v>732</v>
      </c>
      <c r="O159" s="4" t="s">
        <v>128</v>
      </c>
      <c r="P159" s="4" t="s">
        <v>762</v>
      </c>
      <c r="Q159" s="4" t="s">
        <v>763</v>
      </c>
      <c r="R159" s="5" t="s">
        <v>29</v>
      </c>
      <c r="S159" s="4"/>
      <c r="T159" s="4"/>
      <c r="U159" s="4"/>
      <c r="V159" s="4"/>
      <c r="W159" s="4"/>
      <c r="X159" s="4"/>
      <c r="Y159" s="4"/>
      <c r="Z159" s="4"/>
    </row>
    <row r="160" spans="1:26" ht="15.75" customHeight="1">
      <c r="A160" s="5">
        <f t="shared" si="2"/>
        <v>158</v>
      </c>
      <c r="B160" s="4" t="str">
        <f t="shared" si="3"/>
        <v>158 - Black Dunrol - Max 1500</v>
      </c>
      <c r="C160" s="5" t="s">
        <v>3870</v>
      </c>
      <c r="D160" s="5" t="s">
        <v>764</v>
      </c>
      <c r="E160" s="4" t="s">
        <v>109</v>
      </c>
      <c r="F160" s="4">
        <v>7</v>
      </c>
      <c r="G160" s="6" t="s">
        <v>137</v>
      </c>
      <c r="H160" s="4" t="s">
        <v>765</v>
      </c>
      <c r="I160" s="4"/>
      <c r="J160" s="5"/>
      <c r="K160" s="4" t="s">
        <v>23</v>
      </c>
      <c r="L160" s="5" t="s">
        <v>24</v>
      </c>
      <c r="M160" s="5" t="s">
        <v>24</v>
      </c>
      <c r="N160" s="4" t="s">
        <v>732</v>
      </c>
      <c r="O160" s="4" t="s">
        <v>128</v>
      </c>
      <c r="P160" s="4" t="s">
        <v>766</v>
      </c>
      <c r="Q160" s="4" t="s">
        <v>767</v>
      </c>
      <c r="R160" s="5" t="s">
        <v>29</v>
      </c>
      <c r="S160" s="4"/>
      <c r="T160" s="4"/>
      <c r="U160" s="4"/>
      <c r="V160" s="4"/>
      <c r="W160" s="4"/>
      <c r="X160" s="4"/>
      <c r="Y160" s="4"/>
      <c r="Z160" s="4"/>
    </row>
    <row r="161" spans="1:26" ht="15.75" customHeight="1">
      <c r="A161" s="5">
        <f t="shared" si="2"/>
        <v>159</v>
      </c>
      <c r="B161" s="4" t="str">
        <f t="shared" si="3"/>
        <v>159 - Leofric Fellhand - Max 1500</v>
      </c>
      <c r="C161" s="5" t="s">
        <v>3870</v>
      </c>
      <c r="D161" s="5" t="s">
        <v>768</v>
      </c>
      <c r="E161" s="4" t="s">
        <v>109</v>
      </c>
      <c r="F161" s="4">
        <v>7</v>
      </c>
      <c r="G161" s="6" t="s">
        <v>99</v>
      </c>
      <c r="H161" s="4" t="s">
        <v>730</v>
      </c>
      <c r="I161" s="4" t="s">
        <v>758</v>
      </c>
      <c r="J161" s="5"/>
      <c r="K161" s="4" t="s">
        <v>23</v>
      </c>
      <c r="L161" s="5" t="s">
        <v>24</v>
      </c>
      <c r="M161" s="5" t="s">
        <v>24</v>
      </c>
      <c r="N161" s="4" t="s">
        <v>732</v>
      </c>
      <c r="O161" s="4" t="s">
        <v>128</v>
      </c>
      <c r="P161" s="4" t="s">
        <v>769</v>
      </c>
      <c r="Q161" s="4" t="s">
        <v>770</v>
      </c>
      <c r="R161" s="5" t="s">
        <v>29</v>
      </c>
      <c r="S161" s="4"/>
      <c r="T161" s="4"/>
      <c r="U161" s="4"/>
      <c r="V161" s="4"/>
      <c r="W161" s="4"/>
      <c r="X161" s="4"/>
      <c r="Y161" s="4"/>
      <c r="Z161" s="4"/>
    </row>
    <row r="162" spans="1:26" ht="15.75" customHeight="1">
      <c r="A162" s="5">
        <f t="shared" si="2"/>
        <v>160</v>
      </c>
      <c r="B162" s="4" t="str">
        <f t="shared" si="3"/>
        <v>160 - Arena Master - Max 1500</v>
      </c>
      <c r="C162" s="5" t="s">
        <v>3870</v>
      </c>
      <c r="D162" s="5" t="s">
        <v>771</v>
      </c>
      <c r="E162" s="4" t="s">
        <v>98</v>
      </c>
      <c r="F162" s="4">
        <v>7</v>
      </c>
      <c r="G162" s="6" t="s">
        <v>772</v>
      </c>
      <c r="H162" s="4"/>
      <c r="I162" s="4" t="s">
        <v>291</v>
      </c>
      <c r="J162" s="5"/>
      <c r="K162" s="4" t="s">
        <v>23</v>
      </c>
      <c r="L162" s="5" t="s">
        <v>42</v>
      </c>
      <c r="M162" s="5" t="s">
        <v>42</v>
      </c>
      <c r="N162" s="4" t="s">
        <v>300</v>
      </c>
      <c r="O162" s="4" t="s">
        <v>35</v>
      </c>
      <c r="P162" s="4" t="s">
        <v>773</v>
      </c>
      <c r="Q162" s="4" t="s">
        <v>774</v>
      </c>
      <c r="R162" s="5" t="s">
        <v>29</v>
      </c>
      <c r="S162" s="4"/>
      <c r="T162" s="4"/>
      <c r="U162" s="4"/>
      <c r="V162" s="4"/>
      <c r="W162" s="4"/>
      <c r="X162" s="4"/>
      <c r="Y162" s="4"/>
      <c r="Z162" s="4"/>
    </row>
    <row r="163" spans="1:26" ht="15.75" customHeight="1">
      <c r="A163" s="5">
        <f t="shared" si="2"/>
        <v>161</v>
      </c>
      <c r="B163" s="4" t="str">
        <f t="shared" si="3"/>
        <v>161 - Ghost Lions - Max 1500</v>
      </c>
      <c r="C163" s="5" t="s">
        <v>3870</v>
      </c>
      <c r="D163" s="5" t="s">
        <v>775</v>
      </c>
      <c r="E163" s="4" t="s">
        <v>98</v>
      </c>
      <c r="F163" s="4">
        <v>4</v>
      </c>
      <c r="G163" s="6" t="s">
        <v>776</v>
      </c>
      <c r="H163" s="4"/>
      <c r="I163" s="4" t="s">
        <v>291</v>
      </c>
      <c r="J163" s="5"/>
      <c r="K163" s="4" t="s">
        <v>23</v>
      </c>
      <c r="L163" s="5" t="s">
        <v>42</v>
      </c>
      <c r="M163" s="5" t="s">
        <v>42</v>
      </c>
      <c r="N163" s="4" t="s">
        <v>777</v>
      </c>
      <c r="O163" s="4" t="s">
        <v>81</v>
      </c>
      <c r="P163" s="4" t="s">
        <v>778</v>
      </c>
      <c r="Q163" s="4" t="s">
        <v>779</v>
      </c>
      <c r="R163" s="5" t="s">
        <v>29</v>
      </c>
      <c r="S163" s="4"/>
      <c r="T163" s="4"/>
      <c r="U163" s="4"/>
      <c r="V163" s="4"/>
      <c r="W163" s="4"/>
      <c r="X163" s="4"/>
      <c r="Y163" s="4"/>
      <c r="Z163" s="4"/>
    </row>
    <row r="164" spans="1:26" ht="15.75" customHeight="1">
      <c r="A164" s="5">
        <f t="shared" si="2"/>
        <v>162</v>
      </c>
      <c r="B164" s="4" t="str">
        <f t="shared" si="3"/>
        <v>162 - Undead Gladiator - weapon &amp; net - Max 1500</v>
      </c>
      <c r="C164" s="5" t="s">
        <v>3870</v>
      </c>
      <c r="D164" s="5" t="s">
        <v>780</v>
      </c>
      <c r="E164" s="4" t="s">
        <v>98</v>
      </c>
      <c r="F164" s="4">
        <v>6</v>
      </c>
      <c r="G164" s="6" t="s">
        <v>776</v>
      </c>
      <c r="H164" s="4" t="s">
        <v>143</v>
      </c>
      <c r="I164" s="4" t="s">
        <v>291</v>
      </c>
      <c r="J164" s="5"/>
      <c r="K164" s="4" t="s">
        <v>23</v>
      </c>
      <c r="L164" s="5" t="s">
        <v>42</v>
      </c>
      <c r="M164" s="5" t="s">
        <v>42</v>
      </c>
      <c r="N164" s="4" t="s">
        <v>781</v>
      </c>
      <c r="O164" s="4" t="s">
        <v>26</v>
      </c>
      <c r="P164" s="4" t="s">
        <v>782</v>
      </c>
      <c r="Q164" s="4" t="s">
        <v>783</v>
      </c>
      <c r="R164" s="5" t="s">
        <v>29</v>
      </c>
      <c r="S164" s="4"/>
      <c r="T164" s="4"/>
      <c r="U164" s="4"/>
      <c r="V164" s="4"/>
      <c r="W164" s="4"/>
      <c r="X164" s="4"/>
      <c r="Y164" s="4"/>
      <c r="Z164" s="4"/>
    </row>
    <row r="165" spans="1:26" ht="15.75" customHeight="1">
      <c r="A165" s="5">
        <f t="shared" si="2"/>
        <v>163</v>
      </c>
      <c r="B165" s="4" t="str">
        <f t="shared" si="3"/>
        <v>163 - Undead Gladiator - sword and shield - Max 1500</v>
      </c>
      <c r="C165" s="5" t="s">
        <v>3870</v>
      </c>
      <c r="D165" s="5" t="s">
        <v>784</v>
      </c>
      <c r="E165" s="4" t="s">
        <v>98</v>
      </c>
      <c r="F165" s="4">
        <v>6</v>
      </c>
      <c r="G165" s="6" t="s">
        <v>776</v>
      </c>
      <c r="H165" s="4" t="s">
        <v>785</v>
      </c>
      <c r="I165" s="4" t="s">
        <v>291</v>
      </c>
      <c r="J165" s="5" t="s">
        <v>786</v>
      </c>
      <c r="K165" s="4" t="s">
        <v>23</v>
      </c>
      <c r="L165" s="5" t="s">
        <v>42</v>
      </c>
      <c r="M165" s="5" t="s">
        <v>42</v>
      </c>
      <c r="N165" s="4" t="s">
        <v>781</v>
      </c>
      <c r="O165" s="4" t="s">
        <v>26</v>
      </c>
      <c r="P165" s="4" t="s">
        <v>787</v>
      </c>
      <c r="Q165" s="4" t="s">
        <v>788</v>
      </c>
      <c r="R165" s="5" t="s">
        <v>29</v>
      </c>
      <c r="S165" s="4"/>
      <c r="T165" s="4"/>
      <c r="U165" s="4"/>
      <c r="V165" s="4"/>
      <c r="W165" s="4"/>
      <c r="X165" s="4"/>
      <c r="Y165" s="4"/>
      <c r="Z165" s="4"/>
    </row>
    <row r="166" spans="1:26" ht="33.75" customHeight="1">
      <c r="A166" s="5">
        <f t="shared" si="2"/>
        <v>164</v>
      </c>
      <c r="B166" s="4" t="str">
        <f t="shared" si="3"/>
        <v>164 - Undead Gladiator - javelineer - Max 1500</v>
      </c>
      <c r="C166" s="5" t="s">
        <v>3870</v>
      </c>
      <c r="D166" s="5" t="s">
        <v>789</v>
      </c>
      <c r="E166" s="4" t="s">
        <v>98</v>
      </c>
      <c r="F166" s="4">
        <v>6</v>
      </c>
      <c r="G166" s="6" t="s">
        <v>790</v>
      </c>
      <c r="H166" s="4" t="s">
        <v>143</v>
      </c>
      <c r="I166" s="4" t="s">
        <v>291</v>
      </c>
      <c r="J166" s="5"/>
      <c r="K166" s="4" t="s">
        <v>23</v>
      </c>
      <c r="L166" s="5" t="s">
        <v>42</v>
      </c>
      <c r="M166" s="5" t="s">
        <v>42</v>
      </c>
      <c r="N166" s="4" t="s">
        <v>791</v>
      </c>
      <c r="O166" s="4" t="s">
        <v>26</v>
      </c>
      <c r="P166" s="4" t="s">
        <v>792</v>
      </c>
      <c r="Q166" s="4" t="s">
        <v>793</v>
      </c>
      <c r="R166" s="5" t="s">
        <v>29</v>
      </c>
      <c r="S166" s="4"/>
      <c r="T166" s="4"/>
      <c r="U166" s="4"/>
      <c r="V166" s="4"/>
      <c r="W166" s="4"/>
      <c r="X166" s="4"/>
      <c r="Y166" s="4"/>
      <c r="Z166" s="4"/>
    </row>
    <row r="167" spans="1:26" ht="30.75" customHeight="1">
      <c r="A167" s="5">
        <f t="shared" si="2"/>
        <v>165</v>
      </c>
      <c r="B167" s="4" t="str">
        <f t="shared" si="3"/>
        <v>165 - Undead Gladiator - hulking brute - Max 1500</v>
      </c>
      <c r="C167" s="5" t="s">
        <v>3870</v>
      </c>
      <c r="D167" s="5" t="s">
        <v>794</v>
      </c>
      <c r="E167" s="4" t="s">
        <v>98</v>
      </c>
      <c r="F167" s="5">
        <v>6</v>
      </c>
      <c r="G167" s="6" t="s">
        <v>772</v>
      </c>
      <c r="I167" s="4" t="s">
        <v>291</v>
      </c>
      <c r="J167" s="5"/>
      <c r="K167" s="4" t="s">
        <v>23</v>
      </c>
      <c r="L167" s="5" t="s">
        <v>42</v>
      </c>
      <c r="M167" s="5" t="s">
        <v>42</v>
      </c>
      <c r="N167" s="4" t="s">
        <v>795</v>
      </c>
      <c r="O167" s="4" t="s">
        <v>26</v>
      </c>
      <c r="P167" s="4" t="s">
        <v>796</v>
      </c>
      <c r="Q167" s="4" t="s">
        <v>788</v>
      </c>
      <c r="R167" s="5" t="s">
        <v>29</v>
      </c>
      <c r="S167" s="4"/>
      <c r="T167" s="4"/>
      <c r="U167" s="4"/>
      <c r="V167" s="4"/>
      <c r="W167" s="4"/>
      <c r="X167" s="4"/>
      <c r="Y167" s="4"/>
      <c r="Z167" s="4"/>
    </row>
    <row r="168" spans="1:26" ht="15.75" customHeight="1">
      <c r="A168" s="5">
        <f t="shared" si="2"/>
        <v>166</v>
      </c>
      <c r="B168" s="4" t="str">
        <f t="shared" si="3"/>
        <v>166 - Undead Gladiator Champion - Max 1500</v>
      </c>
      <c r="C168" s="5" t="s">
        <v>3870</v>
      </c>
      <c r="D168" s="5" t="s">
        <v>797</v>
      </c>
      <c r="E168" s="4" t="s">
        <v>98</v>
      </c>
      <c r="F168" s="4">
        <v>7</v>
      </c>
      <c r="G168" s="6" t="s">
        <v>772</v>
      </c>
      <c r="H168" s="4" t="s">
        <v>798</v>
      </c>
      <c r="I168" s="4" t="s">
        <v>291</v>
      </c>
      <c r="J168" s="5" t="s">
        <v>799</v>
      </c>
      <c r="K168" s="4" t="s">
        <v>23</v>
      </c>
      <c r="L168" s="5" t="s">
        <v>42</v>
      </c>
      <c r="M168" s="5" t="s">
        <v>42</v>
      </c>
      <c r="N168" s="4" t="s">
        <v>795</v>
      </c>
      <c r="O168" s="4" t="s">
        <v>26</v>
      </c>
      <c r="P168" s="4" t="s">
        <v>800</v>
      </c>
      <c r="Q168" s="4" t="s">
        <v>801</v>
      </c>
      <c r="R168" s="5" t="s">
        <v>29</v>
      </c>
      <c r="S168" s="4"/>
      <c r="T168" s="4"/>
      <c r="U168" s="4"/>
      <c r="V168" s="4"/>
      <c r="W168" s="4"/>
      <c r="X168" s="4"/>
      <c r="Y168" s="4"/>
      <c r="Z168" s="4"/>
    </row>
    <row r="169" spans="1:26" ht="15.75" customHeight="1">
      <c r="A169" s="5">
        <f t="shared" si="2"/>
        <v>167</v>
      </c>
      <c r="B169" s="4" t="str">
        <f t="shared" si="3"/>
        <v>167 - Large Angry Troll - Max 1500</v>
      </c>
      <c r="C169" s="5" t="s">
        <v>3870</v>
      </c>
      <c r="D169" s="5" t="s">
        <v>802</v>
      </c>
      <c r="E169" s="4" t="s">
        <v>803</v>
      </c>
      <c r="F169" s="4">
        <v>7</v>
      </c>
      <c r="G169" s="6" t="s">
        <v>526</v>
      </c>
      <c r="H169" s="4" t="s">
        <v>804</v>
      </c>
      <c r="I169" s="4" t="s">
        <v>805</v>
      </c>
      <c r="J169" s="5" t="s">
        <v>806</v>
      </c>
      <c r="K169" s="4" t="s">
        <v>23</v>
      </c>
      <c r="L169" s="5" t="s">
        <v>24</v>
      </c>
      <c r="M169" s="5" t="s">
        <v>24</v>
      </c>
      <c r="N169" s="4" t="s">
        <v>807</v>
      </c>
      <c r="O169" s="4" t="s">
        <v>81</v>
      </c>
      <c r="P169" s="4" t="s">
        <v>808</v>
      </c>
      <c r="Q169" s="4" t="s">
        <v>809</v>
      </c>
      <c r="R169" s="5" t="s">
        <v>470</v>
      </c>
      <c r="S169" s="4"/>
      <c r="T169" s="4"/>
      <c r="U169" s="4"/>
      <c r="V169" s="4"/>
      <c r="W169" s="4"/>
      <c r="X169" s="4"/>
      <c r="Y169" s="4"/>
      <c r="Z169" s="4"/>
    </row>
    <row r="170" spans="1:26" ht="15.75" customHeight="1">
      <c r="A170" s="5">
        <f t="shared" si="2"/>
        <v>168</v>
      </c>
      <c r="B170" s="4" t="str">
        <f t="shared" si="3"/>
        <v>168 - Demon of Darkness - Max 1500</v>
      </c>
      <c r="C170" s="5" t="s">
        <v>3870</v>
      </c>
      <c r="D170" s="5" t="s">
        <v>810</v>
      </c>
      <c r="E170" s="4" t="s">
        <v>182</v>
      </c>
      <c r="F170" s="4">
        <v>6</v>
      </c>
      <c r="G170" s="6" t="s">
        <v>99</v>
      </c>
      <c r="H170" s="4"/>
      <c r="I170" s="4"/>
      <c r="J170" s="5" t="s">
        <v>811</v>
      </c>
      <c r="K170" s="4" t="s">
        <v>23</v>
      </c>
      <c r="L170" s="5" t="s">
        <v>42</v>
      </c>
      <c r="M170" s="5" t="s">
        <v>24</v>
      </c>
      <c r="N170" s="4" t="s">
        <v>812</v>
      </c>
      <c r="O170" s="4" t="s">
        <v>81</v>
      </c>
      <c r="P170" s="4"/>
      <c r="Q170" s="4" t="s">
        <v>813</v>
      </c>
      <c r="R170" s="5" t="s">
        <v>29</v>
      </c>
      <c r="S170" s="4"/>
      <c r="T170" s="4"/>
      <c r="U170" s="4"/>
      <c r="V170" s="4"/>
      <c r="W170" s="4"/>
      <c r="X170" s="4"/>
      <c r="Y170" s="4"/>
      <c r="Z170" s="4"/>
    </row>
    <row r="171" spans="1:26" ht="15.75" customHeight="1">
      <c r="A171" s="5">
        <f t="shared" si="2"/>
        <v>169</v>
      </c>
      <c r="B171" s="4" t="str">
        <f t="shared" si="3"/>
        <v>169 - Knotted Peace Disciple - Max 1500</v>
      </c>
      <c r="C171" s="5" t="s">
        <v>3870</v>
      </c>
      <c r="D171" s="5" t="s">
        <v>814</v>
      </c>
      <c r="E171" s="4" t="s">
        <v>109</v>
      </c>
      <c r="F171" s="4">
        <v>6</v>
      </c>
      <c r="G171" s="6" t="s">
        <v>681</v>
      </c>
      <c r="H171" s="4" t="s">
        <v>751</v>
      </c>
      <c r="I171" s="4" t="s">
        <v>815</v>
      </c>
      <c r="J171" s="5" t="s">
        <v>816</v>
      </c>
      <c r="K171" s="4" t="s">
        <v>23</v>
      </c>
      <c r="L171" s="5" t="s">
        <v>24</v>
      </c>
      <c r="M171" s="5" t="s">
        <v>24</v>
      </c>
      <c r="N171" s="4" t="s">
        <v>300</v>
      </c>
      <c r="O171" s="4" t="s">
        <v>35</v>
      </c>
      <c r="P171" s="4" t="s">
        <v>817</v>
      </c>
      <c r="Q171" s="4" t="s">
        <v>818</v>
      </c>
      <c r="R171" s="5" t="s">
        <v>819</v>
      </c>
      <c r="S171" s="4"/>
      <c r="T171" s="4"/>
      <c r="U171" s="4"/>
      <c r="V171" s="4"/>
      <c r="W171" s="4"/>
      <c r="X171" s="4"/>
      <c r="Y171" s="4"/>
      <c r="Z171" s="4"/>
    </row>
    <row r="172" spans="1:26" ht="15.75" customHeight="1">
      <c r="A172" s="5">
        <f t="shared" si="2"/>
        <v>170</v>
      </c>
      <c r="B172" s="4" t="str">
        <f t="shared" si="3"/>
        <v>170 - Knotted Peace Hospitallar - Max 1500</v>
      </c>
      <c r="C172" s="5" t="s">
        <v>3870</v>
      </c>
      <c r="D172" s="5" t="s">
        <v>820</v>
      </c>
      <c r="E172" s="4" t="s">
        <v>109</v>
      </c>
      <c r="F172" s="4">
        <v>6</v>
      </c>
      <c r="G172" s="6" t="s">
        <v>219</v>
      </c>
      <c r="H172" s="4" t="s">
        <v>143</v>
      </c>
      <c r="I172" s="4" t="s">
        <v>821</v>
      </c>
      <c r="J172" s="5"/>
      <c r="K172" s="4" t="s">
        <v>23</v>
      </c>
      <c r="L172" s="5" t="s">
        <v>24</v>
      </c>
      <c r="M172" s="5" t="s">
        <v>24</v>
      </c>
      <c r="N172" s="4" t="s">
        <v>300</v>
      </c>
      <c r="O172" s="4" t="s">
        <v>35</v>
      </c>
      <c r="P172" s="4" t="s">
        <v>822</v>
      </c>
      <c r="Q172" s="4" t="s">
        <v>823</v>
      </c>
      <c r="R172" s="5" t="s">
        <v>819</v>
      </c>
      <c r="S172" s="4"/>
      <c r="T172" s="4"/>
      <c r="U172" s="4"/>
      <c r="V172" s="4"/>
      <c r="W172" s="4"/>
      <c r="X172" s="4"/>
      <c r="Y172" s="4"/>
      <c r="Z172" s="4"/>
    </row>
    <row r="173" spans="1:26" ht="15.75" customHeight="1">
      <c r="A173" s="5">
        <f t="shared" si="2"/>
        <v>171</v>
      </c>
      <c r="B173" s="4" t="str">
        <f t="shared" si="3"/>
        <v>171 - Knotted Peace Mage - Max 1500</v>
      </c>
      <c r="C173" s="5" t="s">
        <v>3870</v>
      </c>
      <c r="D173" s="5" t="s">
        <v>824</v>
      </c>
      <c r="E173" s="4" t="s">
        <v>109</v>
      </c>
      <c r="F173" s="4">
        <v>6</v>
      </c>
      <c r="G173" s="6" t="s">
        <v>32</v>
      </c>
      <c r="H173" s="4"/>
      <c r="I173" s="4"/>
      <c r="J173" s="5"/>
      <c r="K173" s="4" t="s">
        <v>23</v>
      </c>
      <c r="L173" s="5" t="s">
        <v>24</v>
      </c>
      <c r="M173" s="5" t="s">
        <v>24</v>
      </c>
      <c r="N173" s="4" t="s">
        <v>300</v>
      </c>
      <c r="O173" s="4" t="s">
        <v>825</v>
      </c>
      <c r="P173" s="4" t="s">
        <v>822</v>
      </c>
      <c r="Q173" s="4" t="s">
        <v>826</v>
      </c>
      <c r="R173" s="5" t="s">
        <v>819</v>
      </c>
      <c r="S173" s="4"/>
      <c r="T173" s="4"/>
      <c r="U173" s="4"/>
      <c r="V173" s="4"/>
      <c r="W173" s="4"/>
      <c r="X173" s="4"/>
      <c r="Y173" s="4"/>
      <c r="Z173" s="4"/>
    </row>
    <row r="174" spans="1:26" ht="15.75" customHeight="1">
      <c r="A174" s="5">
        <f t="shared" si="2"/>
        <v>172</v>
      </c>
      <c r="B174" s="4" t="str">
        <f t="shared" si="3"/>
        <v>172 - Knotted Peace Psychic - Max 1500</v>
      </c>
      <c r="C174" s="5" t="s">
        <v>3870</v>
      </c>
      <c r="D174" s="5" t="s">
        <v>827</v>
      </c>
      <c r="E174" s="4" t="s">
        <v>109</v>
      </c>
      <c r="F174" s="4">
        <v>6</v>
      </c>
      <c r="G174" s="6" t="s">
        <v>91</v>
      </c>
      <c r="H174" s="4" t="s">
        <v>151</v>
      </c>
      <c r="I174" s="4"/>
      <c r="J174" s="5"/>
      <c r="K174" s="4" t="s">
        <v>23</v>
      </c>
      <c r="L174" s="5" t="s">
        <v>24</v>
      </c>
      <c r="M174" s="5" t="s">
        <v>24</v>
      </c>
      <c r="N174" s="4" t="s">
        <v>300</v>
      </c>
      <c r="O174" s="4" t="s">
        <v>35</v>
      </c>
      <c r="P174" s="4" t="s">
        <v>822</v>
      </c>
      <c r="Q174" s="4" t="s">
        <v>828</v>
      </c>
      <c r="R174" s="5" t="s">
        <v>819</v>
      </c>
      <c r="S174" s="4"/>
      <c r="T174" s="4"/>
      <c r="U174" s="4"/>
      <c r="V174" s="4"/>
      <c r="W174" s="4"/>
      <c r="X174" s="4"/>
      <c r="Y174" s="4"/>
      <c r="Z174" s="4"/>
    </row>
    <row r="175" spans="1:26" ht="15.75" customHeight="1">
      <c r="A175" s="5">
        <f t="shared" si="2"/>
        <v>173</v>
      </c>
      <c r="B175" s="4" t="str">
        <f t="shared" si="3"/>
        <v>173 - Fae Princes - Max 1500</v>
      </c>
      <c r="C175" s="5" t="s">
        <v>3870</v>
      </c>
      <c r="D175" s="5" t="s">
        <v>829</v>
      </c>
      <c r="E175" s="4" t="s">
        <v>391</v>
      </c>
      <c r="F175" s="4">
        <v>8</v>
      </c>
      <c r="G175" s="6" t="s">
        <v>137</v>
      </c>
      <c r="H175" s="4" t="s">
        <v>312</v>
      </c>
      <c r="I175" s="4"/>
      <c r="J175" s="5"/>
      <c r="K175" s="4" t="s">
        <v>41</v>
      </c>
      <c r="L175" s="5" t="s">
        <v>235</v>
      </c>
      <c r="M175" s="5" t="s">
        <v>24</v>
      </c>
      <c r="N175" s="4" t="s">
        <v>830</v>
      </c>
      <c r="O175" s="4" t="s">
        <v>81</v>
      </c>
      <c r="P175" s="4" t="s">
        <v>831</v>
      </c>
      <c r="Q175" s="4" t="s">
        <v>832</v>
      </c>
      <c r="R175" s="5" t="s">
        <v>51</v>
      </c>
      <c r="S175" s="4"/>
      <c r="T175" s="4"/>
      <c r="U175" s="4"/>
      <c r="V175" s="4"/>
      <c r="W175" s="4"/>
      <c r="X175" s="4"/>
      <c r="Y175" s="4"/>
      <c r="Z175" s="4"/>
    </row>
    <row r="176" spans="1:26" ht="15.75" customHeight="1">
      <c r="A176" s="5">
        <f t="shared" si="2"/>
        <v>174</v>
      </c>
      <c r="B176" s="4" t="str">
        <f t="shared" si="3"/>
        <v>174 - Spectres - Max 1500</v>
      </c>
      <c r="C176" s="5" t="s">
        <v>3870</v>
      </c>
      <c r="D176" s="5" t="s">
        <v>833</v>
      </c>
      <c r="E176" s="4" t="s">
        <v>98</v>
      </c>
      <c r="F176" s="4">
        <v>6</v>
      </c>
      <c r="G176" s="6" t="s">
        <v>834</v>
      </c>
      <c r="H176" s="4"/>
      <c r="I176" s="4" t="s">
        <v>291</v>
      </c>
      <c r="J176" s="5"/>
      <c r="K176" s="4" t="s">
        <v>23</v>
      </c>
      <c r="L176" s="5" t="s">
        <v>42</v>
      </c>
      <c r="M176" s="5" t="s">
        <v>42</v>
      </c>
      <c r="N176" s="4" t="s">
        <v>835</v>
      </c>
      <c r="O176" s="4"/>
      <c r="P176" s="4" t="s">
        <v>836</v>
      </c>
      <c r="Q176" s="4" t="s">
        <v>837</v>
      </c>
      <c r="R176" s="5" t="s">
        <v>51</v>
      </c>
      <c r="S176" s="4"/>
      <c r="T176" s="4"/>
      <c r="U176" s="4"/>
      <c r="V176" s="4"/>
      <c r="W176" s="4"/>
      <c r="X176" s="4"/>
      <c r="Y176" s="4"/>
      <c r="Z176" s="4"/>
    </row>
    <row r="177" spans="1:26" ht="15.75" customHeight="1">
      <c r="A177" s="5">
        <f t="shared" si="2"/>
        <v>175</v>
      </c>
      <c r="B177" s="4" t="str">
        <f t="shared" si="3"/>
        <v>175 - Angel of Healing - Max 1500</v>
      </c>
      <c r="C177" s="5" t="s">
        <v>3870</v>
      </c>
      <c r="D177" s="5" t="s">
        <v>838</v>
      </c>
      <c r="E177" s="4" t="s">
        <v>839</v>
      </c>
      <c r="F177" s="4">
        <v>6</v>
      </c>
      <c r="G177" s="6" t="s">
        <v>840</v>
      </c>
      <c r="H177" s="4"/>
      <c r="I177" s="4" t="s">
        <v>841</v>
      </c>
      <c r="J177" s="5"/>
      <c r="K177" s="4" t="s">
        <v>23</v>
      </c>
      <c r="L177" s="5" t="s">
        <v>42</v>
      </c>
      <c r="M177" s="5" t="s">
        <v>42</v>
      </c>
      <c r="N177" s="4" t="s">
        <v>300</v>
      </c>
      <c r="O177" s="4" t="s">
        <v>335</v>
      </c>
      <c r="P177" s="4" t="s">
        <v>842</v>
      </c>
      <c r="Q177" s="4" t="s">
        <v>843</v>
      </c>
      <c r="R177" s="5" t="s">
        <v>51</v>
      </c>
      <c r="S177" s="4"/>
      <c r="T177" s="4"/>
      <c r="U177" s="4"/>
      <c r="V177" s="4"/>
      <c r="W177" s="4"/>
      <c r="X177" s="4"/>
      <c r="Y177" s="4"/>
      <c r="Z177" s="4"/>
    </row>
    <row r="178" spans="1:26" ht="15.75" customHeight="1">
      <c r="A178" s="5">
        <f t="shared" si="2"/>
        <v>176</v>
      </c>
      <c r="B178" s="4" t="str">
        <f t="shared" si="3"/>
        <v>176 - Totems of Rot - Max 1500</v>
      </c>
      <c r="C178" s="5" t="s">
        <v>3870</v>
      </c>
      <c r="D178" s="5" t="s">
        <v>844</v>
      </c>
      <c r="E178" s="4" t="s">
        <v>302</v>
      </c>
      <c r="F178" s="4">
        <v>5</v>
      </c>
      <c r="G178" s="6" t="s">
        <v>64</v>
      </c>
      <c r="H178" s="4" t="s">
        <v>74</v>
      </c>
      <c r="I178" s="4"/>
      <c r="J178" s="5"/>
      <c r="K178" s="4" t="s">
        <v>41</v>
      </c>
      <c r="L178" s="5" t="s">
        <v>845</v>
      </c>
      <c r="M178" s="5" t="s">
        <v>42</v>
      </c>
      <c r="N178" s="4" t="s">
        <v>846</v>
      </c>
      <c r="O178" s="4" t="s">
        <v>26</v>
      </c>
      <c r="P178" s="4" t="s">
        <v>847</v>
      </c>
      <c r="Q178" s="4" t="s">
        <v>848</v>
      </c>
      <c r="R178" s="5" t="s">
        <v>51</v>
      </c>
      <c r="S178" s="4"/>
      <c r="T178" s="4"/>
      <c r="U178" s="4"/>
      <c r="V178" s="4"/>
      <c r="W178" s="4"/>
      <c r="X178" s="4"/>
      <c r="Y178" s="4"/>
      <c r="Z178" s="4"/>
    </row>
    <row r="179" spans="1:26" ht="15.75" customHeight="1">
      <c r="A179" s="5">
        <f t="shared" si="2"/>
        <v>177</v>
      </c>
      <c r="B179" s="4" t="str">
        <f t="shared" si="3"/>
        <v>177 - Psychic Entity - Max 1500</v>
      </c>
      <c r="C179" s="5" t="s">
        <v>3870</v>
      </c>
      <c r="D179" s="5" t="s">
        <v>849</v>
      </c>
      <c r="E179" s="4" t="s">
        <v>850</v>
      </c>
      <c r="F179" s="4">
        <v>4</v>
      </c>
      <c r="G179" s="6" t="s">
        <v>851</v>
      </c>
      <c r="H179" s="4"/>
      <c r="I179" s="4" t="s">
        <v>852</v>
      </c>
      <c r="J179" s="5"/>
      <c r="K179" s="4" t="s">
        <v>41</v>
      </c>
      <c r="L179" s="5" t="s">
        <v>42</v>
      </c>
      <c r="M179" s="5" t="s">
        <v>24</v>
      </c>
      <c r="N179" s="4"/>
      <c r="O179" s="4" t="s">
        <v>35</v>
      </c>
      <c r="P179" s="4" t="s">
        <v>853</v>
      </c>
      <c r="Q179" s="4" t="s">
        <v>854</v>
      </c>
      <c r="R179" s="5" t="s">
        <v>51</v>
      </c>
      <c r="S179" s="4"/>
      <c r="T179" s="4"/>
      <c r="U179" s="4"/>
      <c r="V179" s="4"/>
      <c r="W179" s="4"/>
      <c r="X179" s="4"/>
      <c r="Y179" s="4"/>
      <c r="Z179" s="4"/>
    </row>
    <row r="180" spans="1:26" ht="15.75" customHeight="1">
      <c r="A180" s="5">
        <f t="shared" si="2"/>
        <v>178</v>
      </c>
      <c r="B180" s="4" t="str">
        <f t="shared" si="3"/>
        <v>178 - Gibberlings - Max 1500</v>
      </c>
      <c r="C180" s="5" t="s">
        <v>3870</v>
      </c>
      <c r="D180" s="5" t="s">
        <v>855</v>
      </c>
      <c r="E180" s="4" t="s">
        <v>856</v>
      </c>
      <c r="F180" s="4">
        <v>4</v>
      </c>
      <c r="G180" s="6" t="s">
        <v>388</v>
      </c>
      <c r="H180" s="4" t="s">
        <v>857</v>
      </c>
      <c r="I180" s="4" t="s">
        <v>805</v>
      </c>
      <c r="J180" s="5"/>
      <c r="K180" s="4" t="s">
        <v>23</v>
      </c>
      <c r="L180" s="5" t="s">
        <v>24</v>
      </c>
      <c r="M180" s="5" t="s">
        <v>24</v>
      </c>
      <c r="N180" s="4" t="s">
        <v>858</v>
      </c>
      <c r="O180" s="4" t="s">
        <v>128</v>
      </c>
      <c r="P180" s="4" t="s">
        <v>859</v>
      </c>
      <c r="Q180" s="4" t="s">
        <v>860</v>
      </c>
      <c r="R180" s="5" t="s">
        <v>51</v>
      </c>
      <c r="S180" s="4"/>
      <c r="T180" s="4"/>
      <c r="U180" s="4"/>
      <c r="V180" s="4"/>
      <c r="W180" s="4"/>
      <c r="X180" s="4"/>
      <c r="Y180" s="4"/>
      <c r="Z180" s="4"/>
    </row>
    <row r="181" spans="1:26" ht="15.75" customHeight="1">
      <c r="A181" s="5">
        <f t="shared" si="2"/>
        <v>179</v>
      </c>
      <c r="B181" s="4" t="str">
        <f t="shared" si="3"/>
        <v>179 - Quicklings - Max 1500</v>
      </c>
      <c r="C181" s="5" t="s">
        <v>3870</v>
      </c>
      <c r="D181" s="5" t="s">
        <v>861</v>
      </c>
      <c r="E181" s="4" t="s">
        <v>391</v>
      </c>
      <c r="F181" s="4">
        <v>5</v>
      </c>
      <c r="G181" s="6" t="s">
        <v>21</v>
      </c>
      <c r="H181" s="4" t="s">
        <v>751</v>
      </c>
      <c r="I181" s="4"/>
      <c r="J181" s="5"/>
      <c r="K181" s="4" t="s">
        <v>41</v>
      </c>
      <c r="L181" s="5" t="s">
        <v>235</v>
      </c>
      <c r="M181" s="5" t="s">
        <v>24</v>
      </c>
      <c r="N181" s="4" t="s">
        <v>862</v>
      </c>
      <c r="O181" s="4" t="s">
        <v>81</v>
      </c>
      <c r="P181" s="4" t="s">
        <v>863</v>
      </c>
      <c r="Q181" s="4" t="s">
        <v>864</v>
      </c>
      <c r="R181" s="5" t="s">
        <v>51</v>
      </c>
      <c r="S181" s="4"/>
      <c r="T181" s="4"/>
      <c r="U181" s="4"/>
      <c r="V181" s="4"/>
      <c r="W181" s="4"/>
      <c r="X181" s="4"/>
      <c r="Y181" s="4"/>
      <c r="Z181" s="4"/>
    </row>
    <row r="182" spans="1:26" ht="15.75" customHeight="1">
      <c r="A182" s="5">
        <f t="shared" si="2"/>
        <v>180</v>
      </c>
      <c r="B182" s="4" t="str">
        <f t="shared" si="3"/>
        <v>180 - Unlucky Djinn - Max 1500</v>
      </c>
      <c r="C182" s="5" t="s">
        <v>3870</v>
      </c>
      <c r="D182" s="5" t="s">
        <v>865</v>
      </c>
      <c r="E182" s="4" t="s">
        <v>866</v>
      </c>
      <c r="F182" s="4">
        <v>7</v>
      </c>
      <c r="G182" s="6" t="s">
        <v>137</v>
      </c>
      <c r="H182" s="4"/>
      <c r="I182" s="4" t="s">
        <v>867</v>
      </c>
      <c r="J182" s="5"/>
      <c r="K182" s="4" t="s">
        <v>23</v>
      </c>
      <c r="L182" s="5" t="s">
        <v>42</v>
      </c>
      <c r="M182" s="5" t="s">
        <v>42</v>
      </c>
      <c r="N182" s="4" t="s">
        <v>868</v>
      </c>
      <c r="O182" s="4" t="s">
        <v>335</v>
      </c>
      <c r="P182" s="4" t="s">
        <v>869</v>
      </c>
      <c r="Q182" s="4" t="s">
        <v>870</v>
      </c>
      <c r="R182" s="5" t="s">
        <v>51</v>
      </c>
      <c r="S182" s="4"/>
      <c r="T182" s="4"/>
      <c r="U182" s="4"/>
      <c r="V182" s="4"/>
      <c r="W182" s="4"/>
      <c r="X182" s="4"/>
      <c r="Y182" s="4"/>
      <c r="Z182" s="4"/>
    </row>
    <row r="183" spans="1:26" ht="15.75" customHeight="1">
      <c r="A183" s="5">
        <f t="shared" si="2"/>
        <v>181</v>
      </c>
      <c r="B183" s="4" t="str">
        <f t="shared" si="3"/>
        <v>181 - Mighty Ice Demon - Max 1500</v>
      </c>
      <c r="C183" s="5" t="s">
        <v>3870</v>
      </c>
      <c r="D183" s="5" t="s">
        <v>871</v>
      </c>
      <c r="E183" s="4" t="s">
        <v>182</v>
      </c>
      <c r="F183" s="4">
        <v>10</v>
      </c>
      <c r="G183" s="6" t="s">
        <v>872</v>
      </c>
      <c r="H183" s="4"/>
      <c r="I183" s="4" t="s">
        <v>873</v>
      </c>
      <c r="J183" s="5"/>
      <c r="K183" s="4" t="s">
        <v>23</v>
      </c>
      <c r="L183" s="5" t="s">
        <v>42</v>
      </c>
      <c r="M183" s="5" t="s">
        <v>42</v>
      </c>
      <c r="N183" s="4" t="s">
        <v>874</v>
      </c>
      <c r="O183" s="4" t="s">
        <v>35</v>
      </c>
      <c r="P183" s="4" t="s">
        <v>875</v>
      </c>
      <c r="Q183" s="4" t="s">
        <v>876</v>
      </c>
      <c r="R183" s="5" t="s">
        <v>51</v>
      </c>
      <c r="S183" s="4"/>
      <c r="T183" s="4"/>
      <c r="U183" s="4"/>
      <c r="V183" s="4"/>
      <c r="W183" s="4"/>
      <c r="X183" s="4"/>
      <c r="Y183" s="4"/>
      <c r="Z183" s="4"/>
    </row>
    <row r="184" spans="1:26" ht="15.75" customHeight="1">
      <c r="A184" s="5">
        <f t="shared" si="2"/>
        <v>182</v>
      </c>
      <c r="B184" s="4" t="str">
        <f t="shared" si="3"/>
        <v>182 - Balrog - Max 1500</v>
      </c>
      <c r="C184" s="5" t="s">
        <v>3870</v>
      </c>
      <c r="D184" s="5" t="s">
        <v>877</v>
      </c>
      <c r="E184" s="4" t="s">
        <v>182</v>
      </c>
      <c r="F184" s="4"/>
      <c r="G184" s="6"/>
      <c r="H184" s="4"/>
      <c r="I184" s="4"/>
      <c r="J184" s="5"/>
      <c r="K184" s="4" t="s">
        <v>23</v>
      </c>
      <c r="L184" s="5" t="s">
        <v>42</v>
      </c>
      <c r="M184" s="5" t="s">
        <v>24</v>
      </c>
      <c r="N184" s="4"/>
      <c r="O184" s="4"/>
      <c r="P184" s="4"/>
      <c r="Q184" s="4"/>
      <c r="R184" s="5" t="s">
        <v>51</v>
      </c>
      <c r="S184" s="4"/>
      <c r="T184" s="4"/>
      <c r="U184" s="4"/>
      <c r="V184" s="4"/>
      <c r="W184" s="4"/>
      <c r="X184" s="4"/>
      <c r="Y184" s="4"/>
      <c r="Z184" s="4"/>
    </row>
    <row r="185" spans="1:26" ht="15.75" customHeight="1">
      <c r="A185" s="5">
        <f t="shared" si="2"/>
        <v>183</v>
      </c>
      <c r="B185" s="4" t="str">
        <f t="shared" si="3"/>
        <v>183 - Rope Golem - Max 1500</v>
      </c>
      <c r="C185" s="5" t="s">
        <v>3870</v>
      </c>
      <c r="D185" s="5" t="s">
        <v>878</v>
      </c>
      <c r="E185" s="4" t="s">
        <v>302</v>
      </c>
      <c r="F185" s="4">
        <v>6</v>
      </c>
      <c r="G185" s="6" t="s">
        <v>64</v>
      </c>
      <c r="H185" s="4" t="s">
        <v>74</v>
      </c>
      <c r="I185" s="4" t="s">
        <v>879</v>
      </c>
      <c r="J185" s="5"/>
      <c r="K185" s="4" t="s">
        <v>23</v>
      </c>
      <c r="L185" s="5" t="s">
        <v>42</v>
      </c>
      <c r="M185" s="5" t="s">
        <v>42</v>
      </c>
      <c r="N185" s="4" t="s">
        <v>880</v>
      </c>
      <c r="O185" s="4" t="s">
        <v>35</v>
      </c>
      <c r="P185" s="4" t="s">
        <v>881</v>
      </c>
      <c r="Q185" s="4" t="s">
        <v>882</v>
      </c>
      <c r="R185" s="5" t="s">
        <v>51</v>
      </c>
      <c r="S185" s="4"/>
      <c r="T185" s="4"/>
      <c r="U185" s="4"/>
      <c r="V185" s="4"/>
      <c r="W185" s="4"/>
      <c r="X185" s="4"/>
      <c r="Y185" s="4"/>
      <c r="Z185" s="4"/>
    </row>
    <row r="186" spans="1:26" ht="15.75" customHeight="1">
      <c r="A186" s="5">
        <f t="shared" si="2"/>
        <v>184</v>
      </c>
      <c r="B186" s="4" t="str">
        <f t="shared" si="3"/>
        <v>184 - Baron Ty's Men - Max 1500</v>
      </c>
      <c r="C186" s="5" t="s">
        <v>3870</v>
      </c>
      <c r="D186" s="5" t="s">
        <v>883</v>
      </c>
      <c r="E186" s="4" t="s">
        <v>109</v>
      </c>
      <c r="F186" s="4">
        <v>6</v>
      </c>
      <c r="G186" s="6" t="s">
        <v>219</v>
      </c>
      <c r="H186" s="4" t="s">
        <v>156</v>
      </c>
      <c r="I186" s="4"/>
      <c r="J186" s="5" t="s">
        <v>314</v>
      </c>
      <c r="K186" s="4" t="s">
        <v>23</v>
      </c>
      <c r="L186" s="5" t="s">
        <v>24</v>
      </c>
      <c r="M186" s="5" t="s">
        <v>24</v>
      </c>
      <c r="N186" s="4" t="s">
        <v>94</v>
      </c>
      <c r="O186" s="4" t="s">
        <v>35</v>
      </c>
      <c r="P186" s="4" t="s">
        <v>884</v>
      </c>
      <c r="Q186" s="4" t="s">
        <v>885</v>
      </c>
      <c r="R186" s="5" t="s">
        <v>51</v>
      </c>
      <c r="S186" s="4"/>
      <c r="T186" s="4"/>
      <c r="U186" s="4"/>
      <c r="V186" s="4"/>
      <c r="W186" s="4"/>
      <c r="X186" s="4"/>
      <c r="Y186" s="4"/>
      <c r="Z186" s="4"/>
    </row>
    <row r="187" spans="1:26" ht="15.75" customHeight="1">
      <c r="A187" s="5">
        <f t="shared" si="2"/>
        <v>185</v>
      </c>
      <c r="B187" s="4" t="str">
        <f t="shared" si="3"/>
        <v>185 - Bound Ice Demon - Max 1500</v>
      </c>
      <c r="C187" s="5" t="s">
        <v>3870</v>
      </c>
      <c r="D187" s="5" t="s">
        <v>886</v>
      </c>
      <c r="E187" s="4" t="s">
        <v>182</v>
      </c>
      <c r="F187" s="4">
        <v>6</v>
      </c>
      <c r="G187" s="6" t="s">
        <v>168</v>
      </c>
      <c r="H187" s="4"/>
      <c r="I187" s="4"/>
      <c r="J187" s="5"/>
      <c r="K187" s="4" t="s">
        <v>23</v>
      </c>
      <c r="L187" s="4" t="s">
        <v>42</v>
      </c>
      <c r="M187" s="5" t="s">
        <v>24</v>
      </c>
      <c r="N187" s="4" t="s">
        <v>887</v>
      </c>
      <c r="O187" s="4" t="s">
        <v>35</v>
      </c>
      <c r="P187" s="4" t="s">
        <v>888</v>
      </c>
      <c r="Q187" s="4" t="s">
        <v>889</v>
      </c>
      <c r="R187" s="5" t="s">
        <v>890</v>
      </c>
      <c r="S187" s="4"/>
      <c r="T187" s="4"/>
      <c r="U187" s="4"/>
      <c r="V187" s="4"/>
      <c r="W187" s="4"/>
      <c r="X187" s="4"/>
      <c r="Y187" s="4"/>
      <c r="Z187" s="4"/>
    </row>
    <row r="188" spans="1:26" ht="15.75" customHeight="1">
      <c r="A188" s="5">
        <f t="shared" si="2"/>
        <v>186</v>
      </c>
      <c r="B188" s="4" t="str">
        <f t="shared" si="3"/>
        <v>186 - Bound Fire Demon - Max 1500</v>
      </c>
      <c r="C188" s="5" t="s">
        <v>3870</v>
      </c>
      <c r="D188" s="5" t="s">
        <v>891</v>
      </c>
      <c r="E188" s="4" t="s">
        <v>182</v>
      </c>
      <c r="F188" s="4">
        <v>6</v>
      </c>
      <c r="G188" s="6" t="s">
        <v>168</v>
      </c>
      <c r="H188" s="4"/>
      <c r="I188" s="4"/>
      <c r="J188" s="5"/>
      <c r="K188" s="4" t="s">
        <v>23</v>
      </c>
      <c r="L188" s="4" t="s">
        <v>42</v>
      </c>
      <c r="M188" s="5" t="s">
        <v>24</v>
      </c>
      <c r="N188" s="4" t="s">
        <v>892</v>
      </c>
      <c r="O188" s="4" t="s">
        <v>81</v>
      </c>
      <c r="P188" s="4" t="s">
        <v>888</v>
      </c>
      <c r="Q188" s="4" t="s">
        <v>893</v>
      </c>
      <c r="R188" s="5" t="s">
        <v>890</v>
      </c>
      <c r="S188" s="4"/>
      <c r="T188" s="4"/>
      <c r="U188" s="4"/>
      <c r="V188" s="4"/>
      <c r="W188" s="4"/>
      <c r="X188" s="4"/>
      <c r="Y188" s="4"/>
      <c r="Z188" s="4"/>
    </row>
    <row r="189" spans="1:26" ht="15.75" customHeight="1">
      <c r="A189" s="5">
        <f t="shared" si="2"/>
        <v>187</v>
      </c>
      <c r="B189" s="4" t="str">
        <f t="shared" si="3"/>
        <v>187 - Bound Air Demon - Max 1500</v>
      </c>
      <c r="C189" s="5" t="s">
        <v>3870</v>
      </c>
      <c r="D189" s="5" t="s">
        <v>894</v>
      </c>
      <c r="E189" s="4" t="s">
        <v>182</v>
      </c>
      <c r="F189" s="4">
        <v>6</v>
      </c>
      <c r="G189" s="6" t="s">
        <v>168</v>
      </c>
      <c r="H189" s="4"/>
      <c r="I189" s="4"/>
      <c r="J189" s="5"/>
      <c r="K189" s="4" t="s">
        <v>23</v>
      </c>
      <c r="L189" s="4" t="s">
        <v>42</v>
      </c>
      <c r="M189" s="5" t="s">
        <v>24</v>
      </c>
      <c r="N189" s="4" t="s">
        <v>895</v>
      </c>
      <c r="O189" s="4" t="s">
        <v>26</v>
      </c>
      <c r="P189" s="4" t="s">
        <v>888</v>
      </c>
      <c r="Q189" s="4" t="s">
        <v>896</v>
      </c>
      <c r="R189" s="5" t="s">
        <v>890</v>
      </c>
      <c r="S189" s="4"/>
      <c r="T189" s="4"/>
      <c r="U189" s="4"/>
      <c r="V189" s="4"/>
      <c r="W189" s="4"/>
      <c r="X189" s="4"/>
      <c r="Y189" s="4"/>
      <c r="Z189" s="4"/>
    </row>
    <row r="190" spans="1:26" ht="15.75" customHeight="1">
      <c r="A190" s="5">
        <f t="shared" si="2"/>
        <v>188</v>
      </c>
      <c r="B190" s="4" t="str">
        <f t="shared" si="3"/>
        <v>188 - Bound Water Demon - Max 1500</v>
      </c>
      <c r="C190" s="5" t="s">
        <v>3870</v>
      </c>
      <c r="D190" s="5" t="s">
        <v>897</v>
      </c>
      <c r="E190" s="4" t="s">
        <v>182</v>
      </c>
      <c r="F190" s="4">
        <v>6</v>
      </c>
      <c r="G190" s="6" t="s">
        <v>168</v>
      </c>
      <c r="H190" s="4"/>
      <c r="I190" s="4"/>
      <c r="J190" s="5"/>
      <c r="K190" s="4" t="s">
        <v>23</v>
      </c>
      <c r="L190" s="4" t="s">
        <v>42</v>
      </c>
      <c r="M190" s="5" t="s">
        <v>24</v>
      </c>
      <c r="N190" s="4" t="s">
        <v>898</v>
      </c>
      <c r="O190" s="4" t="s">
        <v>26</v>
      </c>
      <c r="P190" s="4" t="s">
        <v>888</v>
      </c>
      <c r="Q190" s="4" t="s">
        <v>899</v>
      </c>
      <c r="R190" s="5" t="s">
        <v>890</v>
      </c>
      <c r="S190" s="4"/>
      <c r="T190" s="4"/>
      <c r="U190" s="4"/>
      <c r="V190" s="4"/>
      <c r="W190" s="4"/>
      <c r="X190" s="4"/>
      <c r="Y190" s="4"/>
      <c r="Z190" s="4"/>
    </row>
    <row r="191" spans="1:26" ht="24" customHeight="1">
      <c r="A191" s="5">
        <f t="shared" si="2"/>
        <v>189</v>
      </c>
      <c r="B191" s="4" t="str">
        <f t="shared" si="3"/>
        <v>189 - Bound Abishai - Max 1500</v>
      </c>
      <c r="C191" s="5" t="s">
        <v>3870</v>
      </c>
      <c r="D191" s="5" t="s">
        <v>900</v>
      </c>
      <c r="E191" s="4" t="s">
        <v>182</v>
      </c>
      <c r="F191" s="4">
        <v>6</v>
      </c>
      <c r="G191" s="6" t="s">
        <v>901</v>
      </c>
      <c r="H191" s="4"/>
      <c r="I191" s="4" t="s">
        <v>902</v>
      </c>
      <c r="J191" s="5"/>
      <c r="K191" s="4" t="s">
        <v>23</v>
      </c>
      <c r="L191" s="4" t="s">
        <v>42</v>
      </c>
      <c r="M191" s="4" t="s">
        <v>42</v>
      </c>
      <c r="N191" s="7" t="s">
        <v>903</v>
      </c>
      <c r="O191" s="4" t="s">
        <v>26</v>
      </c>
      <c r="P191" s="4" t="s">
        <v>888</v>
      </c>
      <c r="Q191" s="4" t="s">
        <v>904</v>
      </c>
      <c r="R191" s="5" t="s">
        <v>890</v>
      </c>
      <c r="S191" s="4"/>
      <c r="T191" s="4"/>
      <c r="U191" s="4"/>
      <c r="V191" s="4"/>
      <c r="W191" s="4"/>
      <c r="X191" s="4"/>
      <c r="Y191" s="4"/>
      <c r="Z191" s="4"/>
    </row>
    <row r="192" spans="1:26" ht="15.75" customHeight="1">
      <c r="A192" s="5">
        <f t="shared" si="2"/>
        <v>190</v>
      </c>
      <c r="B192" s="4" t="str">
        <f t="shared" si="3"/>
        <v>190 - Bound Skeletal Knight - Max 1500</v>
      </c>
      <c r="C192" s="5" t="s">
        <v>3870</v>
      </c>
      <c r="D192" s="5" t="s">
        <v>905</v>
      </c>
      <c r="E192" s="4" t="s">
        <v>98</v>
      </c>
      <c r="F192" s="4">
        <v>6</v>
      </c>
      <c r="G192" s="6" t="s">
        <v>906</v>
      </c>
      <c r="H192" s="4"/>
      <c r="I192" s="4"/>
      <c r="J192" s="5"/>
      <c r="K192" s="4" t="s">
        <v>23</v>
      </c>
      <c r="L192" s="4" t="s">
        <v>42</v>
      </c>
      <c r="M192" s="4" t="s">
        <v>42</v>
      </c>
      <c r="N192" s="4" t="s">
        <v>907</v>
      </c>
      <c r="O192" s="4" t="s">
        <v>26</v>
      </c>
      <c r="P192" s="4" t="s">
        <v>888</v>
      </c>
      <c r="R192" s="5" t="s">
        <v>890</v>
      </c>
      <c r="S192" s="4"/>
      <c r="T192" s="4"/>
      <c r="U192" s="4"/>
      <c r="V192" s="4"/>
      <c r="W192" s="4"/>
      <c r="X192" s="4"/>
      <c r="Y192" s="4"/>
      <c r="Z192" s="4"/>
    </row>
    <row r="193" spans="1:26" ht="15.75" customHeight="1">
      <c r="A193" s="5">
        <f t="shared" si="2"/>
        <v>191</v>
      </c>
      <c r="B193" s="4" t="str">
        <f t="shared" si="3"/>
        <v>191 - Baron Tyvus Steel - Max 1500</v>
      </c>
      <c r="C193" s="5" t="s">
        <v>3870</v>
      </c>
      <c r="D193" s="5" t="s">
        <v>908</v>
      </c>
      <c r="E193" s="4" t="s">
        <v>109</v>
      </c>
      <c r="F193" s="4">
        <v>8</v>
      </c>
      <c r="G193" s="6" t="s">
        <v>99</v>
      </c>
      <c r="H193" s="4" t="s">
        <v>355</v>
      </c>
      <c r="I193" s="4" t="s">
        <v>909</v>
      </c>
      <c r="J193" s="5" t="s">
        <v>742</v>
      </c>
      <c r="K193" s="4" t="s">
        <v>23</v>
      </c>
      <c r="L193" s="4" t="s">
        <v>24</v>
      </c>
      <c r="M193" s="5" t="s">
        <v>24</v>
      </c>
      <c r="N193" s="4" t="s">
        <v>910</v>
      </c>
      <c r="O193" s="4" t="s">
        <v>35</v>
      </c>
      <c r="P193" s="4" t="s">
        <v>911</v>
      </c>
      <c r="Q193" s="4" t="s">
        <v>912</v>
      </c>
      <c r="R193" s="5" t="s">
        <v>29</v>
      </c>
      <c r="S193" s="4"/>
      <c r="T193" s="4"/>
      <c r="U193" s="4"/>
      <c r="V193" s="4"/>
      <c r="W193" s="4"/>
      <c r="X193" s="4"/>
      <c r="Y193" s="4"/>
      <c r="Z193" s="4"/>
    </row>
    <row r="194" spans="1:26" ht="15.75" customHeight="1">
      <c r="A194" s="5">
        <f t="shared" si="2"/>
        <v>192</v>
      </c>
      <c r="B194" s="4" t="str">
        <f t="shared" si="3"/>
        <v>192 - Abbot of Knotted Peace - Max 1500</v>
      </c>
      <c r="C194" s="5" t="s">
        <v>3870</v>
      </c>
      <c r="D194" s="5" t="s">
        <v>913</v>
      </c>
      <c r="E194" s="4" t="s">
        <v>109</v>
      </c>
      <c r="F194" s="4">
        <v>8</v>
      </c>
      <c r="G194" s="6" t="s">
        <v>219</v>
      </c>
      <c r="H194" s="4" t="s">
        <v>143</v>
      </c>
      <c r="I194" s="4" t="s">
        <v>914</v>
      </c>
      <c r="J194" s="5"/>
      <c r="K194" s="4" t="s">
        <v>23</v>
      </c>
      <c r="L194" s="4" t="s">
        <v>24</v>
      </c>
      <c r="M194" s="5" t="s">
        <v>24</v>
      </c>
      <c r="N194" s="4" t="s">
        <v>300</v>
      </c>
      <c r="O194" s="4" t="s">
        <v>35</v>
      </c>
      <c r="P194" s="4" t="s">
        <v>915</v>
      </c>
      <c r="Q194" s="4" t="s">
        <v>916</v>
      </c>
      <c r="R194" s="5" t="s">
        <v>29</v>
      </c>
      <c r="S194" s="4"/>
      <c r="T194" s="4"/>
      <c r="U194" s="4"/>
      <c r="V194" s="4"/>
      <c r="W194" s="4"/>
      <c r="X194" s="4"/>
      <c r="Y194" s="4"/>
      <c r="Z194" s="4"/>
    </row>
    <row r="195" spans="1:26" ht="15.75" customHeight="1">
      <c r="A195" s="5">
        <f t="shared" si="2"/>
        <v>193</v>
      </c>
      <c r="B195" s="4" t="str">
        <f t="shared" si="3"/>
        <v>193 - Stephano Tock - Max 1500</v>
      </c>
      <c r="C195" s="5" t="s">
        <v>3870</v>
      </c>
      <c r="D195" s="5" t="s">
        <v>917</v>
      </c>
      <c r="E195" s="4" t="s">
        <v>109</v>
      </c>
      <c r="F195" s="4">
        <v>5</v>
      </c>
      <c r="G195" s="6" t="s">
        <v>137</v>
      </c>
      <c r="H195" s="4"/>
      <c r="I195" s="4" t="s">
        <v>918</v>
      </c>
      <c r="J195" s="5"/>
      <c r="K195" s="4" t="s">
        <v>23</v>
      </c>
      <c r="L195" s="4" t="s">
        <v>24</v>
      </c>
      <c r="M195" s="5" t="s">
        <v>24</v>
      </c>
      <c r="N195" s="4" t="s">
        <v>300</v>
      </c>
      <c r="O195" s="4" t="s">
        <v>81</v>
      </c>
      <c r="P195" s="4" t="s">
        <v>919</v>
      </c>
      <c r="Q195" s="4" t="s">
        <v>920</v>
      </c>
      <c r="R195" s="5" t="s">
        <v>29</v>
      </c>
      <c r="S195" s="4"/>
      <c r="T195" s="4"/>
      <c r="U195" s="4"/>
      <c r="V195" s="4"/>
      <c r="W195" s="4"/>
      <c r="X195" s="4"/>
      <c r="Y195" s="4"/>
      <c r="Z195" s="4"/>
    </row>
    <row r="196" spans="1:26" ht="15.75" customHeight="1">
      <c r="A196" s="5">
        <f t="shared" si="2"/>
        <v>194</v>
      </c>
      <c r="B196" s="4" t="str">
        <f t="shared" si="3"/>
        <v>194 - Rodent Men - Max 1500</v>
      </c>
      <c r="C196" s="5" t="s">
        <v>3870</v>
      </c>
      <c r="D196" s="5" t="s">
        <v>921</v>
      </c>
      <c r="E196" s="4" t="s">
        <v>109</v>
      </c>
      <c r="F196" s="4">
        <v>4</v>
      </c>
      <c r="G196" s="6" t="s">
        <v>922</v>
      </c>
      <c r="H196" s="4" t="s">
        <v>923</v>
      </c>
      <c r="I196" s="4"/>
      <c r="J196" s="5"/>
      <c r="K196" s="4" t="s">
        <v>23</v>
      </c>
      <c r="L196" s="4" t="s">
        <v>24</v>
      </c>
      <c r="M196" s="5" t="s">
        <v>24</v>
      </c>
      <c r="N196" s="4" t="s">
        <v>924</v>
      </c>
      <c r="O196" s="4" t="s">
        <v>26</v>
      </c>
      <c r="P196" s="4" t="s">
        <v>925</v>
      </c>
      <c r="Q196" s="4" t="s">
        <v>926</v>
      </c>
      <c r="R196" s="5" t="s">
        <v>29</v>
      </c>
      <c r="S196" s="4"/>
      <c r="T196" s="4"/>
      <c r="U196" s="4"/>
      <c r="V196" s="4"/>
      <c r="W196" s="4"/>
      <c r="X196" s="4"/>
      <c r="Y196" s="4"/>
      <c r="Z196" s="4"/>
    </row>
    <row r="197" spans="1:26" ht="15.75" customHeight="1">
      <c r="A197" s="5">
        <f t="shared" si="2"/>
        <v>195</v>
      </c>
      <c r="B197" s="4" t="str">
        <f t="shared" si="3"/>
        <v>195 - Lucretia - Max 1500</v>
      </c>
      <c r="C197" s="5" t="s">
        <v>3870</v>
      </c>
      <c r="D197" s="5" t="s">
        <v>927</v>
      </c>
      <c r="E197" s="4" t="s">
        <v>109</v>
      </c>
      <c r="F197" s="4">
        <v>8</v>
      </c>
      <c r="G197" s="6" t="s">
        <v>526</v>
      </c>
      <c r="H197" s="4" t="s">
        <v>928</v>
      </c>
      <c r="I197" s="4" t="s">
        <v>929</v>
      </c>
      <c r="J197" s="5" t="s">
        <v>930</v>
      </c>
      <c r="K197" s="4" t="s">
        <v>23</v>
      </c>
      <c r="L197" s="4" t="s">
        <v>24</v>
      </c>
      <c r="M197" s="5" t="s">
        <v>24</v>
      </c>
      <c r="N197" s="4" t="s">
        <v>931</v>
      </c>
      <c r="O197" s="4" t="s">
        <v>26</v>
      </c>
      <c r="P197" s="4" t="s">
        <v>932</v>
      </c>
      <c r="Q197" s="4" t="s">
        <v>933</v>
      </c>
      <c r="R197" s="5" t="s">
        <v>29</v>
      </c>
      <c r="S197" s="4"/>
      <c r="T197" s="4"/>
      <c r="U197" s="4"/>
      <c r="V197" s="4"/>
      <c r="W197" s="4"/>
      <c r="X197" s="4"/>
      <c r="Y197" s="4"/>
      <c r="Z197" s="4"/>
    </row>
    <row r="198" spans="1:26" ht="15.75" customHeight="1">
      <c r="A198" s="5">
        <f t="shared" si="2"/>
        <v>196</v>
      </c>
      <c r="B198" s="4" t="str">
        <f t="shared" si="3"/>
        <v>196 - Demonic Armour Golem - Heavy - Max 1500</v>
      </c>
      <c r="C198" s="5" t="s">
        <v>3870</v>
      </c>
      <c r="D198" s="5" t="s">
        <v>934</v>
      </c>
      <c r="E198" s="4" t="s">
        <v>302</v>
      </c>
      <c r="F198" s="4">
        <v>4</v>
      </c>
      <c r="G198" s="6" t="s">
        <v>203</v>
      </c>
      <c r="H198" s="6" t="s">
        <v>92</v>
      </c>
      <c r="I198" s="4"/>
      <c r="J198" s="5" t="s">
        <v>935</v>
      </c>
      <c r="K198" s="4" t="s">
        <v>23</v>
      </c>
      <c r="L198" s="4" t="s">
        <v>42</v>
      </c>
      <c r="M198" s="5" t="s">
        <v>42</v>
      </c>
      <c r="N198" s="4" t="s">
        <v>936</v>
      </c>
      <c r="O198" s="4" t="s">
        <v>35</v>
      </c>
      <c r="Q198" s="4" t="s">
        <v>937</v>
      </c>
      <c r="R198" s="5" t="s">
        <v>29</v>
      </c>
      <c r="S198" s="4"/>
      <c r="T198" s="4"/>
      <c r="U198" s="4"/>
      <c r="V198" s="4"/>
      <c r="W198" s="4"/>
      <c r="X198" s="4"/>
      <c r="Y198" s="4"/>
      <c r="Z198" s="4"/>
    </row>
    <row r="199" spans="1:26" ht="15.75" customHeight="1">
      <c r="A199" s="5">
        <f t="shared" si="2"/>
        <v>197</v>
      </c>
      <c r="B199" s="4" t="str">
        <f t="shared" si="3"/>
        <v>197 - Demonic Armour Golem - Medium - Max 1500</v>
      </c>
      <c r="C199" s="5" t="s">
        <v>3870</v>
      </c>
      <c r="D199" s="5" t="s">
        <v>938</v>
      </c>
      <c r="E199" s="4" t="s">
        <v>302</v>
      </c>
      <c r="F199" s="4">
        <v>4</v>
      </c>
      <c r="G199" s="6" t="s">
        <v>203</v>
      </c>
      <c r="H199" s="4" t="s">
        <v>939</v>
      </c>
      <c r="I199" s="4"/>
      <c r="J199" s="5" t="s">
        <v>940</v>
      </c>
      <c r="K199" s="4" t="s">
        <v>23</v>
      </c>
      <c r="L199" s="4" t="s">
        <v>42</v>
      </c>
      <c r="M199" s="5" t="s">
        <v>42</v>
      </c>
      <c r="N199" s="4" t="s">
        <v>941</v>
      </c>
      <c r="O199" s="4" t="s">
        <v>35</v>
      </c>
      <c r="Q199" s="4" t="s">
        <v>942</v>
      </c>
      <c r="R199" s="5" t="s">
        <v>29</v>
      </c>
      <c r="S199" s="4"/>
      <c r="T199" s="4"/>
      <c r="U199" s="4"/>
      <c r="V199" s="4"/>
      <c r="W199" s="4"/>
      <c r="X199" s="4"/>
      <c r="Y199" s="4"/>
      <c r="Z199" s="4"/>
    </row>
    <row r="200" spans="1:26" ht="15.75" customHeight="1">
      <c r="A200" s="5">
        <f t="shared" si="2"/>
        <v>198</v>
      </c>
      <c r="B200" s="4" t="str">
        <f t="shared" si="3"/>
        <v>198 - Demonic Armour Golem - Light - Max 1500</v>
      </c>
      <c r="C200" s="5" t="s">
        <v>3870</v>
      </c>
      <c r="D200" s="5" t="s">
        <v>943</v>
      </c>
      <c r="E200" s="4" t="s">
        <v>302</v>
      </c>
      <c r="F200" s="4">
        <v>4</v>
      </c>
      <c r="G200" s="6" t="s">
        <v>203</v>
      </c>
      <c r="H200" s="4" t="s">
        <v>74</v>
      </c>
      <c r="I200" s="4"/>
      <c r="J200" s="5"/>
      <c r="K200" s="4" t="s">
        <v>23</v>
      </c>
      <c r="L200" s="4" t="s">
        <v>42</v>
      </c>
      <c r="M200" s="5" t="s">
        <v>42</v>
      </c>
      <c r="N200" s="4" t="s">
        <v>944</v>
      </c>
      <c r="O200" s="4" t="s">
        <v>35</v>
      </c>
      <c r="P200" s="4"/>
      <c r="Q200" s="4" t="s">
        <v>945</v>
      </c>
      <c r="R200" s="5" t="s">
        <v>29</v>
      </c>
      <c r="S200" s="4"/>
      <c r="T200" s="4"/>
      <c r="U200" s="4"/>
      <c r="V200" s="4"/>
      <c r="W200" s="4"/>
      <c r="X200" s="4"/>
      <c r="Y200" s="4"/>
      <c r="Z200" s="4"/>
    </row>
    <row r="201" spans="1:26" ht="15.75" customHeight="1">
      <c r="A201" s="5">
        <f t="shared" si="2"/>
        <v>199</v>
      </c>
      <c r="B201" s="4" t="str">
        <f t="shared" si="3"/>
        <v>199 - Lesser Reaver - Max 1500</v>
      </c>
      <c r="C201" s="5" t="s">
        <v>3870</v>
      </c>
      <c r="D201" s="5" t="s">
        <v>946</v>
      </c>
      <c r="E201" s="4" t="s">
        <v>98</v>
      </c>
      <c r="F201" s="4">
        <v>5</v>
      </c>
      <c r="G201" s="6" t="s">
        <v>203</v>
      </c>
      <c r="H201" s="4"/>
      <c r="I201" s="4" t="s">
        <v>947</v>
      </c>
      <c r="J201" s="5"/>
      <c r="K201" s="4" t="s">
        <v>23</v>
      </c>
      <c r="L201" s="4" t="s">
        <v>42</v>
      </c>
      <c r="M201" s="5" t="s">
        <v>42</v>
      </c>
      <c r="N201" s="4" t="s">
        <v>948</v>
      </c>
      <c r="O201" s="4" t="s">
        <v>26</v>
      </c>
      <c r="P201" s="4" t="s">
        <v>949</v>
      </c>
      <c r="Q201" s="4" t="s">
        <v>950</v>
      </c>
      <c r="R201" s="5" t="s">
        <v>29</v>
      </c>
      <c r="S201" s="4"/>
      <c r="T201" s="4"/>
      <c r="U201" s="4"/>
      <c r="V201" s="4"/>
      <c r="W201" s="4"/>
      <c r="X201" s="4"/>
      <c r="Y201" s="4"/>
      <c r="Z201" s="4"/>
    </row>
    <row r="202" spans="1:26" ht="15.75" customHeight="1">
      <c r="A202" s="5">
        <f t="shared" si="2"/>
        <v>200</v>
      </c>
      <c r="B202" s="4" t="str">
        <f t="shared" si="3"/>
        <v>200 - Reaver - Max 1500</v>
      </c>
      <c r="C202" s="5" t="s">
        <v>3870</v>
      </c>
      <c r="D202" s="5" t="s">
        <v>951</v>
      </c>
      <c r="E202" s="4" t="s">
        <v>98</v>
      </c>
      <c r="F202" s="4">
        <v>7</v>
      </c>
      <c r="G202" s="6" t="s">
        <v>396</v>
      </c>
      <c r="H202" s="4"/>
      <c r="I202" s="4" t="s">
        <v>952</v>
      </c>
      <c r="J202" s="5"/>
      <c r="K202" s="4" t="s">
        <v>23</v>
      </c>
      <c r="L202" s="4" t="s">
        <v>42</v>
      </c>
      <c r="M202" s="5" t="s">
        <v>42</v>
      </c>
      <c r="N202" s="4" t="s">
        <v>953</v>
      </c>
      <c r="O202" s="4" t="s">
        <v>26</v>
      </c>
      <c r="P202" s="4" t="s">
        <v>949</v>
      </c>
      <c r="Q202" s="4" t="s">
        <v>954</v>
      </c>
      <c r="R202" s="5" t="s">
        <v>29</v>
      </c>
      <c r="S202" s="4"/>
      <c r="T202" s="4"/>
      <c r="U202" s="4"/>
      <c r="V202" s="4"/>
      <c r="W202" s="4"/>
      <c r="X202" s="4"/>
      <c r="Y202" s="4"/>
      <c r="Z202" s="4"/>
    </row>
    <row r="203" spans="1:26" ht="15.75" customHeight="1">
      <c r="A203" s="5">
        <f t="shared" si="2"/>
        <v>201</v>
      </c>
      <c r="B203" s="4" t="str">
        <f t="shared" si="3"/>
        <v>201 - Demon Possessed Sword - Max 1500</v>
      </c>
      <c r="C203" s="5" t="s">
        <v>3870</v>
      </c>
      <c r="D203" s="5" t="s">
        <v>955</v>
      </c>
      <c r="E203" s="4" t="s">
        <v>302</v>
      </c>
      <c r="F203" s="4">
        <v>4</v>
      </c>
      <c r="G203" s="6" t="s">
        <v>956</v>
      </c>
      <c r="H203" s="4"/>
      <c r="I203" s="4"/>
      <c r="J203" s="5"/>
      <c r="K203" s="4" t="s">
        <v>23</v>
      </c>
      <c r="L203" s="4" t="s">
        <v>42</v>
      </c>
      <c r="M203" s="5" t="s">
        <v>42</v>
      </c>
      <c r="N203" s="4" t="s">
        <v>936</v>
      </c>
      <c r="O203" s="4" t="s">
        <v>35</v>
      </c>
      <c r="P203" s="4" t="s">
        <v>957</v>
      </c>
      <c r="Q203" s="4" t="s">
        <v>958</v>
      </c>
      <c r="R203" s="5" t="s">
        <v>29</v>
      </c>
      <c r="S203" s="4"/>
      <c r="T203" s="4"/>
      <c r="U203" s="4"/>
      <c r="V203" s="4"/>
      <c r="W203" s="4"/>
      <c r="X203" s="4"/>
      <c r="Y203" s="4"/>
      <c r="Z203" s="4"/>
    </row>
    <row r="204" spans="1:26" ht="15.75" customHeight="1">
      <c r="A204" s="5">
        <f t="shared" si="2"/>
        <v>202</v>
      </c>
      <c r="B204" s="4" t="str">
        <f t="shared" si="3"/>
        <v>202 - Mummy Priests - Max 1500</v>
      </c>
      <c r="C204" s="5" t="s">
        <v>3870</v>
      </c>
      <c r="D204" s="5" t="s">
        <v>959</v>
      </c>
      <c r="E204" s="4" t="s">
        <v>98</v>
      </c>
      <c r="F204" s="4">
        <v>6</v>
      </c>
      <c r="G204" s="6" t="s">
        <v>960</v>
      </c>
      <c r="H204" s="4" t="s">
        <v>74</v>
      </c>
      <c r="I204" s="4"/>
      <c r="J204" s="5"/>
      <c r="K204" s="4" t="s">
        <v>23</v>
      </c>
      <c r="L204" s="4" t="s">
        <v>42</v>
      </c>
      <c r="M204" s="5" t="s">
        <v>42</v>
      </c>
      <c r="N204" s="4" t="s">
        <v>961</v>
      </c>
      <c r="O204" s="4" t="s">
        <v>26</v>
      </c>
      <c r="P204" s="4" t="s">
        <v>962</v>
      </c>
      <c r="Q204" s="4" t="s">
        <v>963</v>
      </c>
      <c r="R204" s="5" t="s">
        <v>29</v>
      </c>
      <c r="S204" s="4"/>
      <c r="T204" s="4"/>
      <c r="U204" s="4"/>
      <c r="V204" s="4"/>
      <c r="W204" s="4"/>
      <c r="X204" s="4"/>
      <c r="Y204" s="4"/>
      <c r="Z204" s="4"/>
    </row>
    <row r="205" spans="1:26" ht="15.75" customHeight="1">
      <c r="A205" s="5">
        <f t="shared" si="2"/>
        <v>203</v>
      </c>
      <c r="B205" s="4" t="str">
        <f t="shared" si="3"/>
        <v>203 - Ghoul Scouts - Max 1500</v>
      </c>
      <c r="C205" s="5" t="s">
        <v>3870</v>
      </c>
      <c r="D205" s="5" t="s">
        <v>964</v>
      </c>
      <c r="E205" s="4" t="s">
        <v>98</v>
      </c>
      <c r="F205" s="4">
        <v>5</v>
      </c>
      <c r="G205" s="6" t="s">
        <v>86</v>
      </c>
      <c r="H205" s="4"/>
      <c r="I205" s="4"/>
      <c r="J205" s="5"/>
      <c r="K205" s="4" t="s">
        <v>23</v>
      </c>
      <c r="L205" s="4" t="s">
        <v>42</v>
      </c>
      <c r="M205" s="5" t="s">
        <v>42</v>
      </c>
      <c r="N205" s="4" t="s">
        <v>87</v>
      </c>
      <c r="O205" s="4" t="s">
        <v>26</v>
      </c>
      <c r="P205" s="4" t="s">
        <v>965</v>
      </c>
      <c r="Q205" s="4" t="s">
        <v>966</v>
      </c>
      <c r="R205" s="5" t="s">
        <v>29</v>
      </c>
      <c r="S205" s="4"/>
      <c r="T205" s="4"/>
      <c r="U205" s="4"/>
      <c r="V205" s="4"/>
      <c r="W205" s="4"/>
      <c r="X205" s="4"/>
      <c r="Y205" s="4"/>
      <c r="Z205" s="4"/>
    </row>
    <row r="206" spans="1:26" ht="15.75" customHeight="1">
      <c r="A206" s="5">
        <f t="shared" si="2"/>
        <v>204</v>
      </c>
      <c r="B206" s="4" t="str">
        <f t="shared" si="3"/>
        <v>204 - Demon of Corrosion - Max 1500</v>
      </c>
      <c r="C206" s="5" t="s">
        <v>3870</v>
      </c>
      <c r="D206" s="5" t="s">
        <v>967</v>
      </c>
      <c r="E206" s="4" t="s">
        <v>182</v>
      </c>
      <c r="F206" s="4">
        <v>8</v>
      </c>
      <c r="G206" s="6" t="s">
        <v>968</v>
      </c>
      <c r="H206" s="4" t="s">
        <v>969</v>
      </c>
      <c r="I206" s="4" t="s">
        <v>970</v>
      </c>
      <c r="J206" s="5" t="s">
        <v>971</v>
      </c>
      <c r="K206" s="4" t="s">
        <v>23</v>
      </c>
      <c r="L206" s="4" t="s">
        <v>42</v>
      </c>
      <c r="M206" s="5" t="s">
        <v>24</v>
      </c>
      <c r="N206" s="4" t="s">
        <v>972</v>
      </c>
      <c r="O206" s="4" t="s">
        <v>35</v>
      </c>
      <c r="P206" s="4" t="s">
        <v>847</v>
      </c>
      <c r="Q206" s="4" t="s">
        <v>973</v>
      </c>
      <c r="R206" s="5" t="s">
        <v>29</v>
      </c>
      <c r="S206" s="4"/>
      <c r="T206" s="4"/>
      <c r="U206" s="4"/>
      <c r="V206" s="4"/>
      <c r="W206" s="4"/>
      <c r="X206" s="4"/>
      <c r="Y206" s="4"/>
      <c r="Z206" s="4"/>
    </row>
    <row r="207" spans="1:26" ht="15.75" customHeight="1">
      <c r="A207" s="5">
        <f t="shared" si="2"/>
        <v>205</v>
      </c>
      <c r="B207" s="4" t="str">
        <f t="shared" si="3"/>
        <v>205 - Knights of St Jerome - Unity 10k</v>
      </c>
      <c r="C207" s="5" t="s">
        <v>974</v>
      </c>
      <c r="D207" s="5" t="s">
        <v>975</v>
      </c>
      <c r="E207" s="4" t="s">
        <v>109</v>
      </c>
      <c r="F207" s="4">
        <v>4</v>
      </c>
      <c r="G207" s="6" t="s">
        <v>32</v>
      </c>
      <c r="H207" s="11" t="s">
        <v>74</v>
      </c>
      <c r="I207" s="4"/>
      <c r="J207" s="5"/>
      <c r="K207" s="4" t="s">
        <v>23</v>
      </c>
      <c r="L207" s="4" t="s">
        <v>24</v>
      </c>
      <c r="M207" s="5" t="s">
        <v>24</v>
      </c>
      <c r="N207" s="4" t="s">
        <v>240</v>
      </c>
      <c r="O207" s="4" t="s">
        <v>278</v>
      </c>
      <c r="P207" s="4" t="s">
        <v>748</v>
      </c>
      <c r="Q207" s="4"/>
      <c r="R207" s="5" t="s">
        <v>29</v>
      </c>
      <c r="S207" s="4"/>
      <c r="T207" s="4"/>
      <c r="U207" s="4"/>
      <c r="V207" s="4"/>
      <c r="W207" s="4"/>
      <c r="X207" s="4"/>
      <c r="Y207" s="4"/>
      <c r="Z207" s="4"/>
    </row>
    <row r="208" spans="1:26" ht="15.75" customHeight="1">
      <c r="A208" s="5">
        <f t="shared" si="2"/>
        <v>206</v>
      </c>
      <c r="B208" s="4" t="str">
        <f t="shared" si="3"/>
        <v>206 - Slime Demon - Unity 10k</v>
      </c>
      <c r="C208" s="5" t="s">
        <v>974</v>
      </c>
      <c r="D208" s="5" t="s">
        <v>976</v>
      </c>
      <c r="E208" s="4" t="s">
        <v>182</v>
      </c>
      <c r="F208" s="4">
        <v>5</v>
      </c>
      <c r="G208" s="6" t="s">
        <v>64</v>
      </c>
      <c r="H208" s="4"/>
      <c r="I208" s="4"/>
      <c r="J208" s="5"/>
      <c r="K208" s="4" t="s">
        <v>23</v>
      </c>
      <c r="L208" s="4" t="s">
        <v>42</v>
      </c>
      <c r="M208" s="5" t="s">
        <v>24</v>
      </c>
      <c r="N208" s="4" t="s">
        <v>977</v>
      </c>
      <c r="O208" s="4" t="s">
        <v>81</v>
      </c>
      <c r="P208" s="4" t="s">
        <v>978</v>
      </c>
      <c r="Q208" s="4" t="s">
        <v>979</v>
      </c>
      <c r="R208" s="5" t="s">
        <v>29</v>
      </c>
      <c r="S208" s="4"/>
      <c r="T208" s="4"/>
      <c r="U208" s="4"/>
      <c r="V208" s="4"/>
      <c r="W208" s="4"/>
      <c r="X208" s="4"/>
      <c r="Y208" s="4"/>
      <c r="Z208" s="4"/>
    </row>
    <row r="209" spans="1:26" ht="15.75" customHeight="1">
      <c r="A209" s="5">
        <f t="shared" si="2"/>
        <v>207</v>
      </c>
      <c r="B209" s="4" t="str">
        <f t="shared" si="3"/>
        <v>207 - Soft hearted priest - Unity 10k</v>
      </c>
      <c r="C209" s="5" t="s">
        <v>974</v>
      </c>
      <c r="D209" s="5" t="s">
        <v>980</v>
      </c>
      <c r="E209" s="4" t="s">
        <v>109</v>
      </c>
      <c r="F209" s="4">
        <v>7</v>
      </c>
      <c r="G209" s="6" t="s">
        <v>286</v>
      </c>
      <c r="H209" s="4"/>
      <c r="I209" s="4"/>
      <c r="J209" s="5"/>
      <c r="K209" s="4" t="s">
        <v>23</v>
      </c>
      <c r="L209" s="4" t="s">
        <v>24</v>
      </c>
      <c r="M209" s="5" t="s">
        <v>24</v>
      </c>
      <c r="N209" s="4" t="s">
        <v>300</v>
      </c>
      <c r="O209" s="4" t="s">
        <v>278</v>
      </c>
      <c r="P209" s="4" t="s">
        <v>981</v>
      </c>
      <c r="Q209" s="4" t="s">
        <v>982</v>
      </c>
      <c r="R209" s="5" t="s">
        <v>51</v>
      </c>
      <c r="S209" s="4"/>
      <c r="T209" s="4"/>
      <c r="U209" s="4"/>
      <c r="V209" s="4"/>
      <c r="W209" s="4"/>
      <c r="X209" s="4"/>
      <c r="Y209" s="4"/>
      <c r="Z209" s="4"/>
    </row>
    <row r="210" spans="1:26" ht="15.75" customHeight="1">
      <c r="A210" s="5">
        <f t="shared" si="2"/>
        <v>208</v>
      </c>
      <c r="B210" s="4" t="str">
        <f t="shared" si="3"/>
        <v>208 - Slime Demon Lord - Unity 10k</v>
      </c>
      <c r="C210" s="5" t="s">
        <v>974</v>
      </c>
      <c r="D210" s="5" t="s">
        <v>983</v>
      </c>
      <c r="E210" s="4" t="s">
        <v>182</v>
      </c>
      <c r="F210" s="4">
        <v>9</v>
      </c>
      <c r="G210" s="6" t="s">
        <v>984</v>
      </c>
      <c r="H210" s="4"/>
      <c r="I210" s="4" t="s">
        <v>588</v>
      </c>
      <c r="J210" s="5" t="s">
        <v>985</v>
      </c>
      <c r="K210" s="4" t="s">
        <v>23</v>
      </c>
      <c r="L210" s="4" t="s">
        <v>24</v>
      </c>
      <c r="M210" s="5" t="s">
        <v>24</v>
      </c>
      <c r="N210" s="4" t="s">
        <v>986</v>
      </c>
      <c r="O210" s="4" t="s">
        <v>81</v>
      </c>
      <c r="P210" s="4" t="s">
        <v>987</v>
      </c>
      <c r="Q210" s="4" t="s">
        <v>988</v>
      </c>
      <c r="R210" s="5" t="s">
        <v>51</v>
      </c>
      <c r="S210" s="4"/>
      <c r="T210" s="4"/>
      <c r="U210" s="4"/>
      <c r="V210" s="4"/>
      <c r="W210" s="4"/>
      <c r="X210" s="4"/>
      <c r="Y210" s="4"/>
      <c r="Z210" s="4"/>
    </row>
    <row r="211" spans="1:26" ht="15.75" customHeight="1">
      <c r="A211" s="5">
        <f t="shared" si="2"/>
        <v>209</v>
      </c>
      <c r="B211" s="4" t="str">
        <f t="shared" si="3"/>
        <v>209 - Tabitha Candleshadow - Unity 10k</v>
      </c>
      <c r="C211" s="5" t="s">
        <v>974</v>
      </c>
      <c r="D211" s="5" t="s">
        <v>989</v>
      </c>
      <c r="E211" s="4" t="s">
        <v>109</v>
      </c>
      <c r="F211" s="4">
        <v>10</v>
      </c>
      <c r="G211" s="6" t="s">
        <v>99</v>
      </c>
      <c r="H211" s="4"/>
      <c r="I211" s="4" t="s">
        <v>990</v>
      </c>
      <c r="J211" s="5" t="s">
        <v>902</v>
      </c>
      <c r="K211" s="4" t="s">
        <v>23</v>
      </c>
      <c r="L211" s="4" t="s">
        <v>42</v>
      </c>
      <c r="M211" s="5" t="s">
        <v>42</v>
      </c>
      <c r="N211" s="4" t="s">
        <v>991</v>
      </c>
      <c r="O211" s="4" t="s">
        <v>26</v>
      </c>
      <c r="P211" s="4" t="s">
        <v>992</v>
      </c>
      <c r="Q211" s="4" t="s">
        <v>993</v>
      </c>
      <c r="R211" s="5" t="s">
        <v>51</v>
      </c>
      <c r="S211" s="4"/>
      <c r="T211" s="4"/>
      <c r="U211" s="4"/>
      <c r="V211" s="4"/>
      <c r="W211" s="4"/>
      <c r="X211" s="4"/>
      <c r="Y211" s="4"/>
      <c r="Z211" s="4"/>
    </row>
    <row r="212" spans="1:26" ht="15.75" customHeight="1">
      <c r="A212" s="5">
        <f t="shared" si="2"/>
        <v>210</v>
      </c>
      <c r="B212" s="4" t="str">
        <f t="shared" si="3"/>
        <v>210 - Memory Spectres - Max 1500</v>
      </c>
      <c r="C212" s="5" t="s">
        <v>3870</v>
      </c>
      <c r="D212" s="5" t="s">
        <v>994</v>
      </c>
      <c r="E212" s="4" t="s">
        <v>995</v>
      </c>
      <c r="F212" s="4">
        <v>5</v>
      </c>
      <c r="G212" s="6" t="s">
        <v>219</v>
      </c>
      <c r="H212" s="4" t="s">
        <v>143</v>
      </c>
      <c r="I212" s="4"/>
      <c r="J212" s="5"/>
      <c r="K212" s="4" t="s">
        <v>23</v>
      </c>
      <c r="L212" s="4" t="s">
        <v>42</v>
      </c>
      <c r="M212" s="5" t="s">
        <v>24</v>
      </c>
      <c r="N212" s="4" t="s">
        <v>240</v>
      </c>
      <c r="O212" s="4" t="s">
        <v>35</v>
      </c>
      <c r="P212" s="4" t="s">
        <v>996</v>
      </c>
      <c r="Q212" s="4" t="s">
        <v>997</v>
      </c>
      <c r="R212" s="5" t="s">
        <v>51</v>
      </c>
      <c r="S212" s="4"/>
      <c r="T212" s="4"/>
      <c r="U212" s="4"/>
      <c r="V212" s="4"/>
      <c r="W212" s="4"/>
      <c r="X212" s="4"/>
      <c r="Y212" s="4"/>
      <c r="Z212" s="4"/>
    </row>
    <row r="213" spans="1:26" ht="15.75" customHeight="1">
      <c r="A213" s="5">
        <f t="shared" si="2"/>
        <v>211</v>
      </c>
      <c r="B213" s="4" t="str">
        <f t="shared" si="3"/>
        <v>211 - Requiem - Max 1500</v>
      </c>
      <c r="C213" s="5" t="s">
        <v>3870</v>
      </c>
      <c r="D213" s="5" t="s">
        <v>998</v>
      </c>
      <c r="E213" s="4" t="s">
        <v>109</v>
      </c>
      <c r="F213" s="4">
        <v>7</v>
      </c>
      <c r="G213" s="6" t="s">
        <v>219</v>
      </c>
      <c r="H213" s="4" t="s">
        <v>355</v>
      </c>
      <c r="I213" s="4"/>
      <c r="J213" s="5"/>
      <c r="K213" s="4" t="s">
        <v>23</v>
      </c>
      <c r="L213" s="4" t="s">
        <v>24</v>
      </c>
      <c r="M213" s="5" t="s">
        <v>24</v>
      </c>
      <c r="N213" s="4" t="s">
        <v>308</v>
      </c>
      <c r="O213" s="4" t="s">
        <v>26</v>
      </c>
      <c r="P213" s="4" t="s">
        <v>999</v>
      </c>
      <c r="Q213" s="4" t="s">
        <v>1000</v>
      </c>
      <c r="R213" s="5" t="s">
        <v>51</v>
      </c>
      <c r="S213" s="4"/>
      <c r="T213" s="4"/>
      <c r="U213" s="4"/>
      <c r="V213" s="4"/>
      <c r="W213" s="4"/>
      <c r="X213" s="4"/>
      <c r="Y213" s="4"/>
      <c r="Z213" s="4"/>
    </row>
    <row r="214" spans="1:26" ht="15.75" customHeight="1">
      <c r="A214" s="5">
        <f t="shared" si="2"/>
        <v>212</v>
      </c>
      <c r="B214" s="4" t="str">
        <f t="shared" si="3"/>
        <v>212 - Rhapsody - Max 1500</v>
      </c>
      <c r="C214" s="5" t="s">
        <v>3870</v>
      </c>
      <c r="D214" s="5" t="s">
        <v>1001</v>
      </c>
      <c r="E214" s="4" t="s">
        <v>109</v>
      </c>
      <c r="F214" s="4">
        <v>7</v>
      </c>
      <c r="G214" s="6" t="s">
        <v>32</v>
      </c>
      <c r="H214" s="4"/>
      <c r="I214" s="4"/>
      <c r="J214" s="5"/>
      <c r="K214" s="4" t="s">
        <v>23</v>
      </c>
      <c r="L214" s="4" t="s">
        <v>24</v>
      </c>
      <c r="M214" s="5" t="s">
        <v>24</v>
      </c>
      <c r="N214" s="4" t="s">
        <v>43</v>
      </c>
      <c r="O214" s="4" t="s">
        <v>26</v>
      </c>
      <c r="P214" s="4" t="s">
        <v>1002</v>
      </c>
      <c r="Q214" s="4" t="s">
        <v>1003</v>
      </c>
      <c r="R214" s="5" t="s">
        <v>51</v>
      </c>
      <c r="S214" s="4"/>
      <c r="T214" s="4"/>
      <c r="U214" s="4"/>
      <c r="V214" s="4"/>
      <c r="W214" s="4"/>
      <c r="X214" s="4"/>
      <c r="Y214" s="4"/>
      <c r="Z214" s="4"/>
    </row>
    <row r="215" spans="1:26" ht="15.75" customHeight="1">
      <c r="A215" s="5">
        <f t="shared" si="2"/>
        <v>213</v>
      </c>
      <c r="B215" s="4" t="str">
        <f t="shared" si="3"/>
        <v>213 - Nocturne  - Max 1500</v>
      </c>
      <c r="C215" s="5" t="s">
        <v>3870</v>
      </c>
      <c r="D215" s="5" t="s">
        <v>1004</v>
      </c>
      <c r="E215" s="4" t="s">
        <v>109</v>
      </c>
      <c r="F215" s="4">
        <v>7</v>
      </c>
      <c r="G215" s="6" t="s">
        <v>32</v>
      </c>
      <c r="H215" s="4"/>
      <c r="I215" s="4"/>
      <c r="J215" s="5"/>
      <c r="K215" s="4" t="s">
        <v>23</v>
      </c>
      <c r="L215" s="4" t="s">
        <v>24</v>
      </c>
      <c r="M215" s="5" t="s">
        <v>24</v>
      </c>
      <c r="N215" s="4" t="s">
        <v>43</v>
      </c>
      <c r="O215" s="4" t="s">
        <v>26</v>
      </c>
      <c r="P215" s="4" t="s">
        <v>1005</v>
      </c>
      <c r="Q215" s="4" t="s">
        <v>1006</v>
      </c>
      <c r="R215" s="5" t="s">
        <v>51</v>
      </c>
      <c r="S215" s="4"/>
      <c r="T215" s="4"/>
      <c r="U215" s="4"/>
      <c r="V215" s="4"/>
      <c r="W215" s="4"/>
      <c r="X215" s="4"/>
      <c r="Y215" s="4"/>
      <c r="Z215" s="4"/>
    </row>
    <row r="216" spans="1:26" ht="15.75" customHeight="1">
      <c r="A216" s="5">
        <f t="shared" si="2"/>
        <v>214</v>
      </c>
      <c r="B216" s="4" t="str">
        <f t="shared" si="3"/>
        <v>214 - Ragtime - Max 1500</v>
      </c>
      <c r="C216" s="5" t="s">
        <v>3870</v>
      </c>
      <c r="D216" s="5" t="s">
        <v>1007</v>
      </c>
      <c r="E216" s="4" t="s">
        <v>63</v>
      </c>
      <c r="F216" s="4">
        <v>5</v>
      </c>
      <c r="G216" s="6" t="s">
        <v>396</v>
      </c>
      <c r="H216" s="4"/>
      <c r="I216" s="4"/>
      <c r="J216" s="5" t="s">
        <v>66</v>
      </c>
      <c r="K216" s="4" t="s">
        <v>41</v>
      </c>
      <c r="L216" s="4" t="s">
        <v>42</v>
      </c>
      <c r="M216" s="5" t="s">
        <v>42</v>
      </c>
      <c r="N216" s="4" t="s">
        <v>397</v>
      </c>
      <c r="O216" s="4" t="s">
        <v>26</v>
      </c>
      <c r="P216" s="4" t="s">
        <v>1008</v>
      </c>
      <c r="Q216" s="4" t="s">
        <v>1009</v>
      </c>
      <c r="R216" s="5" t="s">
        <v>51</v>
      </c>
      <c r="S216" s="4"/>
      <c r="T216" s="4"/>
      <c r="U216" s="4"/>
      <c r="V216" s="4"/>
      <c r="W216" s="4"/>
      <c r="X216" s="4"/>
      <c r="Y216" s="4"/>
      <c r="Z216" s="4"/>
    </row>
    <row r="217" spans="1:26" ht="15.75" customHeight="1">
      <c r="A217" s="5">
        <f t="shared" si="2"/>
        <v>215</v>
      </c>
      <c r="B217" s="4" t="str">
        <f t="shared" si="3"/>
        <v>215 - Crescendo - Max 1500</v>
      </c>
      <c r="C217" s="5" t="s">
        <v>3870</v>
      </c>
      <c r="D217" s="5" t="s">
        <v>1010</v>
      </c>
      <c r="E217" s="4" t="s">
        <v>109</v>
      </c>
      <c r="F217" s="4">
        <v>7</v>
      </c>
      <c r="G217" s="6" t="s">
        <v>99</v>
      </c>
      <c r="H217" s="4" t="s">
        <v>355</v>
      </c>
      <c r="I217" s="4"/>
      <c r="J217" s="5" t="s">
        <v>1011</v>
      </c>
      <c r="K217" s="4" t="s">
        <v>23</v>
      </c>
      <c r="L217" s="4" t="s">
        <v>24</v>
      </c>
      <c r="M217" s="5" t="s">
        <v>24</v>
      </c>
      <c r="N217" s="4" t="s">
        <v>439</v>
      </c>
      <c r="O217" s="4" t="s">
        <v>26</v>
      </c>
      <c r="P217" s="4" t="s">
        <v>1012</v>
      </c>
      <c r="Q217" s="4" t="s">
        <v>1013</v>
      </c>
      <c r="R217" s="5" t="s">
        <v>359</v>
      </c>
      <c r="S217" s="4"/>
      <c r="T217" s="4"/>
      <c r="U217" s="4"/>
      <c r="V217" s="4"/>
      <c r="W217" s="4"/>
      <c r="X217" s="4"/>
      <c r="Y217" s="4"/>
      <c r="Z217" s="4"/>
    </row>
    <row r="218" spans="1:26" ht="15.75" customHeight="1">
      <c r="A218" s="5">
        <f t="shared" si="2"/>
        <v>216</v>
      </c>
      <c r="B218" s="4" t="str">
        <f t="shared" si="3"/>
        <v>216 - Percussion &amp; Timpani - Max 1500</v>
      </c>
      <c r="C218" s="5" t="s">
        <v>3870</v>
      </c>
      <c r="D218" s="5" t="s">
        <v>1014</v>
      </c>
      <c r="E218" s="4" t="s">
        <v>109</v>
      </c>
      <c r="F218" s="4">
        <v>7</v>
      </c>
      <c r="G218" s="6" t="s">
        <v>99</v>
      </c>
      <c r="H218" s="4" t="s">
        <v>355</v>
      </c>
      <c r="I218" s="4" t="s">
        <v>1015</v>
      </c>
      <c r="J218" s="5" t="s">
        <v>1011</v>
      </c>
      <c r="K218" s="4" t="s">
        <v>23</v>
      </c>
      <c r="L218" s="4" t="s">
        <v>24</v>
      </c>
      <c r="M218" s="5" t="s">
        <v>24</v>
      </c>
      <c r="N218" s="4" t="s">
        <v>1016</v>
      </c>
      <c r="O218" s="4" t="s">
        <v>26</v>
      </c>
      <c r="P218" s="4" t="s">
        <v>1017</v>
      </c>
      <c r="Q218" s="4" t="s">
        <v>1018</v>
      </c>
      <c r="R218" s="5" t="s">
        <v>359</v>
      </c>
      <c r="S218" s="4"/>
      <c r="T218" s="4"/>
      <c r="U218" s="4"/>
      <c r="V218" s="4"/>
      <c r="W218" s="4"/>
      <c r="X218" s="4"/>
      <c r="Y218" s="4"/>
      <c r="Z218" s="4"/>
    </row>
    <row r="219" spans="1:26" ht="15.75" customHeight="1">
      <c r="A219" s="5">
        <f t="shared" si="2"/>
        <v>217</v>
      </c>
      <c r="B219" s="4" t="str">
        <f t="shared" si="3"/>
        <v>217 - Alto - Max 1500</v>
      </c>
      <c r="C219" s="5" t="s">
        <v>3870</v>
      </c>
      <c r="D219" s="5" t="s">
        <v>1019</v>
      </c>
      <c r="E219" s="4" t="s">
        <v>109</v>
      </c>
      <c r="F219" s="4">
        <v>7</v>
      </c>
      <c r="G219" s="6" t="s">
        <v>219</v>
      </c>
      <c r="H219" s="4" t="s">
        <v>355</v>
      </c>
      <c r="I219" s="4"/>
      <c r="J219" s="5"/>
      <c r="K219" s="4" t="s">
        <v>23</v>
      </c>
      <c r="L219" s="4" t="s">
        <v>24</v>
      </c>
      <c r="M219" s="5" t="s">
        <v>24</v>
      </c>
      <c r="N219" s="4" t="s">
        <v>1020</v>
      </c>
      <c r="O219" s="4" t="s">
        <v>26</v>
      </c>
      <c r="P219" s="4" t="s">
        <v>1005</v>
      </c>
      <c r="Q219" s="4" t="s">
        <v>1021</v>
      </c>
      <c r="R219" s="5" t="s">
        <v>51</v>
      </c>
      <c r="S219" s="4"/>
      <c r="T219" s="4"/>
      <c r="U219" s="4"/>
      <c r="V219" s="4"/>
      <c r="W219" s="4"/>
      <c r="X219" s="4"/>
      <c r="Y219" s="4"/>
      <c r="Z219" s="4"/>
    </row>
    <row r="220" spans="1:26" ht="15.75" customHeight="1">
      <c r="A220" s="5">
        <f t="shared" si="2"/>
        <v>218</v>
      </c>
      <c r="B220" s="4" t="str">
        <f t="shared" si="3"/>
        <v>218 - Soprano - Max 1500</v>
      </c>
      <c r="C220" s="5" t="s">
        <v>3870</v>
      </c>
      <c r="D220" s="5" t="s">
        <v>1022</v>
      </c>
      <c r="E220" s="4" t="s">
        <v>109</v>
      </c>
      <c r="F220" s="4">
        <v>7</v>
      </c>
      <c r="G220" s="6" t="s">
        <v>219</v>
      </c>
      <c r="H220" s="4" t="s">
        <v>355</v>
      </c>
      <c r="I220" s="4"/>
      <c r="J220" s="5"/>
      <c r="K220" s="4" t="s">
        <v>23</v>
      </c>
      <c r="L220" s="4" t="s">
        <v>24</v>
      </c>
      <c r="M220" s="5" t="s">
        <v>24</v>
      </c>
      <c r="N220" s="4" t="s">
        <v>1023</v>
      </c>
      <c r="O220" s="4" t="s">
        <v>26</v>
      </c>
      <c r="P220" s="4" t="s">
        <v>1024</v>
      </c>
      <c r="Q220" s="4" t="s">
        <v>1025</v>
      </c>
      <c r="R220" s="5" t="s">
        <v>51</v>
      </c>
      <c r="S220" s="4"/>
      <c r="T220" s="4"/>
      <c r="U220" s="4"/>
      <c r="V220" s="4"/>
      <c r="W220" s="4"/>
      <c r="X220" s="4"/>
      <c r="Y220" s="4"/>
      <c r="Z220" s="4"/>
    </row>
    <row r="221" spans="1:26" ht="15.75" customHeight="1">
      <c r="A221" s="5">
        <f t="shared" si="2"/>
        <v>219</v>
      </c>
      <c r="B221" s="4" t="str">
        <f t="shared" si="3"/>
        <v>219 - Piano - Max 1500</v>
      </c>
      <c r="C221" s="5" t="s">
        <v>3870</v>
      </c>
      <c r="D221" s="5" t="s">
        <v>1026</v>
      </c>
      <c r="E221" s="4" t="s">
        <v>109</v>
      </c>
      <c r="F221" s="4">
        <v>7</v>
      </c>
      <c r="G221" s="6" t="s">
        <v>219</v>
      </c>
      <c r="H221" s="4" t="s">
        <v>143</v>
      </c>
      <c r="I221" s="4"/>
      <c r="J221" s="5" t="s">
        <v>534</v>
      </c>
      <c r="K221" s="4" t="s">
        <v>23</v>
      </c>
      <c r="L221" s="4" t="s">
        <v>24</v>
      </c>
      <c r="M221" s="5" t="s">
        <v>24</v>
      </c>
      <c r="N221" s="4" t="s">
        <v>1027</v>
      </c>
      <c r="O221" s="4" t="s">
        <v>26</v>
      </c>
      <c r="P221" s="4" t="s">
        <v>1028</v>
      </c>
      <c r="Q221" s="4" t="s">
        <v>1029</v>
      </c>
      <c r="R221" s="5" t="s">
        <v>51</v>
      </c>
      <c r="S221" s="4"/>
      <c r="T221" s="4"/>
      <c r="U221" s="4"/>
      <c r="V221" s="4"/>
      <c r="W221" s="4"/>
      <c r="X221" s="4"/>
      <c r="Y221" s="4"/>
      <c r="Z221" s="4"/>
    </row>
    <row r="222" spans="1:26" ht="15.75" customHeight="1">
      <c r="A222" s="5">
        <f t="shared" si="2"/>
        <v>220</v>
      </c>
      <c r="B222" s="4" t="str">
        <f t="shared" si="3"/>
        <v>220 - Strings - Max 1500</v>
      </c>
      <c r="C222" s="5" t="s">
        <v>3870</v>
      </c>
      <c r="D222" s="5" t="s">
        <v>1030</v>
      </c>
      <c r="E222" s="4" t="s">
        <v>109</v>
      </c>
      <c r="F222" s="4">
        <v>7</v>
      </c>
      <c r="G222" s="6" t="s">
        <v>32</v>
      </c>
      <c r="H222" s="4"/>
      <c r="I222" s="4"/>
      <c r="J222" s="5"/>
      <c r="K222" s="4" t="s">
        <v>23</v>
      </c>
      <c r="L222" s="4" t="s">
        <v>24</v>
      </c>
      <c r="M222" s="5" t="s">
        <v>24</v>
      </c>
      <c r="N222" s="4" t="s">
        <v>43</v>
      </c>
      <c r="O222" s="4" t="s">
        <v>26</v>
      </c>
      <c r="P222" s="4" t="s">
        <v>1031</v>
      </c>
      <c r="Q222" s="4" t="s">
        <v>1032</v>
      </c>
      <c r="R222" s="5" t="s">
        <v>51</v>
      </c>
      <c r="S222" s="4"/>
      <c r="T222" s="4"/>
      <c r="U222" s="4"/>
      <c r="V222" s="4"/>
      <c r="W222" s="4"/>
      <c r="X222" s="4"/>
      <c r="Y222" s="4"/>
      <c r="Z222" s="4"/>
    </row>
    <row r="223" spans="1:26" ht="15.75" customHeight="1">
      <c r="A223" s="5">
        <f t="shared" si="2"/>
        <v>221</v>
      </c>
      <c r="B223" s="4" t="str">
        <f t="shared" si="3"/>
        <v>221 - Trumpet - Max 1500</v>
      </c>
      <c r="C223" s="5" t="s">
        <v>3870</v>
      </c>
      <c r="D223" s="5" t="s">
        <v>1033</v>
      </c>
      <c r="E223" s="4" t="s">
        <v>109</v>
      </c>
      <c r="F223" s="4">
        <v>7</v>
      </c>
      <c r="G223" s="6" t="s">
        <v>219</v>
      </c>
      <c r="H223" s="4" t="s">
        <v>355</v>
      </c>
      <c r="I223" s="4"/>
      <c r="J223" s="5"/>
      <c r="K223" s="4" t="s">
        <v>23</v>
      </c>
      <c r="L223" s="4" t="s">
        <v>24</v>
      </c>
      <c r="M223" s="5" t="s">
        <v>24</v>
      </c>
      <c r="N223" s="4" t="s">
        <v>1020</v>
      </c>
      <c r="O223" s="4" t="s">
        <v>26</v>
      </c>
      <c r="P223" s="4" t="s">
        <v>1005</v>
      </c>
      <c r="Q223" s="4" t="s">
        <v>1034</v>
      </c>
      <c r="R223" s="5" t="s">
        <v>51</v>
      </c>
      <c r="S223" s="4"/>
      <c r="T223" s="4"/>
      <c r="U223" s="4"/>
      <c r="V223" s="4"/>
      <c r="W223" s="4"/>
      <c r="X223" s="4"/>
      <c r="Y223" s="4"/>
      <c r="Z223" s="4"/>
    </row>
    <row r="224" spans="1:26" ht="15.75" customHeight="1">
      <c r="A224" s="5">
        <f t="shared" si="2"/>
        <v>222</v>
      </c>
      <c r="B224" s="4" t="str">
        <f t="shared" si="3"/>
        <v>222 - Cadenza - Max 1500</v>
      </c>
      <c r="C224" s="5" t="s">
        <v>3870</v>
      </c>
      <c r="D224" s="5" t="s">
        <v>1035</v>
      </c>
      <c r="E224" s="4" t="s">
        <v>109</v>
      </c>
      <c r="F224" s="4">
        <v>7</v>
      </c>
      <c r="G224" s="6" t="s">
        <v>99</v>
      </c>
      <c r="H224" s="4" t="s">
        <v>355</v>
      </c>
      <c r="I224" s="4" t="s">
        <v>1036</v>
      </c>
      <c r="J224" s="5" t="s">
        <v>1037</v>
      </c>
      <c r="K224" s="4" t="s">
        <v>23</v>
      </c>
      <c r="L224" s="4" t="s">
        <v>24</v>
      </c>
      <c r="M224" s="5" t="s">
        <v>24</v>
      </c>
      <c r="N224" s="4" t="s">
        <v>439</v>
      </c>
      <c r="O224" s="4" t="s">
        <v>26</v>
      </c>
      <c r="P224" s="4" t="s">
        <v>1038</v>
      </c>
      <c r="Q224" s="4" t="s">
        <v>1039</v>
      </c>
      <c r="R224" s="5" t="s">
        <v>51</v>
      </c>
      <c r="S224" s="4"/>
      <c r="T224" s="4"/>
      <c r="U224" s="4"/>
      <c r="V224" s="4"/>
      <c r="W224" s="4"/>
      <c r="X224" s="4"/>
      <c r="Y224" s="4"/>
      <c r="Z224" s="4"/>
    </row>
    <row r="225" spans="1:26" ht="15.75" customHeight="1">
      <c r="A225" s="5">
        <f t="shared" si="2"/>
        <v>223</v>
      </c>
      <c r="B225" s="4" t="str">
        <f t="shared" si="3"/>
        <v>223 - Coda - Max 1500</v>
      </c>
      <c r="C225" s="5" t="s">
        <v>3870</v>
      </c>
      <c r="D225" s="5" t="s">
        <v>1040</v>
      </c>
      <c r="E225" s="4" t="s">
        <v>109</v>
      </c>
      <c r="F225" s="4">
        <v>7</v>
      </c>
      <c r="G225" s="6" t="s">
        <v>219</v>
      </c>
      <c r="H225" s="4" t="s">
        <v>355</v>
      </c>
      <c r="I225" s="4"/>
      <c r="J225" s="5"/>
      <c r="K225" s="4" t="s">
        <v>23</v>
      </c>
      <c r="L225" s="4" t="s">
        <v>24</v>
      </c>
      <c r="M225" s="5" t="s">
        <v>24</v>
      </c>
      <c r="N225" s="4" t="s">
        <v>1020</v>
      </c>
      <c r="O225" s="4" t="s">
        <v>26</v>
      </c>
      <c r="P225" s="4" t="s">
        <v>1041</v>
      </c>
      <c r="Q225" s="4" t="s">
        <v>1042</v>
      </c>
      <c r="R225" s="5" t="s">
        <v>51</v>
      </c>
      <c r="S225" s="4"/>
      <c r="T225" s="4"/>
      <c r="U225" s="4"/>
      <c r="V225" s="4"/>
      <c r="W225" s="4"/>
      <c r="X225" s="4"/>
      <c r="Y225" s="4"/>
      <c r="Z225" s="4"/>
    </row>
    <row r="226" spans="1:26" ht="15.75" customHeight="1">
      <c r="A226" s="5">
        <f t="shared" si="2"/>
        <v>224</v>
      </c>
      <c r="B226" s="4" t="str">
        <f t="shared" si="3"/>
        <v>224 - Encore - Max 1500</v>
      </c>
      <c r="C226" s="5" t="s">
        <v>3870</v>
      </c>
      <c r="D226" s="5" t="s">
        <v>1043</v>
      </c>
      <c r="E226" s="4" t="s">
        <v>109</v>
      </c>
      <c r="F226" s="4">
        <v>7</v>
      </c>
      <c r="G226" s="6" t="s">
        <v>219</v>
      </c>
      <c r="H226" s="4" t="s">
        <v>355</v>
      </c>
      <c r="I226" s="4"/>
      <c r="J226" s="5"/>
      <c r="K226" s="4" t="s">
        <v>23</v>
      </c>
      <c r="L226" s="4" t="s">
        <v>24</v>
      </c>
      <c r="M226" s="5" t="s">
        <v>24</v>
      </c>
      <c r="N226" s="4" t="s">
        <v>1020</v>
      </c>
      <c r="O226" s="4" t="s">
        <v>26</v>
      </c>
      <c r="P226" s="4" t="s">
        <v>1044</v>
      </c>
      <c r="Q226" s="4" t="s">
        <v>1045</v>
      </c>
      <c r="R226" s="5" t="s">
        <v>51</v>
      </c>
      <c r="S226" s="4"/>
      <c r="T226" s="4"/>
      <c r="U226" s="4"/>
      <c r="V226" s="4"/>
      <c r="W226" s="4"/>
      <c r="X226" s="4"/>
      <c r="Y226" s="4"/>
      <c r="Z226" s="4"/>
    </row>
    <row r="227" spans="1:26" ht="15.75" customHeight="1">
      <c r="A227" s="5">
        <f t="shared" si="2"/>
        <v>225</v>
      </c>
      <c r="B227" s="4" t="str">
        <f t="shared" si="3"/>
        <v>225 - Shadow Demon - Max 1500</v>
      </c>
      <c r="C227" s="5" t="s">
        <v>3870</v>
      </c>
      <c r="D227" s="5" t="s">
        <v>400</v>
      </c>
      <c r="E227" s="4"/>
      <c r="F227" s="4"/>
      <c r="G227" s="6"/>
      <c r="H227" s="4"/>
      <c r="I227" s="4"/>
      <c r="J227" s="5"/>
      <c r="K227" s="4"/>
      <c r="L227" s="4"/>
      <c r="M227" s="4"/>
      <c r="N227" s="4"/>
      <c r="O227" s="4"/>
      <c r="P227" s="4"/>
      <c r="Q227" s="4"/>
      <c r="R227" s="4" t="s">
        <v>29</v>
      </c>
      <c r="S227" s="4"/>
      <c r="T227" s="4"/>
      <c r="U227" s="4"/>
      <c r="V227" s="4"/>
      <c r="W227" s="4"/>
      <c r="X227" s="4"/>
      <c r="Y227" s="4"/>
      <c r="Z227" s="4"/>
    </row>
    <row r="228" spans="1:26" ht="15.75" customHeight="1">
      <c r="A228" s="5">
        <f t="shared" si="2"/>
        <v>226</v>
      </c>
      <c r="B228" s="4" t="str">
        <f t="shared" si="3"/>
        <v>226 - Old Style Ninja - Max 1500</v>
      </c>
      <c r="C228" s="5" t="s">
        <v>3870</v>
      </c>
      <c r="D228" s="5" t="s">
        <v>1046</v>
      </c>
      <c r="E228" s="4" t="s">
        <v>1047</v>
      </c>
      <c r="F228" s="4">
        <v>6</v>
      </c>
      <c r="G228" s="6" t="s">
        <v>91</v>
      </c>
      <c r="H228" s="4" t="s">
        <v>1048</v>
      </c>
      <c r="I228" s="4" t="s">
        <v>1049</v>
      </c>
      <c r="J228" s="5" t="s">
        <v>1050</v>
      </c>
      <c r="K228" s="4" t="s">
        <v>23</v>
      </c>
      <c r="L228" s="4" t="s">
        <v>24</v>
      </c>
      <c r="M228" s="5" t="s">
        <v>24</v>
      </c>
      <c r="N228" s="4" t="s">
        <v>1051</v>
      </c>
      <c r="O228" s="4" t="s">
        <v>35</v>
      </c>
      <c r="P228" s="4" t="s">
        <v>1052</v>
      </c>
      <c r="Q228" s="4" t="s">
        <v>1053</v>
      </c>
      <c r="R228" s="4" t="s">
        <v>1054</v>
      </c>
      <c r="S228" s="4"/>
      <c r="T228" s="4"/>
      <c r="U228" s="4"/>
      <c r="V228" s="4"/>
      <c r="W228" s="4"/>
      <c r="X228" s="4"/>
      <c r="Y228" s="4"/>
      <c r="Z228" s="4"/>
    </row>
    <row r="229" spans="1:26" ht="15.75" customHeight="1">
      <c r="A229" s="5">
        <f t="shared" si="2"/>
        <v>227</v>
      </c>
      <c r="B229" s="4" t="str">
        <f t="shared" si="3"/>
        <v>227 - Beguiler of Wills - Max 1500</v>
      </c>
      <c r="C229" s="5" t="s">
        <v>3870</v>
      </c>
      <c r="D229" s="5" t="s">
        <v>1055</v>
      </c>
      <c r="E229" s="4" t="s">
        <v>182</v>
      </c>
      <c r="F229" s="4">
        <v>9</v>
      </c>
      <c r="G229" s="6" t="s">
        <v>1056</v>
      </c>
      <c r="H229" s="4" t="s">
        <v>1048</v>
      </c>
      <c r="I229" s="4"/>
      <c r="J229" s="5"/>
      <c r="K229" s="4" t="s">
        <v>23</v>
      </c>
      <c r="L229" s="4" t="s">
        <v>24</v>
      </c>
      <c r="M229" s="5" t="s">
        <v>24</v>
      </c>
      <c r="N229" s="4" t="s">
        <v>43</v>
      </c>
      <c r="O229" s="4" t="s">
        <v>35</v>
      </c>
      <c r="P229" s="4"/>
      <c r="Q229" s="4" t="s">
        <v>1057</v>
      </c>
      <c r="R229" s="4" t="s">
        <v>29</v>
      </c>
      <c r="S229" s="4"/>
      <c r="T229" s="4"/>
      <c r="U229" s="4"/>
      <c r="V229" s="4"/>
      <c r="W229" s="4"/>
      <c r="X229" s="4"/>
      <c r="Y229" s="4"/>
      <c r="Z229" s="4"/>
    </row>
    <row r="230" spans="1:26" ht="15.75" customHeight="1">
      <c r="A230" s="5">
        <f t="shared" si="2"/>
        <v>228</v>
      </c>
      <c r="B230" s="4" t="str">
        <f t="shared" si="3"/>
        <v>228 - Blood Master - Max 1500</v>
      </c>
      <c r="C230" s="5" t="s">
        <v>3870</v>
      </c>
      <c r="D230" s="5" t="s">
        <v>1058</v>
      </c>
      <c r="E230" s="4" t="s">
        <v>182</v>
      </c>
      <c r="F230" s="4">
        <v>7</v>
      </c>
      <c r="G230" s="6" t="s">
        <v>99</v>
      </c>
      <c r="H230" s="4" t="s">
        <v>355</v>
      </c>
      <c r="I230" s="4"/>
      <c r="J230" s="5" t="s">
        <v>314</v>
      </c>
      <c r="K230" s="4" t="s">
        <v>23</v>
      </c>
      <c r="L230" s="4" t="s">
        <v>24</v>
      </c>
      <c r="M230" s="5" t="s">
        <v>24</v>
      </c>
      <c r="N230" s="4" t="s">
        <v>1020</v>
      </c>
      <c r="O230" s="4" t="s">
        <v>81</v>
      </c>
      <c r="P230" s="4" t="s">
        <v>1059</v>
      </c>
      <c r="Q230" s="4" t="s">
        <v>1060</v>
      </c>
      <c r="R230" s="4" t="s">
        <v>29</v>
      </c>
      <c r="S230" s="4"/>
      <c r="T230" s="4"/>
      <c r="U230" s="4"/>
      <c r="V230" s="4"/>
      <c r="W230" s="4"/>
      <c r="X230" s="4"/>
      <c r="Y230" s="4"/>
      <c r="Z230" s="4"/>
    </row>
    <row r="231" spans="1:26" ht="15.75" customHeight="1">
      <c r="A231" s="5">
        <f t="shared" si="2"/>
        <v>229</v>
      </c>
      <c r="B231" s="4" t="str">
        <f t="shared" si="3"/>
        <v>229 - Place Spirit - Max 1500</v>
      </c>
      <c r="C231" s="5" t="s">
        <v>3870</v>
      </c>
      <c r="D231" s="5" t="s">
        <v>646</v>
      </c>
      <c r="E231" s="4" t="s">
        <v>1061</v>
      </c>
      <c r="F231" s="4">
        <v>7</v>
      </c>
      <c r="G231" s="6" t="s">
        <v>464</v>
      </c>
      <c r="H231" s="4" t="s">
        <v>74</v>
      </c>
      <c r="I231" s="4"/>
      <c r="J231" s="5"/>
      <c r="K231" s="4" t="s">
        <v>23</v>
      </c>
      <c r="L231" s="4" t="s">
        <v>42</v>
      </c>
      <c r="M231" s="5" t="s">
        <v>24</v>
      </c>
      <c r="N231" s="4" t="s">
        <v>1062</v>
      </c>
      <c r="O231" s="4" t="s">
        <v>26</v>
      </c>
      <c r="P231" s="4" t="s">
        <v>1063</v>
      </c>
      <c r="Q231" s="4" t="s">
        <v>1064</v>
      </c>
      <c r="R231" s="4" t="s">
        <v>29</v>
      </c>
      <c r="S231" s="4"/>
      <c r="T231" s="4"/>
      <c r="U231" s="4"/>
      <c r="V231" s="4"/>
      <c r="W231" s="4"/>
      <c r="X231" s="4"/>
      <c r="Y231" s="4"/>
      <c r="Z231" s="4"/>
    </row>
    <row r="232" spans="1:26" ht="15.75" customHeight="1">
      <c r="A232" s="5">
        <f t="shared" si="2"/>
        <v>230</v>
      </c>
      <c r="B232" s="4" t="str">
        <f t="shared" si="3"/>
        <v>230 - Fiery Angels - Max 1500</v>
      </c>
      <c r="C232" s="5" t="s">
        <v>3870</v>
      </c>
      <c r="D232" s="5" t="s">
        <v>1065</v>
      </c>
      <c r="E232" s="4" t="s">
        <v>839</v>
      </c>
      <c r="F232" s="4">
        <v>7</v>
      </c>
      <c r="G232" s="6" t="s">
        <v>137</v>
      </c>
      <c r="H232" s="4" t="s">
        <v>143</v>
      </c>
      <c r="I232" s="4"/>
      <c r="J232" s="5"/>
      <c r="K232" s="4" t="s">
        <v>23</v>
      </c>
      <c r="L232" s="4" t="s">
        <v>42</v>
      </c>
      <c r="M232" s="4" t="s">
        <v>42</v>
      </c>
      <c r="N232" s="4" t="s">
        <v>1066</v>
      </c>
      <c r="O232" s="4" t="s">
        <v>1067</v>
      </c>
      <c r="P232" s="4" t="s">
        <v>1068</v>
      </c>
      <c r="Q232" s="4" t="s">
        <v>1069</v>
      </c>
      <c r="R232" s="4" t="s">
        <v>29</v>
      </c>
      <c r="S232" s="4"/>
      <c r="T232" s="4"/>
      <c r="U232" s="4"/>
      <c r="V232" s="4"/>
      <c r="W232" s="4"/>
      <c r="X232" s="4"/>
      <c r="Y232" s="4"/>
      <c r="Z232" s="4"/>
    </row>
    <row r="233" spans="1:26" ht="15.75" customHeight="1">
      <c r="A233" s="5">
        <f t="shared" si="2"/>
        <v>231</v>
      </c>
      <c r="B233" s="4" t="str">
        <f t="shared" si="3"/>
        <v>231 - Aspect of Terror - Max 1500</v>
      </c>
      <c r="C233" s="5" t="s">
        <v>3870</v>
      </c>
      <c r="D233" s="5" t="s">
        <v>1070</v>
      </c>
      <c r="E233" s="4" t="s">
        <v>182</v>
      </c>
      <c r="F233" s="4">
        <v>7</v>
      </c>
      <c r="G233" s="6" t="s">
        <v>137</v>
      </c>
      <c r="H233" s="4" t="s">
        <v>143</v>
      </c>
      <c r="I233" s="4"/>
      <c r="J233" s="5" t="s">
        <v>466</v>
      </c>
      <c r="K233" s="4" t="s">
        <v>23</v>
      </c>
      <c r="L233" s="4" t="s">
        <v>42</v>
      </c>
      <c r="M233" s="4" t="s">
        <v>42</v>
      </c>
      <c r="N233" s="4" t="s">
        <v>308</v>
      </c>
      <c r="O233" s="4" t="s">
        <v>81</v>
      </c>
      <c r="P233" s="4" t="s">
        <v>1071</v>
      </c>
      <c r="Q233" s="4" t="s">
        <v>1072</v>
      </c>
      <c r="R233" s="4" t="s">
        <v>29</v>
      </c>
      <c r="S233" s="4"/>
      <c r="T233" s="4"/>
      <c r="U233" s="4"/>
      <c r="V233" s="4"/>
      <c r="W233" s="4"/>
      <c r="X233" s="4"/>
      <c r="Y233" s="4"/>
      <c r="Z233" s="4"/>
    </row>
    <row r="234" spans="1:26" ht="15.75" customHeight="1">
      <c r="A234" s="5">
        <f t="shared" si="2"/>
        <v>232</v>
      </c>
      <c r="B234" s="4" t="str">
        <f t="shared" si="3"/>
        <v>232 - Spirit Bound Monk - Max 1500</v>
      </c>
      <c r="C234" s="5" t="s">
        <v>3870</v>
      </c>
      <c r="D234" s="5" t="s">
        <v>1073</v>
      </c>
      <c r="E234" s="4" t="s">
        <v>109</v>
      </c>
      <c r="F234" s="4">
        <v>7</v>
      </c>
      <c r="G234" s="6" t="s">
        <v>1074</v>
      </c>
      <c r="H234" s="4" t="s">
        <v>751</v>
      </c>
      <c r="I234" s="4" t="s">
        <v>1075</v>
      </c>
      <c r="J234" s="5" t="s">
        <v>1076</v>
      </c>
      <c r="K234" s="4" t="s">
        <v>23</v>
      </c>
      <c r="L234" s="4" t="s">
        <v>24</v>
      </c>
      <c r="M234" s="5" t="s">
        <v>24</v>
      </c>
      <c r="N234" s="4" t="s">
        <v>1077</v>
      </c>
      <c r="O234" s="4" t="s">
        <v>35</v>
      </c>
      <c r="P234" s="4" t="s">
        <v>1078</v>
      </c>
      <c r="Q234" s="4" t="s">
        <v>1079</v>
      </c>
      <c r="R234" s="4" t="s">
        <v>29</v>
      </c>
      <c r="S234" s="4"/>
      <c r="T234" s="4"/>
      <c r="U234" s="4"/>
      <c r="V234" s="4"/>
      <c r="W234" s="4"/>
      <c r="X234" s="4"/>
      <c r="Y234" s="4"/>
      <c r="Z234" s="4"/>
    </row>
    <row r="235" spans="1:26" ht="15.75" customHeight="1">
      <c r="A235" s="5">
        <f t="shared" si="2"/>
        <v>233</v>
      </c>
      <c r="B235" s="4" t="str">
        <f t="shared" si="3"/>
        <v>233 - Twisted Dryads - Max 1500</v>
      </c>
      <c r="C235" s="5" t="s">
        <v>3870</v>
      </c>
      <c r="D235" s="5" t="s">
        <v>1080</v>
      </c>
      <c r="F235" s="4"/>
      <c r="G235" s="6"/>
      <c r="H235" s="4"/>
      <c r="I235" s="4"/>
      <c r="J235" s="5"/>
      <c r="P235" s="4"/>
      <c r="Q235" s="4"/>
      <c r="R235" s="4" t="s">
        <v>29</v>
      </c>
      <c r="S235" s="4"/>
      <c r="T235" s="4"/>
      <c r="U235" s="4"/>
      <c r="V235" s="4"/>
      <c r="W235" s="4"/>
      <c r="X235" s="4"/>
      <c r="Y235" s="4"/>
      <c r="Z235" s="4"/>
    </row>
    <row r="236" spans="1:26" ht="15.75" customHeight="1">
      <c r="A236" s="5">
        <f t="shared" si="2"/>
        <v>234</v>
      </c>
      <c r="B236" s="4" t="str">
        <f t="shared" si="3"/>
        <v>234 - Rune-warded demon - Max 1500</v>
      </c>
      <c r="C236" s="5" t="s">
        <v>3870</v>
      </c>
      <c r="D236" s="5" t="s">
        <v>1081</v>
      </c>
      <c r="E236" s="7" t="s">
        <v>182</v>
      </c>
      <c r="F236" s="4">
        <v>7</v>
      </c>
      <c r="G236" s="6" t="s">
        <v>396</v>
      </c>
      <c r="H236" s="4"/>
      <c r="I236" s="4"/>
      <c r="J236" s="5"/>
      <c r="K236" s="4" t="s">
        <v>23</v>
      </c>
      <c r="L236" s="4" t="s">
        <v>42</v>
      </c>
      <c r="M236" s="5" t="s">
        <v>24</v>
      </c>
      <c r="N236" s="4" t="s">
        <v>1082</v>
      </c>
      <c r="O236" s="4" t="s">
        <v>26</v>
      </c>
      <c r="P236" s="4" t="s">
        <v>847</v>
      </c>
      <c r="Q236" s="4" t="s">
        <v>1083</v>
      </c>
      <c r="R236" s="4" t="s">
        <v>29</v>
      </c>
      <c r="S236" s="4"/>
      <c r="T236" s="4"/>
      <c r="U236" s="4"/>
      <c r="V236" s="4"/>
      <c r="W236" s="4"/>
      <c r="X236" s="4"/>
      <c r="Y236" s="4"/>
      <c r="Z236" s="4"/>
    </row>
    <row r="237" spans="1:26" ht="15.75" customHeight="1">
      <c r="A237" s="5">
        <f t="shared" si="2"/>
        <v>235</v>
      </c>
      <c r="B237" s="4" t="str">
        <f t="shared" si="3"/>
        <v>235 - Blood Elemental - Max 1500</v>
      </c>
      <c r="C237" s="5" t="s">
        <v>3870</v>
      </c>
      <c r="D237" s="5" t="s">
        <v>1084</v>
      </c>
      <c r="E237" s="4" t="s">
        <v>1085</v>
      </c>
      <c r="F237" s="4">
        <v>6</v>
      </c>
      <c r="G237" s="6" t="s">
        <v>64</v>
      </c>
      <c r="H237" s="4"/>
      <c r="I237" s="4"/>
      <c r="J237" s="5"/>
      <c r="K237" s="4" t="s">
        <v>23</v>
      </c>
      <c r="L237" s="4" t="s">
        <v>24</v>
      </c>
      <c r="M237" s="5" t="s">
        <v>42</v>
      </c>
      <c r="N237" s="4" t="s">
        <v>251</v>
      </c>
      <c r="O237" s="4" t="s">
        <v>81</v>
      </c>
      <c r="P237" s="4" t="s">
        <v>1086</v>
      </c>
      <c r="Q237" s="4" t="s">
        <v>1087</v>
      </c>
      <c r="R237" s="4" t="s">
        <v>29</v>
      </c>
      <c r="S237" s="4"/>
      <c r="T237" s="4"/>
      <c r="U237" s="4"/>
      <c r="V237" s="4"/>
      <c r="W237" s="4"/>
      <c r="X237" s="4"/>
      <c r="Y237" s="4"/>
      <c r="Z237" s="4"/>
    </row>
    <row r="238" spans="1:26" ht="15.75" customHeight="1">
      <c r="A238" s="5">
        <f t="shared" si="2"/>
        <v>236</v>
      </c>
      <c r="B238" s="4" t="str">
        <f t="shared" si="3"/>
        <v>236 - Shambling Victims - Max 1500</v>
      </c>
      <c r="C238" s="5" t="s">
        <v>3870</v>
      </c>
      <c r="D238" s="5" t="s">
        <v>1088</v>
      </c>
      <c r="E238" s="4" t="s">
        <v>109</v>
      </c>
      <c r="F238" s="4">
        <v>4</v>
      </c>
      <c r="G238" s="6" t="s">
        <v>99</v>
      </c>
      <c r="H238" s="4"/>
      <c r="I238" s="4"/>
      <c r="J238" s="5"/>
      <c r="K238" s="4" t="s">
        <v>23</v>
      </c>
      <c r="L238" s="4" t="s">
        <v>24</v>
      </c>
      <c r="M238" s="5" t="s">
        <v>24</v>
      </c>
      <c r="N238" s="4" t="s">
        <v>251</v>
      </c>
      <c r="O238" s="4" t="s">
        <v>68</v>
      </c>
      <c r="P238" s="4" t="s">
        <v>1089</v>
      </c>
      <c r="Q238" s="4" t="s">
        <v>1090</v>
      </c>
      <c r="R238" s="4" t="s">
        <v>29</v>
      </c>
      <c r="S238" s="4"/>
      <c r="T238" s="4"/>
      <c r="U238" s="4"/>
      <c r="V238" s="4"/>
      <c r="W238" s="4"/>
      <c r="X238" s="4"/>
      <c r="Y238" s="4"/>
      <c r="Z238" s="4"/>
    </row>
    <row r="239" spans="1:26" ht="15.75" customHeight="1">
      <c r="A239" s="5">
        <f t="shared" si="2"/>
        <v>237</v>
      </c>
      <c r="B239" s="4" t="str">
        <f t="shared" si="3"/>
        <v>237 - Incompetant Symphony Priest - Max 1500</v>
      </c>
      <c r="C239" s="5" t="s">
        <v>3870</v>
      </c>
      <c r="D239" s="5" t="s">
        <v>1091</v>
      </c>
      <c r="E239" s="4" t="s">
        <v>109</v>
      </c>
      <c r="F239" s="4">
        <v>6</v>
      </c>
      <c r="G239" s="6" t="s">
        <v>219</v>
      </c>
      <c r="H239" s="4" t="s">
        <v>151</v>
      </c>
      <c r="I239" s="4"/>
      <c r="J239" s="5"/>
      <c r="K239" s="4" t="s">
        <v>23</v>
      </c>
      <c r="L239" s="4" t="s">
        <v>24</v>
      </c>
      <c r="M239" s="5" t="s">
        <v>24</v>
      </c>
      <c r="N239" s="4" t="s">
        <v>615</v>
      </c>
      <c r="O239" s="4" t="s">
        <v>112</v>
      </c>
      <c r="P239" s="4" t="s">
        <v>1092</v>
      </c>
      <c r="Q239" s="4" t="s">
        <v>1093</v>
      </c>
      <c r="R239" s="4" t="s">
        <v>29</v>
      </c>
      <c r="S239" s="4"/>
      <c r="T239" s="4"/>
      <c r="U239" s="4"/>
      <c r="V239" s="4"/>
      <c r="W239" s="4"/>
      <c r="X239" s="4"/>
      <c r="Y239" s="4"/>
      <c r="Z239" s="4"/>
    </row>
    <row r="240" spans="1:26" ht="15.75" customHeight="1">
      <c r="A240" s="5">
        <f t="shared" si="2"/>
        <v>238</v>
      </c>
      <c r="B240" s="4" t="str">
        <f t="shared" si="3"/>
        <v>238 - Johanna Mortridge - Max 1500</v>
      </c>
      <c r="C240" s="5" t="s">
        <v>3870</v>
      </c>
      <c r="D240" s="8" t="s">
        <v>1094</v>
      </c>
      <c r="E240" s="4" t="s">
        <v>109</v>
      </c>
      <c r="F240" s="4">
        <v>7</v>
      </c>
      <c r="G240" s="6" t="s">
        <v>219</v>
      </c>
      <c r="H240" s="4"/>
      <c r="I240" s="4"/>
      <c r="J240" s="5"/>
      <c r="K240" s="4" t="s">
        <v>23</v>
      </c>
      <c r="L240" s="4" t="s">
        <v>24</v>
      </c>
      <c r="M240" s="5" t="s">
        <v>24</v>
      </c>
      <c r="N240" s="4" t="s">
        <v>43</v>
      </c>
      <c r="O240" s="4" t="s">
        <v>128</v>
      </c>
      <c r="P240" s="4" t="s">
        <v>1095</v>
      </c>
      <c r="Q240" s="4" t="s">
        <v>1096</v>
      </c>
      <c r="R240" s="4" t="s">
        <v>29</v>
      </c>
      <c r="S240" s="4"/>
      <c r="T240" s="4"/>
      <c r="U240" s="4"/>
      <c r="V240" s="4"/>
      <c r="W240" s="4"/>
      <c r="X240" s="4"/>
      <c r="Y240" s="4"/>
      <c r="Z240" s="4"/>
    </row>
    <row r="241" spans="1:26" ht="15.75" customHeight="1">
      <c r="A241" s="5">
        <f t="shared" si="2"/>
        <v>239</v>
      </c>
      <c r="B241" s="4" t="str">
        <f t="shared" si="3"/>
        <v>239 - Johanna's demon - Max 1500</v>
      </c>
      <c r="C241" s="5" t="s">
        <v>3870</v>
      </c>
      <c r="D241" s="5" t="s">
        <v>1097</v>
      </c>
      <c r="E241" s="4" t="s">
        <v>1098</v>
      </c>
      <c r="F241" s="4">
        <v>8</v>
      </c>
      <c r="G241" s="6" t="s">
        <v>464</v>
      </c>
      <c r="H241" s="4" t="s">
        <v>558</v>
      </c>
      <c r="I241" s="4" t="s">
        <v>1099</v>
      </c>
      <c r="J241" s="5" t="s">
        <v>1100</v>
      </c>
      <c r="K241" s="4" t="s">
        <v>23</v>
      </c>
      <c r="L241" s="4" t="s">
        <v>24</v>
      </c>
      <c r="M241" s="5" t="s">
        <v>24</v>
      </c>
      <c r="N241" s="4" t="s">
        <v>1101</v>
      </c>
      <c r="O241" s="4" t="s">
        <v>81</v>
      </c>
      <c r="P241" s="4" t="s">
        <v>1102</v>
      </c>
      <c r="Q241" s="4" t="s">
        <v>1103</v>
      </c>
      <c r="R241" s="4" t="s">
        <v>29</v>
      </c>
      <c r="S241" s="4"/>
      <c r="T241" s="4"/>
      <c r="U241" s="4"/>
      <c r="V241" s="4"/>
      <c r="W241" s="4"/>
      <c r="X241" s="4"/>
      <c r="Y241" s="4"/>
      <c r="Z241" s="4"/>
    </row>
    <row r="242" spans="1:26" ht="15.75" customHeight="1">
      <c r="A242" s="5">
        <f t="shared" si="2"/>
        <v>240</v>
      </c>
      <c r="B242" s="4" t="str">
        <f t="shared" si="3"/>
        <v>240 - Guardian Skull - Max 1500</v>
      </c>
      <c r="C242" s="5" t="s">
        <v>3870</v>
      </c>
      <c r="D242" s="5" t="s">
        <v>1104</v>
      </c>
      <c r="E242" s="4" t="s">
        <v>98</v>
      </c>
      <c r="F242" s="4">
        <v>5</v>
      </c>
      <c r="G242" s="6" t="s">
        <v>1105</v>
      </c>
      <c r="H242" s="4"/>
      <c r="I242" s="4"/>
      <c r="J242" s="5"/>
      <c r="K242" s="4" t="s">
        <v>23</v>
      </c>
      <c r="L242" s="4" t="s">
        <v>42</v>
      </c>
      <c r="M242" s="5" t="s">
        <v>42</v>
      </c>
      <c r="N242" s="4" t="s">
        <v>300</v>
      </c>
      <c r="O242" s="4" t="s">
        <v>26</v>
      </c>
      <c r="P242" s="4" t="s">
        <v>1106</v>
      </c>
      <c r="Q242" s="4" t="s">
        <v>1107</v>
      </c>
      <c r="R242" s="4" t="s">
        <v>51</v>
      </c>
      <c r="S242" s="4"/>
      <c r="T242" s="4"/>
      <c r="U242" s="4"/>
      <c r="V242" s="4"/>
      <c r="W242" s="4"/>
      <c r="X242" s="4"/>
      <c r="Y242" s="4"/>
      <c r="Z242" s="4"/>
    </row>
    <row r="243" spans="1:26" ht="15.75" customHeight="1">
      <c r="A243" s="5">
        <f t="shared" si="2"/>
        <v>241</v>
      </c>
      <c r="B243" s="4" t="str">
        <f t="shared" si="3"/>
        <v>241 - Haunt Thugs - Max 1500</v>
      </c>
      <c r="C243" s="5" t="s">
        <v>3870</v>
      </c>
      <c r="D243" s="5" t="s">
        <v>1108</v>
      </c>
      <c r="E243" s="4" t="s">
        <v>98</v>
      </c>
      <c r="F243" s="4">
        <v>6</v>
      </c>
      <c r="G243" s="6" t="s">
        <v>1109</v>
      </c>
      <c r="H243" s="4"/>
      <c r="I243" s="4" t="s">
        <v>902</v>
      </c>
      <c r="J243" s="5"/>
      <c r="K243" s="4" t="s">
        <v>23</v>
      </c>
      <c r="L243" s="4" t="s">
        <v>42</v>
      </c>
      <c r="M243" s="5" t="s">
        <v>42</v>
      </c>
      <c r="N243" s="4" t="s">
        <v>1110</v>
      </c>
      <c r="O243" s="4" t="s">
        <v>26</v>
      </c>
      <c r="P243" s="4" t="s">
        <v>1111</v>
      </c>
      <c r="Q243" s="4" t="s">
        <v>1112</v>
      </c>
      <c r="R243" s="4" t="s">
        <v>51</v>
      </c>
      <c r="S243" s="4"/>
      <c r="T243" s="4"/>
      <c r="U243" s="4"/>
      <c r="V243" s="4"/>
      <c r="W243" s="4"/>
      <c r="X243" s="4"/>
      <c r="Y243" s="4"/>
      <c r="Z243" s="4"/>
    </row>
    <row r="244" spans="1:26" ht="15.75" customHeight="1">
      <c r="A244" s="5">
        <f t="shared" si="2"/>
        <v>242</v>
      </c>
      <c r="B244" s="4" t="str">
        <f t="shared" si="3"/>
        <v>242 - Greater Zombie Guards - Max 1500</v>
      </c>
      <c r="C244" s="5" t="s">
        <v>3870</v>
      </c>
      <c r="D244" s="5" t="s">
        <v>1113</v>
      </c>
      <c r="E244" s="4" t="s">
        <v>98</v>
      </c>
      <c r="F244" s="4">
        <v>6</v>
      </c>
      <c r="G244" s="6" t="s">
        <v>168</v>
      </c>
      <c r="H244" s="4" t="s">
        <v>74</v>
      </c>
      <c r="I244" s="4"/>
      <c r="J244" s="5"/>
      <c r="K244" s="4" t="s">
        <v>23</v>
      </c>
      <c r="L244" s="4" t="s">
        <v>42</v>
      </c>
      <c r="M244" s="5" t="s">
        <v>42</v>
      </c>
      <c r="N244" s="4" t="s">
        <v>251</v>
      </c>
      <c r="O244" s="4" t="s">
        <v>26</v>
      </c>
      <c r="P244" s="4" t="s">
        <v>1114</v>
      </c>
      <c r="Q244" s="4" t="s">
        <v>1115</v>
      </c>
      <c r="R244" s="4" t="s">
        <v>51</v>
      </c>
      <c r="S244" s="4"/>
      <c r="T244" s="4"/>
      <c r="U244" s="4"/>
      <c r="V244" s="4"/>
      <c r="W244" s="4"/>
      <c r="X244" s="4"/>
      <c r="Y244" s="4"/>
      <c r="Z244" s="4"/>
    </row>
    <row r="245" spans="1:26" ht="15.75" customHeight="1">
      <c r="A245" s="5">
        <f t="shared" si="2"/>
        <v>243</v>
      </c>
      <c r="B245" s="4" t="str">
        <f t="shared" si="3"/>
        <v>243 - Corpse Soldiers - Max 1500</v>
      </c>
      <c r="C245" s="5" t="s">
        <v>3870</v>
      </c>
      <c r="D245" s="5" t="s">
        <v>1116</v>
      </c>
      <c r="E245" s="4" t="s">
        <v>98</v>
      </c>
      <c r="F245" s="4">
        <v>8</v>
      </c>
      <c r="G245" s="6" t="s">
        <v>1117</v>
      </c>
      <c r="H245" s="4" t="s">
        <v>74</v>
      </c>
      <c r="I245" s="4" t="s">
        <v>731</v>
      </c>
      <c r="J245" s="5"/>
      <c r="K245" s="4" t="s">
        <v>23</v>
      </c>
      <c r="L245" s="4" t="s">
        <v>42</v>
      </c>
      <c r="M245" s="5" t="s">
        <v>42</v>
      </c>
      <c r="N245" s="4" t="s">
        <v>1118</v>
      </c>
      <c r="O245" s="4" t="s">
        <v>26</v>
      </c>
      <c r="P245" s="4" t="s">
        <v>1119</v>
      </c>
      <c r="Q245" s="4" t="s">
        <v>1120</v>
      </c>
      <c r="R245" s="4" t="s">
        <v>51</v>
      </c>
      <c r="S245" s="4"/>
      <c r="T245" s="4"/>
      <c r="U245" s="4"/>
      <c r="V245" s="4"/>
      <c r="W245" s="4"/>
      <c r="X245" s="4"/>
      <c r="Y245" s="4"/>
      <c r="Z245" s="4"/>
    </row>
    <row r="246" spans="1:26" ht="15.75" customHeight="1">
      <c r="A246" s="5">
        <f t="shared" si="2"/>
        <v>244</v>
      </c>
      <c r="B246" s="4" t="str">
        <f t="shared" si="3"/>
        <v>244 - Yetis - Max 1500</v>
      </c>
      <c r="C246" s="5" t="s">
        <v>3870</v>
      </c>
      <c r="D246" s="5" t="s">
        <v>1121</v>
      </c>
      <c r="E246" s="4" t="s">
        <v>1122</v>
      </c>
      <c r="F246" s="4">
        <v>4</v>
      </c>
      <c r="G246" s="6" t="s">
        <v>307</v>
      </c>
      <c r="H246" s="4" t="s">
        <v>74</v>
      </c>
      <c r="I246" s="4" t="s">
        <v>1123</v>
      </c>
      <c r="J246" s="5"/>
      <c r="K246" s="4" t="s">
        <v>23</v>
      </c>
      <c r="L246" s="4" t="s">
        <v>24</v>
      </c>
      <c r="M246" s="5" t="s">
        <v>24</v>
      </c>
      <c r="N246" s="4" t="s">
        <v>251</v>
      </c>
      <c r="O246" s="4" t="s">
        <v>81</v>
      </c>
      <c r="P246" s="4" t="s">
        <v>1124</v>
      </c>
      <c r="Q246" s="4" t="s">
        <v>1125</v>
      </c>
      <c r="R246" s="4" t="s">
        <v>51</v>
      </c>
      <c r="S246" s="4"/>
      <c r="T246" s="4"/>
      <c r="U246" s="4"/>
      <c r="V246" s="4"/>
      <c r="W246" s="4"/>
      <c r="X246" s="4"/>
      <c r="Y246" s="4"/>
      <c r="Z246" s="4"/>
    </row>
    <row r="247" spans="1:26" ht="15.75" customHeight="1">
      <c r="A247" s="5">
        <f t="shared" si="2"/>
        <v>245</v>
      </c>
      <c r="B247" s="4" t="str">
        <f t="shared" si="3"/>
        <v>245 - Frostwind Elementals - Max 1500</v>
      </c>
      <c r="C247" s="5" t="s">
        <v>3870</v>
      </c>
      <c r="D247" s="5" t="s">
        <v>1126</v>
      </c>
      <c r="E247" s="4" t="s">
        <v>39</v>
      </c>
      <c r="F247" s="4">
        <v>8</v>
      </c>
      <c r="G247" s="6" t="s">
        <v>150</v>
      </c>
      <c r="H247" s="4"/>
      <c r="I247" s="4" t="s">
        <v>1127</v>
      </c>
      <c r="J247" s="5"/>
      <c r="K247" s="4" t="s">
        <v>41</v>
      </c>
      <c r="L247" s="4" t="s">
        <v>42</v>
      </c>
      <c r="M247" s="4" t="s">
        <v>42</v>
      </c>
      <c r="N247" s="4" t="s">
        <v>1128</v>
      </c>
      <c r="O247" s="4" t="s">
        <v>68</v>
      </c>
      <c r="P247" s="4" t="s">
        <v>1129</v>
      </c>
      <c r="Q247" s="4" t="s">
        <v>1130</v>
      </c>
      <c r="R247" s="4" t="s">
        <v>51</v>
      </c>
      <c r="S247" s="4"/>
      <c r="T247" s="4"/>
      <c r="U247" s="4"/>
      <c r="V247" s="4"/>
      <c r="W247" s="4"/>
      <c r="X247" s="4"/>
      <c r="Y247" s="4"/>
      <c r="Z247" s="4"/>
    </row>
    <row r="248" spans="1:26" ht="15.75" customHeight="1">
      <c r="A248" s="5">
        <f t="shared" si="2"/>
        <v>246</v>
      </c>
      <c r="B248" s="4" t="str">
        <f t="shared" si="3"/>
        <v>246 - Tiranuviel - Max 1500</v>
      </c>
      <c r="C248" s="5" t="s">
        <v>3870</v>
      </c>
      <c r="D248" s="5" t="s">
        <v>1131</v>
      </c>
      <c r="E248" s="4" t="s">
        <v>1132</v>
      </c>
      <c r="F248" s="4">
        <v>7</v>
      </c>
      <c r="G248" s="6" t="s">
        <v>137</v>
      </c>
      <c r="H248" s="4" t="s">
        <v>312</v>
      </c>
      <c r="I248" s="4" t="s">
        <v>1133</v>
      </c>
      <c r="J248" s="5" t="s">
        <v>1134</v>
      </c>
      <c r="K248" s="4" t="s">
        <v>41</v>
      </c>
      <c r="L248" s="4" t="s">
        <v>235</v>
      </c>
      <c r="M248" s="5" t="s">
        <v>24</v>
      </c>
      <c r="N248" s="4" t="s">
        <v>1135</v>
      </c>
      <c r="O248" s="4" t="s">
        <v>278</v>
      </c>
      <c r="P248" s="4"/>
      <c r="Q248" s="4" t="s">
        <v>1136</v>
      </c>
      <c r="R248" s="4" t="s">
        <v>51</v>
      </c>
      <c r="S248" s="4"/>
      <c r="T248" s="4"/>
      <c r="U248" s="4"/>
      <c r="V248" s="4"/>
      <c r="W248" s="4"/>
      <c r="X248" s="4"/>
      <c r="Y248" s="4"/>
      <c r="Z248" s="4"/>
    </row>
    <row r="249" spans="1:26" ht="15.75" customHeight="1">
      <c r="A249" s="5">
        <f t="shared" si="2"/>
        <v>247</v>
      </c>
      <c r="B249" s="4" t="str">
        <f t="shared" si="3"/>
        <v>247 - Yeti Druid - Max 1500</v>
      </c>
      <c r="C249" s="5" t="s">
        <v>3870</v>
      </c>
      <c r="D249" s="5" t="s">
        <v>1137</v>
      </c>
      <c r="E249" s="4" t="s">
        <v>1122</v>
      </c>
      <c r="F249" s="4">
        <v>6</v>
      </c>
      <c r="G249" s="6" t="s">
        <v>99</v>
      </c>
      <c r="H249" s="4" t="s">
        <v>74</v>
      </c>
      <c r="I249" s="4" t="s">
        <v>1123</v>
      </c>
      <c r="J249" s="5"/>
      <c r="K249" s="4" t="s">
        <v>23</v>
      </c>
      <c r="L249" s="4" t="s">
        <v>24</v>
      </c>
      <c r="M249" s="5" t="s">
        <v>24</v>
      </c>
      <c r="N249" s="4" t="s">
        <v>251</v>
      </c>
      <c r="O249" s="4" t="s">
        <v>26</v>
      </c>
      <c r="P249" s="4"/>
      <c r="Q249" s="4" t="s">
        <v>1138</v>
      </c>
      <c r="R249" s="4" t="s">
        <v>51</v>
      </c>
      <c r="S249" s="4"/>
      <c r="T249" s="4"/>
      <c r="U249" s="4"/>
      <c r="V249" s="4"/>
      <c r="W249" s="4"/>
      <c r="X249" s="4"/>
      <c r="Y249" s="4"/>
      <c r="Z249" s="4"/>
    </row>
    <row r="250" spans="1:26" ht="15.75" customHeight="1">
      <c r="A250" s="5">
        <f t="shared" si="2"/>
        <v>248</v>
      </c>
      <c r="B250" s="4" t="str">
        <f t="shared" si="3"/>
        <v>248 - Yeti Chief - Max 1500</v>
      </c>
      <c r="C250" s="5" t="s">
        <v>3870</v>
      </c>
      <c r="D250" s="5" t="s">
        <v>1139</v>
      </c>
      <c r="E250" s="4" t="s">
        <v>1122</v>
      </c>
      <c r="F250" s="4">
        <v>6</v>
      </c>
      <c r="G250" s="6" t="s">
        <v>526</v>
      </c>
      <c r="H250" s="4" t="s">
        <v>74</v>
      </c>
      <c r="I250" s="4" t="s">
        <v>1140</v>
      </c>
      <c r="J250" s="5"/>
      <c r="K250" s="4" t="s">
        <v>23</v>
      </c>
      <c r="L250" s="4" t="s">
        <v>24</v>
      </c>
      <c r="M250" s="5" t="s">
        <v>24</v>
      </c>
      <c r="N250" s="4" t="s">
        <v>271</v>
      </c>
      <c r="O250" s="4" t="s">
        <v>26</v>
      </c>
      <c r="Q250" s="4" t="s">
        <v>1141</v>
      </c>
      <c r="R250" s="4" t="s">
        <v>51</v>
      </c>
      <c r="S250" s="4"/>
      <c r="T250" s="4"/>
      <c r="U250" s="4"/>
      <c r="V250" s="4"/>
      <c r="W250" s="4"/>
      <c r="X250" s="4"/>
      <c r="Y250" s="4"/>
      <c r="Z250" s="4"/>
    </row>
    <row r="251" spans="1:26" ht="15.75" customHeight="1">
      <c r="A251" s="5">
        <f t="shared" si="2"/>
        <v>249</v>
      </c>
      <c r="B251" s="4" t="str">
        <f t="shared" si="3"/>
        <v>249 - Banshee - Max 1500</v>
      </c>
      <c r="C251" s="5" t="s">
        <v>3870</v>
      </c>
      <c r="D251" s="5" t="s">
        <v>1142</v>
      </c>
      <c r="E251" s="4" t="s">
        <v>98</v>
      </c>
      <c r="F251" s="4">
        <v>6</v>
      </c>
      <c r="G251" s="6" t="s">
        <v>1143</v>
      </c>
      <c r="H251" s="4"/>
      <c r="I251" s="4" t="s">
        <v>1144</v>
      </c>
      <c r="J251" s="5"/>
      <c r="K251" s="4" t="s">
        <v>41</v>
      </c>
      <c r="L251" s="4" t="s">
        <v>42</v>
      </c>
      <c r="M251" s="5" t="s">
        <v>42</v>
      </c>
      <c r="N251" s="4" t="s">
        <v>1145</v>
      </c>
      <c r="O251" s="4" t="s">
        <v>81</v>
      </c>
      <c r="P251" s="4" t="s">
        <v>1146</v>
      </c>
      <c r="Q251" s="12" t="s">
        <v>1147</v>
      </c>
      <c r="R251" s="4" t="s">
        <v>51</v>
      </c>
      <c r="S251" s="4"/>
      <c r="T251" s="4"/>
      <c r="U251" s="4"/>
      <c r="V251" s="4"/>
      <c r="W251" s="4"/>
      <c r="X251" s="4"/>
      <c r="Y251" s="4"/>
      <c r="Z251" s="4"/>
    </row>
    <row r="252" spans="1:26" ht="15.75" customHeight="1">
      <c r="A252" s="5">
        <f t="shared" si="2"/>
        <v>250</v>
      </c>
      <c r="B252" s="4" t="str">
        <f t="shared" si="3"/>
        <v>250 - Ghouls - Max 1500</v>
      </c>
      <c r="C252" s="5" t="s">
        <v>3870</v>
      </c>
      <c r="D252" s="5" t="s">
        <v>1148</v>
      </c>
      <c r="E252" s="4" t="s">
        <v>98</v>
      </c>
      <c r="F252" s="4">
        <v>5</v>
      </c>
      <c r="G252" s="6" t="s">
        <v>86</v>
      </c>
      <c r="H252" s="4"/>
      <c r="I252" s="4"/>
      <c r="J252" s="5"/>
      <c r="K252" s="4" t="s">
        <v>23</v>
      </c>
      <c r="L252" s="4" t="s">
        <v>42</v>
      </c>
      <c r="M252" s="5" t="s">
        <v>42</v>
      </c>
      <c r="N252" s="4" t="s">
        <v>1149</v>
      </c>
      <c r="O252" s="4" t="s">
        <v>81</v>
      </c>
      <c r="P252" s="4" t="s">
        <v>1150</v>
      </c>
      <c r="Q252" s="4" t="s">
        <v>1151</v>
      </c>
      <c r="R252" s="4" t="s">
        <v>51</v>
      </c>
      <c r="S252" s="4"/>
      <c r="T252" s="4"/>
      <c r="U252" s="4"/>
      <c r="V252" s="4"/>
      <c r="W252" s="4"/>
      <c r="X252" s="4"/>
      <c r="Y252" s="4"/>
      <c r="Z252" s="4"/>
    </row>
    <row r="253" spans="1:26" ht="15.75" customHeight="1">
      <c r="A253" s="5">
        <f t="shared" si="2"/>
        <v>251</v>
      </c>
      <c r="B253" s="4" t="str">
        <f t="shared" si="3"/>
        <v>251 - Shouls - Max 1500</v>
      </c>
      <c r="C253" s="5" t="s">
        <v>3870</v>
      </c>
      <c r="D253" s="5" t="s">
        <v>1152</v>
      </c>
      <c r="E253" s="4" t="s">
        <v>98</v>
      </c>
      <c r="F253" s="4">
        <v>5</v>
      </c>
      <c r="G253" s="6" t="s">
        <v>86</v>
      </c>
      <c r="H253" s="4"/>
      <c r="I253" s="4"/>
      <c r="J253" s="5"/>
      <c r="K253" s="4" t="s">
        <v>23</v>
      </c>
      <c r="L253" s="4" t="s">
        <v>42</v>
      </c>
      <c r="M253" s="5" t="s">
        <v>42</v>
      </c>
      <c r="N253" s="4" t="s">
        <v>1153</v>
      </c>
      <c r="O253" s="4" t="s">
        <v>81</v>
      </c>
      <c r="P253" s="4" t="s">
        <v>1150</v>
      </c>
      <c r="Q253" s="4" t="s">
        <v>1154</v>
      </c>
      <c r="R253" s="4" t="s">
        <v>51</v>
      </c>
      <c r="S253" s="4"/>
      <c r="T253" s="4"/>
      <c r="U253" s="4"/>
      <c r="V253" s="4"/>
      <c r="W253" s="4"/>
      <c r="X253" s="4"/>
      <c r="Y253" s="4"/>
      <c r="Z253" s="4"/>
    </row>
    <row r="254" spans="1:26" ht="15.75" customHeight="1">
      <c r="A254" s="5">
        <f t="shared" si="2"/>
        <v>252</v>
      </c>
      <c r="B254" s="4" t="str">
        <f t="shared" si="3"/>
        <v>252 - Drools - Max 1500</v>
      </c>
      <c r="C254" s="5" t="s">
        <v>3870</v>
      </c>
      <c r="D254" s="5" t="s">
        <v>1155</v>
      </c>
      <c r="E254" s="4" t="s">
        <v>98</v>
      </c>
      <c r="F254" s="4">
        <v>5</v>
      </c>
      <c r="G254" s="6" t="s">
        <v>86</v>
      </c>
      <c r="H254" s="4"/>
      <c r="I254" s="4"/>
      <c r="J254" s="5"/>
      <c r="K254" s="4" t="s">
        <v>23</v>
      </c>
      <c r="L254" s="4" t="s">
        <v>42</v>
      </c>
      <c r="M254" s="5" t="s">
        <v>42</v>
      </c>
      <c r="N254" s="4" t="s">
        <v>1156</v>
      </c>
      <c r="O254" s="4" t="s">
        <v>81</v>
      </c>
      <c r="P254" s="4" t="s">
        <v>1150</v>
      </c>
      <c r="Q254" s="4" t="s">
        <v>1157</v>
      </c>
      <c r="R254" s="4" t="s">
        <v>51</v>
      </c>
      <c r="S254" s="4"/>
      <c r="T254" s="4"/>
      <c r="U254" s="4"/>
      <c r="V254" s="4"/>
      <c r="W254" s="4"/>
      <c r="X254" s="4"/>
      <c r="Y254" s="4"/>
      <c r="Z254" s="4"/>
    </row>
    <row r="255" spans="1:26" ht="15.75" customHeight="1">
      <c r="A255" s="5">
        <f t="shared" si="2"/>
        <v>253</v>
      </c>
      <c r="B255" s="4" t="str">
        <f t="shared" si="3"/>
        <v>253 - Ghasts - Max 1500</v>
      </c>
      <c r="C255" s="5" t="s">
        <v>3870</v>
      </c>
      <c r="D255" s="5" t="s">
        <v>1158</v>
      </c>
      <c r="E255" s="4" t="s">
        <v>98</v>
      </c>
      <c r="F255" s="4">
        <v>6</v>
      </c>
      <c r="G255" s="6" t="s">
        <v>168</v>
      </c>
      <c r="H255" s="4"/>
      <c r="I255" s="4"/>
      <c r="J255" s="5"/>
      <c r="K255" s="4" t="s">
        <v>23</v>
      </c>
      <c r="L255" s="4" t="s">
        <v>42</v>
      </c>
      <c r="M255" s="5" t="s">
        <v>42</v>
      </c>
      <c r="N255" s="4" t="s">
        <v>1159</v>
      </c>
      <c r="O255" s="4" t="s">
        <v>81</v>
      </c>
      <c r="P255" s="4" t="s">
        <v>1160</v>
      </c>
      <c r="Q255" s="4" t="s">
        <v>1161</v>
      </c>
      <c r="R255" s="4" t="s">
        <v>51</v>
      </c>
      <c r="S255" s="4"/>
      <c r="T255" s="4"/>
      <c r="U255" s="4"/>
      <c r="V255" s="4"/>
      <c r="W255" s="4"/>
      <c r="X255" s="4"/>
      <c r="Y255" s="4"/>
      <c r="Z255" s="4"/>
    </row>
    <row r="256" spans="1:26" ht="15.75" customHeight="1">
      <c r="A256" s="13">
        <f t="shared" si="2"/>
        <v>254</v>
      </c>
      <c r="B256" s="4" t="str">
        <f t="shared" si="3"/>
        <v>254 - Ghoul Warrior - Max 1500</v>
      </c>
      <c r="C256" s="5" t="s">
        <v>3870</v>
      </c>
      <c r="D256" s="5" t="s">
        <v>1162</v>
      </c>
      <c r="E256" s="4" t="s">
        <v>98</v>
      </c>
      <c r="F256" s="4">
        <v>6</v>
      </c>
      <c r="G256" s="6" t="s">
        <v>693</v>
      </c>
      <c r="H256" s="4"/>
      <c r="I256" s="4"/>
      <c r="J256" s="5"/>
      <c r="K256" s="4" t="s">
        <v>23</v>
      </c>
      <c r="L256" s="4" t="s">
        <v>42</v>
      </c>
      <c r="M256" s="5" t="s">
        <v>42</v>
      </c>
      <c r="N256" s="4" t="s">
        <v>1163</v>
      </c>
      <c r="O256" s="4" t="s">
        <v>81</v>
      </c>
      <c r="P256" s="4" t="s">
        <v>1160</v>
      </c>
      <c r="Q256" s="4" t="s">
        <v>1164</v>
      </c>
      <c r="R256" s="4" t="s">
        <v>51</v>
      </c>
      <c r="S256" s="4"/>
      <c r="T256" s="4"/>
      <c r="U256" s="4"/>
      <c r="V256" s="4"/>
      <c r="W256" s="4"/>
      <c r="X256" s="4"/>
      <c r="Y256" s="4"/>
      <c r="Z256" s="4"/>
    </row>
    <row r="257" spans="1:26" ht="15.75" customHeight="1">
      <c r="A257" s="5">
        <f t="shared" si="2"/>
        <v>255</v>
      </c>
      <c r="B257" s="4" t="str">
        <f t="shared" si="3"/>
        <v>255 - Grubby Hermit - Max 1500</v>
      </c>
      <c r="C257" s="5" t="s">
        <v>3870</v>
      </c>
      <c r="D257" s="5" t="s">
        <v>1165</v>
      </c>
      <c r="E257" s="4" t="s">
        <v>490</v>
      </c>
      <c r="F257" s="4">
        <v>6</v>
      </c>
      <c r="G257" s="6" t="s">
        <v>219</v>
      </c>
      <c r="H257" s="4"/>
      <c r="I257" s="4"/>
      <c r="J257" s="5"/>
      <c r="K257" s="4" t="s">
        <v>23</v>
      </c>
      <c r="L257" s="4" t="s">
        <v>24</v>
      </c>
      <c r="M257" s="5" t="s">
        <v>24</v>
      </c>
      <c r="N257" s="4" t="s">
        <v>1166</v>
      </c>
      <c r="O257" s="4" t="s">
        <v>26</v>
      </c>
      <c r="P257" s="4" t="s">
        <v>1167</v>
      </c>
      <c r="Q257" s="4" t="s">
        <v>1168</v>
      </c>
      <c r="R257" s="4" t="s">
        <v>51</v>
      </c>
      <c r="S257" s="4"/>
      <c r="T257" s="4"/>
      <c r="U257" s="4"/>
      <c r="V257" s="4"/>
      <c r="W257" s="4"/>
      <c r="X257" s="4"/>
      <c r="Y257" s="4"/>
      <c r="Z257" s="4"/>
    </row>
    <row r="258" spans="1:26" ht="15.75" customHeight="1">
      <c r="A258" s="5">
        <f t="shared" si="2"/>
        <v>256</v>
      </c>
      <c r="B258" s="4" t="str">
        <f t="shared" si="3"/>
        <v>256 - Ghoul King - Max 1500</v>
      </c>
      <c r="C258" s="5" t="s">
        <v>3870</v>
      </c>
      <c r="D258" s="5" t="s">
        <v>1169</v>
      </c>
      <c r="E258" s="4" t="s">
        <v>98</v>
      </c>
      <c r="F258" s="4">
        <v>7</v>
      </c>
      <c r="G258" s="6" t="s">
        <v>968</v>
      </c>
      <c r="H258" s="4"/>
      <c r="I258" s="4" t="s">
        <v>1170</v>
      </c>
      <c r="J258" s="5" t="s">
        <v>1171</v>
      </c>
      <c r="K258" s="4" t="s">
        <v>23</v>
      </c>
      <c r="L258" s="4" t="s">
        <v>42</v>
      </c>
      <c r="M258" s="5" t="s">
        <v>42</v>
      </c>
      <c r="N258" s="4" t="s">
        <v>1172</v>
      </c>
      <c r="O258" s="4" t="s">
        <v>26</v>
      </c>
      <c r="P258" s="4" t="s">
        <v>1173</v>
      </c>
      <c r="Q258" s="4" t="s">
        <v>1174</v>
      </c>
      <c r="R258" s="4" t="s">
        <v>51</v>
      </c>
      <c r="S258" s="4"/>
      <c r="T258" s="4"/>
      <c r="U258" s="4"/>
      <c r="V258" s="4"/>
      <c r="W258" s="4"/>
      <c r="X258" s="4"/>
      <c r="Y258" s="4"/>
      <c r="Z258" s="4"/>
    </row>
    <row r="259" spans="1:26" ht="15.75" customHeight="1">
      <c r="A259" s="5">
        <f t="shared" si="2"/>
        <v>257</v>
      </c>
      <c r="B259" s="4" t="str">
        <f t="shared" si="3"/>
        <v>257 - Stones of Power - Max 1500</v>
      </c>
      <c r="C259" s="5" t="s">
        <v>3870</v>
      </c>
      <c r="D259" s="5" t="s">
        <v>1175</v>
      </c>
      <c r="E259" s="4" t="s">
        <v>1176</v>
      </c>
      <c r="F259" s="4">
        <v>7</v>
      </c>
      <c r="G259" s="6" t="s">
        <v>396</v>
      </c>
      <c r="H259" s="4" t="s">
        <v>1177</v>
      </c>
      <c r="I259" s="4"/>
      <c r="J259" s="5"/>
      <c r="K259" s="4" t="s">
        <v>23</v>
      </c>
      <c r="L259" s="4" t="s">
        <v>42</v>
      </c>
      <c r="M259" s="5" t="s">
        <v>42</v>
      </c>
      <c r="N259" s="4" t="s">
        <v>1178</v>
      </c>
      <c r="O259" s="4" t="s">
        <v>128</v>
      </c>
      <c r="P259" s="4" t="s">
        <v>1179</v>
      </c>
      <c r="Q259" s="4" t="s">
        <v>1180</v>
      </c>
      <c r="R259" s="4" t="s">
        <v>51</v>
      </c>
      <c r="S259" s="4"/>
      <c r="T259" s="4"/>
      <c r="U259" s="4"/>
      <c r="V259" s="4"/>
      <c r="W259" s="4"/>
      <c r="X259" s="4"/>
      <c r="Y259" s="4"/>
      <c r="Z259" s="4"/>
    </row>
    <row r="260" spans="1:26" ht="15.75" customHeight="1">
      <c r="A260" s="5">
        <f t="shared" si="2"/>
        <v>258</v>
      </c>
      <c r="B260" s="4" t="str">
        <f t="shared" si="3"/>
        <v>258 - Shrine Keeper - Max 1500</v>
      </c>
      <c r="C260" s="5" t="s">
        <v>3870</v>
      </c>
      <c r="D260" s="5" t="s">
        <v>1181</v>
      </c>
      <c r="E260" s="4" t="s">
        <v>109</v>
      </c>
      <c r="F260" s="4">
        <v>4</v>
      </c>
      <c r="G260" s="6" t="s">
        <v>32</v>
      </c>
      <c r="H260" s="4"/>
      <c r="I260" s="4"/>
      <c r="J260" s="5"/>
      <c r="K260" s="4" t="s">
        <v>23</v>
      </c>
      <c r="L260" s="4" t="s">
        <v>24</v>
      </c>
      <c r="M260" s="5" t="s">
        <v>24</v>
      </c>
      <c r="N260" s="4" t="s">
        <v>34</v>
      </c>
      <c r="O260" s="4" t="s">
        <v>128</v>
      </c>
      <c r="P260" s="4" t="s">
        <v>1182</v>
      </c>
      <c r="Q260" s="4" t="s">
        <v>1183</v>
      </c>
      <c r="R260" s="4" t="s">
        <v>29</v>
      </c>
      <c r="S260" s="4"/>
      <c r="T260" s="4"/>
      <c r="U260" s="4"/>
      <c r="V260" s="4"/>
      <c r="W260" s="4"/>
      <c r="X260" s="4"/>
      <c r="Y260" s="4"/>
      <c r="Z260" s="4"/>
    </row>
    <row r="261" spans="1:26" ht="15.75" customHeight="1">
      <c r="A261" s="5">
        <f t="shared" si="2"/>
        <v>259</v>
      </c>
      <c r="B261" s="4" t="str">
        <f t="shared" si="3"/>
        <v>259 - Skeletal Cyclops - Max 1500</v>
      </c>
      <c r="C261" s="5" t="s">
        <v>3870</v>
      </c>
      <c r="D261" s="5" t="s">
        <v>1184</v>
      </c>
      <c r="E261" s="4" t="s">
        <v>98</v>
      </c>
      <c r="F261" s="4">
        <v>7</v>
      </c>
      <c r="G261" s="6" t="s">
        <v>984</v>
      </c>
      <c r="H261" s="4"/>
      <c r="I261" s="4" t="s">
        <v>588</v>
      </c>
      <c r="J261" s="5" t="s">
        <v>1185</v>
      </c>
      <c r="K261" s="4" t="s">
        <v>23</v>
      </c>
      <c r="L261" s="4" t="s">
        <v>24</v>
      </c>
      <c r="M261" s="5" t="s">
        <v>24</v>
      </c>
      <c r="N261" s="4" t="s">
        <v>1186</v>
      </c>
      <c r="O261" s="4" t="s">
        <v>26</v>
      </c>
      <c r="P261" s="4" t="s">
        <v>1187</v>
      </c>
      <c r="Q261" s="4" t="s">
        <v>1188</v>
      </c>
      <c r="R261" s="4" t="s">
        <v>327</v>
      </c>
      <c r="S261" s="4"/>
      <c r="T261" s="4"/>
      <c r="U261" s="4"/>
      <c r="V261" s="4"/>
      <c r="W261" s="4"/>
      <c r="X261" s="4"/>
      <c r="Y261" s="4"/>
      <c r="Z261" s="4"/>
    </row>
    <row r="262" spans="1:26" ht="15.75" customHeight="1">
      <c r="A262" s="5">
        <f t="shared" si="2"/>
        <v>260</v>
      </c>
      <c r="B262" s="4" t="str">
        <f t="shared" si="3"/>
        <v>260 - Halfling Scallywag - Max 1500</v>
      </c>
      <c r="C262" s="5" t="s">
        <v>3870</v>
      </c>
      <c r="D262" s="5" t="s">
        <v>1189</v>
      </c>
      <c r="E262" s="5" t="s">
        <v>1190</v>
      </c>
      <c r="F262" s="5">
        <v>6</v>
      </c>
      <c r="G262" s="6" t="s">
        <v>91</v>
      </c>
      <c r="H262" s="5" t="s">
        <v>143</v>
      </c>
      <c r="I262" s="4" t="s">
        <v>1191</v>
      </c>
      <c r="J262" s="5"/>
      <c r="K262" s="5" t="s">
        <v>23</v>
      </c>
      <c r="L262" s="5" t="s">
        <v>24</v>
      </c>
      <c r="M262" s="5" t="s">
        <v>24</v>
      </c>
      <c r="N262" s="5" t="s">
        <v>1192</v>
      </c>
      <c r="O262" s="5" t="s">
        <v>26</v>
      </c>
      <c r="P262" s="4"/>
      <c r="Q262" s="5" t="s">
        <v>1193</v>
      </c>
      <c r="R262" s="5" t="s">
        <v>29</v>
      </c>
      <c r="S262" s="4"/>
      <c r="T262" s="4"/>
      <c r="U262" s="4"/>
      <c r="V262" s="4"/>
      <c r="W262" s="4"/>
      <c r="X262" s="4"/>
      <c r="Y262" s="4"/>
      <c r="Z262" s="4"/>
    </row>
    <row r="263" spans="1:26" ht="15.75" customHeight="1">
      <c r="A263" s="5">
        <f t="shared" si="2"/>
        <v>261</v>
      </c>
      <c r="B263" s="4" t="str">
        <f t="shared" si="3"/>
        <v>261 - Halfling Tosser - Max 1500</v>
      </c>
      <c r="C263" s="5" t="s">
        <v>3870</v>
      </c>
      <c r="D263" s="5" t="s">
        <v>1194</v>
      </c>
      <c r="E263" s="5" t="s">
        <v>1190</v>
      </c>
      <c r="F263" s="5">
        <v>6</v>
      </c>
      <c r="G263" s="6" t="s">
        <v>91</v>
      </c>
      <c r="H263" s="5" t="s">
        <v>143</v>
      </c>
      <c r="I263" s="4" t="s">
        <v>1191</v>
      </c>
      <c r="J263" s="5"/>
      <c r="K263" s="5" t="s">
        <v>23</v>
      </c>
      <c r="L263" s="5" t="s">
        <v>24</v>
      </c>
      <c r="M263" s="5" t="s">
        <v>24</v>
      </c>
      <c r="N263" s="5" t="s">
        <v>1195</v>
      </c>
      <c r="O263" s="5" t="s">
        <v>26</v>
      </c>
      <c r="P263" s="4"/>
      <c r="Q263" s="5" t="s">
        <v>1196</v>
      </c>
      <c r="R263" s="5" t="s">
        <v>29</v>
      </c>
      <c r="S263" s="4"/>
      <c r="T263" s="4"/>
      <c r="U263" s="4"/>
      <c r="V263" s="4"/>
      <c r="W263" s="4"/>
      <c r="X263" s="4"/>
      <c r="Y263" s="4"/>
      <c r="Z263" s="4"/>
    </row>
    <row r="264" spans="1:26" ht="15.75" customHeight="1">
      <c r="A264" s="5">
        <f t="shared" si="2"/>
        <v>262</v>
      </c>
      <c r="B264" s="4" t="str">
        <f t="shared" si="3"/>
        <v>262 - Olo Loamsdown - Max 1500</v>
      </c>
      <c r="C264" s="5" t="s">
        <v>3870</v>
      </c>
      <c r="D264" s="5" t="s">
        <v>1197</v>
      </c>
      <c r="E264" s="5" t="s">
        <v>1190</v>
      </c>
      <c r="F264" s="4">
        <v>8</v>
      </c>
      <c r="G264" s="6" t="s">
        <v>1198</v>
      </c>
      <c r="H264" s="5" t="s">
        <v>143</v>
      </c>
      <c r="I264" s="4" t="s">
        <v>1199</v>
      </c>
      <c r="J264" s="5" t="s">
        <v>534</v>
      </c>
      <c r="K264" s="5" t="s">
        <v>23</v>
      </c>
      <c r="L264" s="5" t="s">
        <v>24</v>
      </c>
      <c r="M264" s="5" t="s">
        <v>24</v>
      </c>
      <c r="N264" s="5" t="s">
        <v>1200</v>
      </c>
      <c r="O264" s="5" t="s">
        <v>26</v>
      </c>
      <c r="P264" s="5" t="s">
        <v>1201</v>
      </c>
      <c r="Q264" s="5" t="s">
        <v>1202</v>
      </c>
      <c r="R264" s="5" t="s">
        <v>1203</v>
      </c>
      <c r="S264" s="4"/>
      <c r="T264" s="4"/>
      <c r="U264" s="4"/>
      <c r="V264" s="4"/>
      <c r="W264" s="4"/>
      <c r="X264" s="4"/>
      <c r="Y264" s="4"/>
      <c r="Z264" s="4"/>
    </row>
    <row r="265" spans="1:26" ht="15.75" customHeight="1">
      <c r="A265" s="5">
        <f t="shared" si="2"/>
        <v>263</v>
      </c>
      <c r="B265" s="4" t="str">
        <f t="shared" si="3"/>
        <v>263 - Sancho Boggy-Hillocks - Max 1500</v>
      </c>
      <c r="C265" s="5" t="s">
        <v>3870</v>
      </c>
      <c r="D265" s="5" t="s">
        <v>1204</v>
      </c>
      <c r="E265" s="5" t="s">
        <v>1190</v>
      </c>
      <c r="F265" s="4">
        <v>8</v>
      </c>
      <c r="G265" s="6" t="s">
        <v>1198</v>
      </c>
      <c r="H265" s="5" t="s">
        <v>1205</v>
      </c>
      <c r="I265" s="4" t="s">
        <v>1199</v>
      </c>
      <c r="J265" s="5" t="s">
        <v>1206</v>
      </c>
      <c r="K265" s="5" t="s">
        <v>23</v>
      </c>
      <c r="L265" s="5" t="s">
        <v>24</v>
      </c>
      <c r="M265" s="5" t="s">
        <v>24</v>
      </c>
      <c r="N265" s="5" t="s">
        <v>1207</v>
      </c>
      <c r="O265" s="5" t="s">
        <v>26</v>
      </c>
      <c r="P265" s="14" t="s">
        <v>1208</v>
      </c>
      <c r="Q265" s="5" t="s">
        <v>1209</v>
      </c>
      <c r="R265" s="5" t="s">
        <v>1210</v>
      </c>
      <c r="S265" s="4"/>
      <c r="T265" s="4"/>
      <c r="U265" s="4"/>
      <c r="V265" s="4"/>
      <c r="W265" s="4"/>
      <c r="X265" s="4"/>
      <c r="Y265" s="4"/>
      <c r="Z265" s="4"/>
    </row>
    <row r="266" spans="1:26" ht="15.75" customHeight="1">
      <c r="A266" s="5">
        <f t="shared" si="2"/>
        <v>264</v>
      </c>
      <c r="B266" s="4" t="str">
        <f t="shared" si="3"/>
        <v>264 - Fosco Knotwise - Max 1500</v>
      </c>
      <c r="C266" s="5" t="s">
        <v>3870</v>
      </c>
      <c r="D266" s="5" t="s">
        <v>1211</v>
      </c>
      <c r="E266" s="5" t="s">
        <v>1190</v>
      </c>
      <c r="F266" s="4">
        <v>8</v>
      </c>
      <c r="G266" s="6" t="s">
        <v>1198</v>
      </c>
      <c r="H266" s="5" t="s">
        <v>751</v>
      </c>
      <c r="I266" s="4" t="s">
        <v>1199</v>
      </c>
      <c r="J266" s="5" t="s">
        <v>1212</v>
      </c>
      <c r="K266" s="5" t="s">
        <v>23</v>
      </c>
      <c r="L266" s="5" t="s">
        <v>24</v>
      </c>
      <c r="M266" s="5" t="s">
        <v>24</v>
      </c>
      <c r="N266" s="5" t="s">
        <v>1213</v>
      </c>
      <c r="O266" s="5" t="s">
        <v>26</v>
      </c>
      <c r="P266" s="7" t="s">
        <v>1214</v>
      </c>
      <c r="Q266" s="5" t="s">
        <v>1215</v>
      </c>
      <c r="R266" s="5" t="s">
        <v>29</v>
      </c>
      <c r="S266" s="4"/>
      <c r="T266" s="4"/>
      <c r="U266" s="4"/>
      <c r="V266" s="4"/>
      <c r="W266" s="4"/>
      <c r="X266" s="4"/>
      <c r="Y266" s="4"/>
      <c r="Z266" s="4"/>
    </row>
    <row r="267" spans="1:26" ht="15.75" customHeight="1">
      <c r="A267" s="5">
        <f t="shared" si="2"/>
        <v>265</v>
      </c>
      <c r="B267" s="4" t="str">
        <f t="shared" si="3"/>
        <v>265 - Berilac Bramble - Max 1500</v>
      </c>
      <c r="C267" s="5" t="s">
        <v>3870</v>
      </c>
      <c r="D267" s="7" t="s">
        <v>1216</v>
      </c>
      <c r="E267" s="5" t="s">
        <v>1190</v>
      </c>
      <c r="F267" s="4">
        <v>8</v>
      </c>
      <c r="G267" s="6" t="s">
        <v>137</v>
      </c>
      <c r="H267" s="5" t="s">
        <v>143</v>
      </c>
      <c r="I267" s="4" t="s">
        <v>1199</v>
      </c>
      <c r="J267" s="5"/>
      <c r="K267" s="5" t="s">
        <v>23</v>
      </c>
      <c r="L267" s="5" t="s">
        <v>24</v>
      </c>
      <c r="M267" s="5" t="s">
        <v>24</v>
      </c>
      <c r="N267" s="5" t="s">
        <v>1192</v>
      </c>
      <c r="O267" s="5" t="s">
        <v>26</v>
      </c>
      <c r="P267" s="7" t="s">
        <v>1217</v>
      </c>
      <c r="Q267" s="7" t="s">
        <v>1218</v>
      </c>
      <c r="R267" s="5" t="s">
        <v>29</v>
      </c>
      <c r="S267" s="4"/>
      <c r="T267" s="4"/>
      <c r="U267" s="4"/>
      <c r="V267" s="4"/>
      <c r="W267" s="4"/>
      <c r="X267" s="4"/>
      <c r="Y267" s="4"/>
      <c r="Z267" s="4"/>
    </row>
    <row r="268" spans="1:26" ht="15.75" customHeight="1">
      <c r="A268" s="5">
        <f t="shared" si="2"/>
        <v>266</v>
      </c>
      <c r="B268" s="4" t="str">
        <f t="shared" si="3"/>
        <v>266 - Orgulas Danderfluff  - Max 1500</v>
      </c>
      <c r="C268" s="5" t="s">
        <v>3870</v>
      </c>
      <c r="D268" s="7" t="s">
        <v>1219</v>
      </c>
      <c r="E268" s="5" t="s">
        <v>1190</v>
      </c>
      <c r="F268" s="4">
        <v>7</v>
      </c>
      <c r="G268" s="6" t="s">
        <v>137</v>
      </c>
      <c r="H268" s="5" t="s">
        <v>143</v>
      </c>
      <c r="I268" s="4" t="s">
        <v>1199</v>
      </c>
      <c r="J268" s="5" t="s">
        <v>1220</v>
      </c>
      <c r="K268" s="5" t="s">
        <v>23</v>
      </c>
      <c r="L268" s="5" t="s">
        <v>24</v>
      </c>
      <c r="M268" s="5" t="s">
        <v>24</v>
      </c>
      <c r="N268" s="5" t="s">
        <v>1221</v>
      </c>
      <c r="O268" s="5" t="s">
        <v>26</v>
      </c>
      <c r="P268" s="5" t="s">
        <v>1222</v>
      </c>
      <c r="Q268" s="7" t="s">
        <v>1223</v>
      </c>
      <c r="R268" s="5" t="s">
        <v>29</v>
      </c>
      <c r="S268" s="4"/>
      <c r="T268" s="4"/>
      <c r="U268" s="4"/>
      <c r="V268" s="4"/>
      <c r="W268" s="4"/>
      <c r="X268" s="4"/>
      <c r="Y268" s="4"/>
      <c r="Z268" s="4"/>
    </row>
    <row r="269" spans="1:26" ht="15.75" customHeight="1">
      <c r="A269" s="5">
        <f t="shared" si="2"/>
        <v>267</v>
      </c>
      <c r="B269" s="4" t="str">
        <f t="shared" si="3"/>
        <v>267 - Bramblerose Grubb  - Max 1500</v>
      </c>
      <c r="C269" s="5" t="s">
        <v>3870</v>
      </c>
      <c r="D269" s="7" t="s">
        <v>1224</v>
      </c>
      <c r="E269" s="5" t="s">
        <v>1190</v>
      </c>
      <c r="F269" s="4">
        <v>8</v>
      </c>
      <c r="G269" s="6" t="s">
        <v>137</v>
      </c>
      <c r="H269" s="5" t="s">
        <v>143</v>
      </c>
      <c r="I269" s="4" t="s">
        <v>1199</v>
      </c>
      <c r="J269" s="5"/>
      <c r="K269" s="5" t="s">
        <v>23</v>
      </c>
      <c r="L269" s="5" t="s">
        <v>24</v>
      </c>
      <c r="M269" s="5" t="s">
        <v>24</v>
      </c>
      <c r="N269" s="5" t="s">
        <v>1225</v>
      </c>
      <c r="O269" s="5" t="s">
        <v>26</v>
      </c>
      <c r="P269" s="5" t="s">
        <v>1226</v>
      </c>
      <c r="Q269" s="7" t="s">
        <v>1227</v>
      </c>
      <c r="R269" s="5" t="s">
        <v>29</v>
      </c>
      <c r="S269" s="4"/>
      <c r="T269" s="4"/>
      <c r="U269" s="4"/>
      <c r="V269" s="4"/>
      <c r="W269" s="4"/>
      <c r="X269" s="4"/>
      <c r="Y269" s="4"/>
      <c r="Z269" s="4"/>
    </row>
    <row r="270" spans="1:26" ht="15.75" customHeight="1">
      <c r="A270" s="5">
        <f t="shared" si="2"/>
        <v>268</v>
      </c>
      <c r="B270" s="4" t="str">
        <f t="shared" si="3"/>
        <v>268 - Mungo Chubb - Max 1500</v>
      </c>
      <c r="C270" s="5" t="s">
        <v>3870</v>
      </c>
      <c r="D270" s="7" t="s">
        <v>1228</v>
      </c>
      <c r="E270" s="5" t="s">
        <v>1190</v>
      </c>
      <c r="F270" s="4">
        <v>8</v>
      </c>
      <c r="G270" s="6" t="s">
        <v>137</v>
      </c>
      <c r="H270" s="5" t="s">
        <v>143</v>
      </c>
      <c r="I270" s="4" t="s">
        <v>1199</v>
      </c>
      <c r="J270" s="5"/>
      <c r="K270" s="5" t="s">
        <v>23</v>
      </c>
      <c r="L270" s="5" t="s">
        <v>24</v>
      </c>
      <c r="M270" s="5" t="s">
        <v>24</v>
      </c>
      <c r="N270" s="5" t="s">
        <v>1221</v>
      </c>
      <c r="O270" s="5" t="s">
        <v>26</v>
      </c>
      <c r="P270" s="5" t="s">
        <v>1229</v>
      </c>
      <c r="Q270" s="7" t="s">
        <v>1230</v>
      </c>
      <c r="R270" s="5" t="s">
        <v>29</v>
      </c>
      <c r="S270" s="4"/>
      <c r="T270" s="4"/>
      <c r="U270" s="4"/>
      <c r="V270" s="4"/>
      <c r="W270" s="4"/>
      <c r="X270" s="4"/>
      <c r="Y270" s="4"/>
      <c r="Z270" s="4"/>
    </row>
    <row r="271" spans="1:26" ht="15.75" customHeight="1">
      <c r="A271" s="5">
        <f t="shared" si="2"/>
        <v>269</v>
      </c>
      <c r="B271" s="4" t="str">
        <f t="shared" si="3"/>
        <v>269 - Posco Chubb  - Max 1500</v>
      </c>
      <c r="C271" s="5" t="s">
        <v>3870</v>
      </c>
      <c r="D271" s="7" t="s">
        <v>1231</v>
      </c>
      <c r="E271" s="5" t="s">
        <v>1190</v>
      </c>
      <c r="F271" s="4">
        <v>8</v>
      </c>
      <c r="G271" s="6" t="s">
        <v>137</v>
      </c>
      <c r="H271" s="5" t="s">
        <v>143</v>
      </c>
      <c r="I271" s="4" t="s">
        <v>1199</v>
      </c>
      <c r="J271" s="5"/>
      <c r="K271" s="5" t="s">
        <v>23</v>
      </c>
      <c r="L271" s="5" t="s">
        <v>24</v>
      </c>
      <c r="M271" s="5" t="s">
        <v>24</v>
      </c>
      <c r="N271" s="5" t="s">
        <v>1221</v>
      </c>
      <c r="O271" s="5" t="s">
        <v>26</v>
      </c>
      <c r="P271" s="5" t="s">
        <v>1232</v>
      </c>
      <c r="Q271" s="4" t="s">
        <v>1233</v>
      </c>
      <c r="R271" s="5" t="s">
        <v>29</v>
      </c>
      <c r="S271" s="4"/>
      <c r="T271" s="4"/>
      <c r="U271" s="4"/>
      <c r="V271" s="4"/>
      <c r="W271" s="4"/>
      <c r="X271" s="4"/>
      <c r="Y271" s="4"/>
      <c r="Z271" s="4"/>
    </row>
    <row r="272" spans="1:26" ht="15.75" customHeight="1">
      <c r="A272" s="5">
        <f t="shared" si="2"/>
        <v>270</v>
      </c>
      <c r="B272" s="4" t="str">
        <f t="shared" si="3"/>
        <v>270 - Halfling Witch - Max 1500</v>
      </c>
      <c r="C272" s="5" t="s">
        <v>3870</v>
      </c>
      <c r="D272" s="7" t="s">
        <v>1234</v>
      </c>
      <c r="E272" s="5" t="s">
        <v>1190</v>
      </c>
      <c r="F272" s="4">
        <v>6</v>
      </c>
      <c r="G272" s="6" t="s">
        <v>32</v>
      </c>
      <c r="H272" s="4"/>
      <c r="I272" s="4" t="s">
        <v>1191</v>
      </c>
      <c r="J272" s="5"/>
      <c r="K272" s="5" t="s">
        <v>23</v>
      </c>
      <c r="L272" s="5" t="s">
        <v>24</v>
      </c>
      <c r="M272" s="5" t="s">
        <v>24</v>
      </c>
      <c r="N272" s="5" t="s">
        <v>1235</v>
      </c>
      <c r="O272" s="5" t="s">
        <v>26</v>
      </c>
      <c r="P272" s="5" t="s">
        <v>1226</v>
      </c>
      <c r="Q272" s="5" t="s">
        <v>1236</v>
      </c>
      <c r="R272" s="5" t="s">
        <v>29</v>
      </c>
      <c r="S272" s="4"/>
      <c r="T272" s="4"/>
      <c r="U272" s="4"/>
      <c r="V272" s="4"/>
      <c r="W272" s="4"/>
      <c r="X272" s="4"/>
      <c r="Y272" s="4"/>
      <c r="Z272" s="4"/>
    </row>
    <row r="273" spans="1:26" ht="15.75" customHeight="1">
      <c r="A273" s="5">
        <f t="shared" si="2"/>
        <v>271</v>
      </c>
      <c r="B273" s="4" t="str">
        <f t="shared" si="3"/>
        <v>271 - Wacky Bushes - Max 1500</v>
      </c>
      <c r="C273" s="5" t="s">
        <v>3870</v>
      </c>
      <c r="D273" s="7" t="s">
        <v>1237</v>
      </c>
      <c r="E273" s="5" t="s">
        <v>1238</v>
      </c>
      <c r="F273" s="4">
        <v>4</v>
      </c>
      <c r="G273" s="6" t="s">
        <v>1239</v>
      </c>
      <c r="H273" s="5"/>
      <c r="I273" s="4"/>
      <c r="J273" s="5" t="s">
        <v>675</v>
      </c>
      <c r="K273" s="5" t="s">
        <v>41</v>
      </c>
      <c r="L273" s="5" t="s">
        <v>42</v>
      </c>
      <c r="M273" s="5" t="s">
        <v>42</v>
      </c>
      <c r="N273" s="5" t="s">
        <v>1240</v>
      </c>
      <c r="O273" s="5" t="s">
        <v>26</v>
      </c>
      <c r="P273" s="5" t="s">
        <v>1241</v>
      </c>
      <c r="Q273" s="4" t="s">
        <v>1242</v>
      </c>
      <c r="R273" s="5" t="s">
        <v>29</v>
      </c>
      <c r="S273" s="4"/>
      <c r="T273" s="4"/>
      <c r="U273" s="4"/>
      <c r="V273" s="4"/>
      <c r="W273" s="4"/>
      <c r="X273" s="4"/>
      <c r="Y273" s="4"/>
      <c r="Z273" s="4"/>
    </row>
    <row r="274" spans="1:26" ht="15.75" customHeight="1">
      <c r="A274" s="5">
        <f t="shared" si="2"/>
        <v>272</v>
      </c>
      <c r="B274" s="4" t="str">
        <f t="shared" si="3"/>
        <v>272 - Saurial - Velociraptor - Max 1500</v>
      </c>
      <c r="C274" s="5" t="s">
        <v>3870</v>
      </c>
      <c r="D274" s="7" t="s">
        <v>1243</v>
      </c>
      <c r="E274" s="5" t="s">
        <v>1244</v>
      </c>
      <c r="F274" s="4">
        <v>5</v>
      </c>
      <c r="G274" s="6" t="s">
        <v>219</v>
      </c>
      <c r="H274" s="4" t="s">
        <v>74</v>
      </c>
      <c r="I274" s="4"/>
      <c r="J274" s="5"/>
      <c r="K274" s="5" t="s">
        <v>23</v>
      </c>
      <c r="L274" s="5" t="s">
        <v>24</v>
      </c>
      <c r="M274" s="5" t="s">
        <v>24</v>
      </c>
      <c r="N274" s="5" t="s">
        <v>1245</v>
      </c>
      <c r="O274" s="5" t="s">
        <v>26</v>
      </c>
      <c r="P274" s="5" t="s">
        <v>1246</v>
      </c>
      <c r="Q274" s="5" t="s">
        <v>1247</v>
      </c>
      <c r="R274" s="5" t="s">
        <v>29</v>
      </c>
      <c r="S274" s="4"/>
      <c r="T274" s="4"/>
      <c r="U274" s="4"/>
      <c r="V274" s="4"/>
      <c r="W274" s="4"/>
      <c r="X274" s="4"/>
      <c r="Y274" s="4"/>
      <c r="Z274" s="4"/>
    </row>
    <row r="275" spans="1:26" ht="15.75" customHeight="1">
      <c r="A275" s="5">
        <f t="shared" si="2"/>
        <v>273</v>
      </c>
      <c r="B275" s="4" t="str">
        <f t="shared" si="3"/>
        <v>273 - Saurial - Tricerotops - Max 1500</v>
      </c>
      <c r="C275" s="5" t="s">
        <v>3870</v>
      </c>
      <c r="D275" s="7" t="s">
        <v>1248</v>
      </c>
      <c r="E275" s="5" t="s">
        <v>1244</v>
      </c>
      <c r="F275" s="4">
        <v>5</v>
      </c>
      <c r="G275" s="6" t="s">
        <v>99</v>
      </c>
      <c r="H275" s="4" t="s">
        <v>1249</v>
      </c>
      <c r="I275" s="4"/>
      <c r="J275" s="5"/>
      <c r="K275" s="5" t="s">
        <v>23</v>
      </c>
      <c r="L275" s="5" t="s">
        <v>24</v>
      </c>
      <c r="M275" s="5" t="s">
        <v>24</v>
      </c>
      <c r="N275" s="5" t="s">
        <v>251</v>
      </c>
      <c r="O275" s="5" t="s">
        <v>26</v>
      </c>
      <c r="P275" s="5" t="s">
        <v>1246</v>
      </c>
      <c r="Q275" s="5" t="s">
        <v>1250</v>
      </c>
      <c r="R275" s="5" t="s">
        <v>29</v>
      </c>
      <c r="S275" s="4"/>
      <c r="T275" s="4"/>
      <c r="U275" s="4"/>
      <c r="V275" s="4"/>
      <c r="W275" s="4"/>
      <c r="X275" s="4"/>
      <c r="Y275" s="4"/>
      <c r="Z275" s="4"/>
    </row>
    <row r="276" spans="1:26" ht="15.75" customHeight="1">
      <c r="A276" s="5">
        <f t="shared" si="2"/>
        <v>274</v>
      </c>
      <c r="B276" s="4" t="str">
        <f t="shared" si="3"/>
        <v>274 - Saurial - Ankylosaur  - Max 1500</v>
      </c>
      <c r="C276" s="5" t="s">
        <v>3870</v>
      </c>
      <c r="D276" s="7" t="s">
        <v>1251</v>
      </c>
      <c r="E276" s="5" t="s">
        <v>1244</v>
      </c>
      <c r="F276" s="4">
        <v>5</v>
      </c>
      <c r="G276" s="6" t="s">
        <v>137</v>
      </c>
      <c r="H276" s="4" t="s">
        <v>1252</v>
      </c>
      <c r="I276" s="4"/>
      <c r="J276" s="5" t="s">
        <v>1253</v>
      </c>
      <c r="K276" s="5" t="s">
        <v>23</v>
      </c>
      <c r="L276" s="5" t="s">
        <v>24</v>
      </c>
      <c r="M276" s="5" t="s">
        <v>24</v>
      </c>
      <c r="N276" s="5" t="s">
        <v>251</v>
      </c>
      <c r="O276" s="5" t="s">
        <v>26</v>
      </c>
      <c r="P276" s="5" t="s">
        <v>1246</v>
      </c>
      <c r="Q276" s="7" t="s">
        <v>1254</v>
      </c>
      <c r="R276" s="5" t="s">
        <v>29</v>
      </c>
      <c r="S276" s="4"/>
      <c r="T276" s="4"/>
      <c r="U276" s="4"/>
      <c r="V276" s="4"/>
      <c r="W276" s="4"/>
      <c r="X276" s="4"/>
      <c r="Y276" s="4"/>
      <c r="Z276" s="4"/>
    </row>
    <row r="277" spans="1:26" ht="15.75" customHeight="1">
      <c r="A277" s="5">
        <f t="shared" si="2"/>
        <v>275</v>
      </c>
      <c r="B277" s="4" t="str">
        <f t="shared" si="3"/>
        <v>275 - Saurial - Pterodon - Max 1500</v>
      </c>
      <c r="C277" s="5" t="s">
        <v>3870</v>
      </c>
      <c r="D277" s="7" t="s">
        <v>1255</v>
      </c>
      <c r="E277" s="5" t="s">
        <v>1244</v>
      </c>
      <c r="F277" s="4">
        <v>5</v>
      </c>
      <c r="G277" s="6" t="s">
        <v>219</v>
      </c>
      <c r="H277" s="4" t="s">
        <v>74</v>
      </c>
      <c r="I277" s="4"/>
      <c r="J277" s="5"/>
      <c r="K277" s="5" t="s">
        <v>23</v>
      </c>
      <c r="L277" s="5" t="s">
        <v>24</v>
      </c>
      <c r="M277" s="5" t="s">
        <v>24</v>
      </c>
      <c r="N277" s="5" t="s">
        <v>251</v>
      </c>
      <c r="O277" s="5" t="s">
        <v>26</v>
      </c>
      <c r="P277" s="5" t="s">
        <v>1246</v>
      </c>
      <c r="Q277" s="5" t="s">
        <v>1256</v>
      </c>
      <c r="R277" s="5" t="s">
        <v>29</v>
      </c>
      <c r="S277" s="4"/>
      <c r="T277" s="4"/>
      <c r="U277" s="4"/>
      <c r="V277" s="4"/>
      <c r="W277" s="4"/>
      <c r="X277" s="4"/>
      <c r="Y277" s="4"/>
      <c r="Z277" s="4"/>
    </row>
    <row r="278" spans="1:26" ht="15.75" customHeight="1">
      <c r="A278" s="5">
        <f t="shared" si="2"/>
        <v>276</v>
      </c>
      <c r="B278" s="4" t="str">
        <f t="shared" si="3"/>
        <v>276 - Saurial - Tyrannosaurus - Max 1500</v>
      </c>
      <c r="C278" s="5" t="s">
        <v>3870</v>
      </c>
      <c r="D278" s="7" t="s">
        <v>1257</v>
      </c>
      <c r="E278" s="5" t="s">
        <v>1244</v>
      </c>
      <c r="F278" s="4">
        <v>6</v>
      </c>
      <c r="G278" s="6" t="s">
        <v>137</v>
      </c>
      <c r="H278" s="4" t="s">
        <v>74</v>
      </c>
      <c r="I278" s="4"/>
      <c r="J278" s="5"/>
      <c r="K278" s="5" t="s">
        <v>23</v>
      </c>
      <c r="L278" s="5" t="s">
        <v>24</v>
      </c>
      <c r="M278" s="5" t="s">
        <v>24</v>
      </c>
      <c r="N278" s="5" t="s">
        <v>1258</v>
      </c>
      <c r="O278" s="5" t="s">
        <v>26</v>
      </c>
      <c r="P278" s="5" t="s">
        <v>1246</v>
      </c>
      <c r="Q278" s="15"/>
      <c r="R278" s="5" t="s">
        <v>29</v>
      </c>
      <c r="S278" s="4"/>
      <c r="T278" s="4"/>
      <c r="U278" s="4"/>
      <c r="V278" s="4"/>
      <c r="W278" s="4"/>
      <c r="X278" s="4"/>
      <c r="Y278" s="4"/>
      <c r="Z278" s="4"/>
    </row>
    <row r="279" spans="1:26" ht="15.75" customHeight="1">
      <c r="A279" s="5">
        <f t="shared" si="2"/>
        <v>277</v>
      </c>
      <c r="B279" s="4" t="str">
        <f t="shared" si="3"/>
        <v>277 - Ankylosaur - Max 1500</v>
      </c>
      <c r="C279" s="5" t="s">
        <v>3870</v>
      </c>
      <c r="D279" s="7" t="s">
        <v>1259</v>
      </c>
      <c r="E279" s="5" t="s">
        <v>1260</v>
      </c>
      <c r="F279" s="5" t="s">
        <v>1261</v>
      </c>
      <c r="G279" s="6" t="s">
        <v>1262</v>
      </c>
      <c r="H279" s="4" t="s">
        <v>1252</v>
      </c>
      <c r="I279" s="4" t="s">
        <v>1263</v>
      </c>
      <c r="J279" s="5" t="s">
        <v>1253</v>
      </c>
      <c r="K279" s="5" t="s">
        <v>23</v>
      </c>
      <c r="L279" s="5" t="s">
        <v>24</v>
      </c>
      <c r="M279" s="5" t="s">
        <v>24</v>
      </c>
      <c r="N279" s="5" t="s">
        <v>1264</v>
      </c>
      <c r="O279" s="5" t="s">
        <v>128</v>
      </c>
      <c r="P279" s="5" t="s">
        <v>1265</v>
      </c>
      <c r="Q279" s="5" t="s">
        <v>1266</v>
      </c>
      <c r="R279" s="5" t="s">
        <v>51</v>
      </c>
      <c r="S279" s="4"/>
      <c r="T279" s="4"/>
      <c r="U279" s="4"/>
      <c r="V279" s="4"/>
      <c r="W279" s="4"/>
      <c r="X279" s="4"/>
      <c r="Y279" s="4"/>
      <c r="Z279" s="4"/>
    </row>
    <row r="280" spans="1:26" ht="15.75" customHeight="1">
      <c r="A280" s="5">
        <f t="shared" si="2"/>
        <v>278</v>
      </c>
      <c r="B280" s="4" t="str">
        <f t="shared" si="3"/>
        <v>278 - Ghost Ninja - Max 1500</v>
      </c>
      <c r="C280" s="5" t="s">
        <v>3870</v>
      </c>
      <c r="D280" s="7" t="s">
        <v>1267</v>
      </c>
      <c r="E280" s="5" t="s">
        <v>98</v>
      </c>
      <c r="F280" s="4">
        <v>7</v>
      </c>
      <c r="G280" s="6" t="s">
        <v>1268</v>
      </c>
      <c r="H280" s="4" t="s">
        <v>143</v>
      </c>
      <c r="I280" s="4" t="s">
        <v>902</v>
      </c>
      <c r="J280" s="5" t="s">
        <v>1050</v>
      </c>
      <c r="K280" s="5" t="s">
        <v>23</v>
      </c>
      <c r="L280" s="5" t="s">
        <v>42</v>
      </c>
      <c r="M280" s="5" t="s">
        <v>42</v>
      </c>
      <c r="N280" s="5" t="s">
        <v>1269</v>
      </c>
      <c r="O280" s="5" t="s">
        <v>26</v>
      </c>
      <c r="P280" s="5" t="s">
        <v>1270</v>
      </c>
      <c r="Q280" s="5" t="s">
        <v>1271</v>
      </c>
      <c r="R280" s="5" t="s">
        <v>51</v>
      </c>
      <c r="S280" s="4"/>
      <c r="T280" s="4"/>
      <c r="U280" s="4"/>
      <c r="V280" s="4"/>
      <c r="W280" s="4"/>
      <c r="X280" s="4"/>
      <c r="Y280" s="4"/>
      <c r="Z280" s="4"/>
    </row>
    <row r="281" spans="1:26" ht="15.75" customHeight="1">
      <c r="A281" s="5">
        <f t="shared" si="2"/>
        <v>279</v>
      </c>
      <c r="B281" s="4" t="str">
        <f t="shared" si="3"/>
        <v>279 - Terracotta Warriors - Max 1500</v>
      </c>
      <c r="C281" s="5" t="s">
        <v>3870</v>
      </c>
      <c r="D281" s="7" t="s">
        <v>1272</v>
      </c>
      <c r="E281" s="5" t="s">
        <v>1176</v>
      </c>
      <c r="F281" s="4">
        <v>6</v>
      </c>
      <c r="G281" s="6" t="s">
        <v>64</v>
      </c>
      <c r="H281" s="4" t="s">
        <v>92</v>
      </c>
      <c r="I281" s="4"/>
      <c r="J281" s="5"/>
      <c r="K281" s="5" t="s">
        <v>41</v>
      </c>
      <c r="L281" s="5" t="s">
        <v>42</v>
      </c>
      <c r="M281" s="5" t="s">
        <v>42</v>
      </c>
      <c r="N281" s="5" t="s">
        <v>397</v>
      </c>
      <c r="O281" s="5" t="s">
        <v>26</v>
      </c>
      <c r="P281" s="5" t="s">
        <v>95</v>
      </c>
      <c r="Q281" s="5" t="s">
        <v>1273</v>
      </c>
      <c r="R281" s="5" t="s">
        <v>51</v>
      </c>
      <c r="S281" s="4"/>
      <c r="T281" s="4"/>
      <c r="U281" s="4"/>
      <c r="V281" s="4"/>
      <c r="W281" s="4"/>
      <c r="X281" s="4"/>
      <c r="Y281" s="4"/>
      <c r="Z281" s="4"/>
    </row>
    <row r="282" spans="1:26" ht="15.75" customHeight="1">
      <c r="A282" s="5">
        <f t="shared" si="2"/>
        <v>280</v>
      </c>
      <c r="B282" s="4" t="str">
        <f t="shared" si="3"/>
        <v>280 - Dunchcliffe Tower Mage - Max 1500</v>
      </c>
      <c r="C282" s="5" t="s">
        <v>3870</v>
      </c>
      <c r="D282" s="7" t="s">
        <v>1274</v>
      </c>
      <c r="E282" s="5" t="s">
        <v>490</v>
      </c>
      <c r="F282" s="4">
        <v>6</v>
      </c>
      <c r="G282" s="6" t="s">
        <v>32</v>
      </c>
      <c r="H282" s="4"/>
      <c r="I282" s="4"/>
      <c r="J282" s="5"/>
      <c r="K282" s="5" t="s">
        <v>23</v>
      </c>
      <c r="L282" s="5" t="s">
        <v>24</v>
      </c>
      <c r="M282" s="5" t="s">
        <v>24</v>
      </c>
      <c r="N282" s="5" t="s">
        <v>43</v>
      </c>
      <c r="O282" s="5" t="s">
        <v>68</v>
      </c>
      <c r="P282" s="5" t="s">
        <v>1275</v>
      </c>
      <c r="Q282" s="5" t="s">
        <v>1276</v>
      </c>
      <c r="R282" s="5" t="s">
        <v>51</v>
      </c>
      <c r="S282" s="4"/>
      <c r="T282" s="4"/>
      <c r="U282" s="4"/>
      <c r="V282" s="4"/>
      <c r="W282" s="4"/>
      <c r="X282" s="4"/>
      <c r="Y282" s="4"/>
      <c r="Z282" s="4"/>
    </row>
    <row r="283" spans="1:26" ht="15.75" customHeight="1">
      <c r="A283" s="5">
        <f t="shared" si="2"/>
        <v>281</v>
      </c>
      <c r="B283" s="4" t="str">
        <f t="shared" si="3"/>
        <v>281 - Scarecrow - Max 1500</v>
      </c>
      <c r="C283" s="5" t="s">
        <v>3870</v>
      </c>
      <c r="D283" s="7" t="s">
        <v>63</v>
      </c>
      <c r="E283" s="5" t="s">
        <v>302</v>
      </c>
      <c r="F283" s="4">
        <v>4</v>
      </c>
      <c r="G283" s="6" t="s">
        <v>203</v>
      </c>
      <c r="H283" s="6"/>
      <c r="I283" s="4"/>
      <c r="J283" s="5" t="s">
        <v>66</v>
      </c>
      <c r="K283" s="4" t="s">
        <v>41</v>
      </c>
      <c r="L283" s="5" t="s">
        <v>42</v>
      </c>
      <c r="M283" s="5" t="s">
        <v>42</v>
      </c>
      <c r="N283" s="4" t="s">
        <v>94</v>
      </c>
      <c r="O283" s="4" t="s">
        <v>497</v>
      </c>
      <c r="P283" s="4" t="s">
        <v>498</v>
      </c>
      <c r="Q283" s="4" t="s">
        <v>1277</v>
      </c>
      <c r="R283" s="4" t="s">
        <v>51</v>
      </c>
      <c r="S283" s="4"/>
      <c r="T283" s="4"/>
      <c r="U283" s="4"/>
      <c r="V283" s="4"/>
      <c r="W283" s="4"/>
      <c r="X283" s="4"/>
      <c r="Y283" s="4"/>
      <c r="Z283" s="4"/>
    </row>
    <row r="284" spans="1:26" ht="15.75" customHeight="1">
      <c r="A284" s="5">
        <f t="shared" si="2"/>
        <v>282</v>
      </c>
      <c r="B284" s="4" t="str">
        <f t="shared" si="3"/>
        <v>282 - Junk Golem - Max 1500</v>
      </c>
      <c r="C284" s="5" t="s">
        <v>3870</v>
      </c>
      <c r="D284" s="7" t="s">
        <v>1278</v>
      </c>
      <c r="E284" s="5" t="s">
        <v>302</v>
      </c>
      <c r="F284" s="4">
        <v>4</v>
      </c>
      <c r="G284" s="6" t="s">
        <v>203</v>
      </c>
      <c r="H284" s="4" t="s">
        <v>1279</v>
      </c>
      <c r="I284" s="4" t="s">
        <v>1280</v>
      </c>
      <c r="J284" s="5"/>
      <c r="K284" s="5" t="s">
        <v>41</v>
      </c>
      <c r="L284" s="5" t="s">
        <v>42</v>
      </c>
      <c r="M284" s="5" t="s">
        <v>42</v>
      </c>
      <c r="N284" s="4" t="s">
        <v>251</v>
      </c>
      <c r="O284" s="5" t="s">
        <v>68</v>
      </c>
      <c r="P284" s="4" t="s">
        <v>498</v>
      </c>
      <c r="Q284" s="4" t="s">
        <v>1281</v>
      </c>
      <c r="R284" s="4" t="s">
        <v>51</v>
      </c>
      <c r="S284" s="4"/>
      <c r="T284" s="4"/>
      <c r="U284" s="4"/>
      <c r="V284" s="4"/>
      <c r="W284" s="4"/>
      <c r="X284" s="4"/>
      <c r="Y284" s="4"/>
      <c r="Z284" s="4"/>
    </row>
    <row r="285" spans="1:26" ht="15.75" customHeight="1">
      <c r="A285" s="5">
        <f t="shared" si="2"/>
        <v>283</v>
      </c>
      <c r="B285" s="4" t="str">
        <f t="shared" si="3"/>
        <v>283 - Lekki Goblins - Max 1500</v>
      </c>
      <c r="C285" s="5" t="s">
        <v>3870</v>
      </c>
      <c r="D285" s="7" t="s">
        <v>1282</v>
      </c>
      <c r="E285" s="5" t="s">
        <v>57</v>
      </c>
      <c r="F285" s="5">
        <v>4</v>
      </c>
      <c r="G285" s="6" t="s">
        <v>32</v>
      </c>
      <c r="H285" s="5" t="s">
        <v>857</v>
      </c>
      <c r="I285" s="4" t="s">
        <v>805</v>
      </c>
      <c r="J285" s="5" t="s">
        <v>1283</v>
      </c>
      <c r="K285" s="5" t="s">
        <v>23</v>
      </c>
      <c r="L285" s="5" t="s">
        <v>24</v>
      </c>
      <c r="M285" s="5" t="s">
        <v>24</v>
      </c>
      <c r="N285" s="5" t="s">
        <v>1284</v>
      </c>
      <c r="O285" s="5" t="s">
        <v>335</v>
      </c>
      <c r="P285" s="5" t="s">
        <v>1285</v>
      </c>
      <c r="Q285" s="5" t="s">
        <v>1286</v>
      </c>
      <c r="R285" s="4" t="s">
        <v>51</v>
      </c>
      <c r="S285" s="4"/>
      <c r="T285" s="4"/>
      <c r="U285" s="4"/>
      <c r="V285" s="4"/>
      <c r="W285" s="4"/>
      <c r="X285" s="4"/>
      <c r="Y285" s="4"/>
      <c r="Z285" s="4"/>
    </row>
    <row r="286" spans="1:26" ht="15.75" customHeight="1">
      <c r="A286" s="5">
        <f t="shared" si="2"/>
        <v>284</v>
      </c>
      <c r="B286" s="4" t="str">
        <f t="shared" si="3"/>
        <v>284 - Saurial - Tricerotops Druid - Max 1500</v>
      </c>
      <c r="C286" s="5" t="s">
        <v>3870</v>
      </c>
      <c r="D286" s="7" t="s">
        <v>1287</v>
      </c>
      <c r="E286" s="5" t="s">
        <v>1244</v>
      </c>
      <c r="F286" s="4">
        <v>5</v>
      </c>
      <c r="G286" s="6" t="s">
        <v>99</v>
      </c>
      <c r="H286" s="4" t="s">
        <v>1249</v>
      </c>
      <c r="I286" s="4"/>
      <c r="J286" s="5"/>
      <c r="K286" s="5" t="s">
        <v>23</v>
      </c>
      <c r="L286" s="5" t="s">
        <v>24</v>
      </c>
      <c r="M286" s="5" t="s">
        <v>24</v>
      </c>
      <c r="N286" s="5" t="s">
        <v>251</v>
      </c>
      <c r="O286" s="5" t="s">
        <v>26</v>
      </c>
      <c r="P286" s="5" t="s">
        <v>1246</v>
      </c>
      <c r="Q286" s="5" t="s">
        <v>1288</v>
      </c>
      <c r="R286" s="5" t="s">
        <v>29</v>
      </c>
      <c r="S286" s="4"/>
      <c r="T286" s="4"/>
      <c r="U286" s="4"/>
      <c r="V286" s="4"/>
      <c r="W286" s="4"/>
      <c r="X286" s="4"/>
      <c r="Y286" s="4"/>
      <c r="Z286" s="4"/>
    </row>
    <row r="287" spans="1:26" ht="15.75" customHeight="1">
      <c r="A287" s="5">
        <f t="shared" si="2"/>
        <v>285</v>
      </c>
      <c r="B287" s="4" t="str">
        <f t="shared" si="3"/>
        <v>285 - Saurial - Tyrannosaurus Champion - Max 1500</v>
      </c>
      <c r="C287" s="5" t="s">
        <v>3870</v>
      </c>
      <c r="D287" s="7" t="s">
        <v>1289</v>
      </c>
      <c r="E287" s="5" t="s">
        <v>1244</v>
      </c>
      <c r="F287" s="4">
        <v>7</v>
      </c>
      <c r="G287" s="6" t="s">
        <v>526</v>
      </c>
      <c r="H287" s="4" t="s">
        <v>74</v>
      </c>
      <c r="I287" s="4" t="s">
        <v>1290</v>
      </c>
      <c r="J287" s="5" t="s">
        <v>1291</v>
      </c>
      <c r="K287" s="5" t="s">
        <v>23</v>
      </c>
      <c r="L287" s="5" t="s">
        <v>24</v>
      </c>
      <c r="M287" s="5" t="s">
        <v>24</v>
      </c>
      <c r="N287" s="5" t="s">
        <v>1292</v>
      </c>
      <c r="O287" s="5" t="s">
        <v>26</v>
      </c>
      <c r="P287" s="5" t="s">
        <v>1293</v>
      </c>
      <c r="Q287" s="15" t="s">
        <v>1294</v>
      </c>
      <c r="R287" s="5" t="s">
        <v>29</v>
      </c>
      <c r="S287" s="4"/>
      <c r="T287" s="4"/>
      <c r="U287" s="4"/>
      <c r="V287" s="4"/>
      <c r="W287" s="4"/>
      <c r="X287" s="4"/>
      <c r="Y287" s="4"/>
      <c r="Z287" s="4"/>
    </row>
    <row r="288" spans="1:26" ht="15.75" customHeight="1">
      <c r="A288" s="5">
        <f t="shared" si="2"/>
        <v>286</v>
      </c>
      <c r="B288" s="4" t="str">
        <f t="shared" si="3"/>
        <v>286 - Eesah Tree - Max 1500</v>
      </c>
      <c r="C288" s="5" t="s">
        <v>3870</v>
      </c>
      <c r="D288" s="7" t="s">
        <v>1295</v>
      </c>
      <c r="E288" s="5" t="s">
        <v>1238</v>
      </c>
      <c r="F288" s="4">
        <v>7</v>
      </c>
      <c r="G288" s="6" t="s">
        <v>464</v>
      </c>
      <c r="H288" s="4"/>
      <c r="I288" s="4" t="s">
        <v>1296</v>
      </c>
      <c r="J288" s="5" t="s">
        <v>132</v>
      </c>
      <c r="K288" s="5" t="s">
        <v>41</v>
      </c>
      <c r="L288" s="5" t="s">
        <v>42</v>
      </c>
      <c r="M288" s="5" t="s">
        <v>42</v>
      </c>
      <c r="N288" s="5" t="s">
        <v>1297</v>
      </c>
      <c r="O288" s="5" t="s">
        <v>81</v>
      </c>
      <c r="P288" s="5" t="s">
        <v>1298</v>
      </c>
      <c r="Q288" s="5" t="s">
        <v>1299</v>
      </c>
      <c r="R288" s="5" t="s">
        <v>29</v>
      </c>
      <c r="S288" s="4"/>
      <c r="T288" s="4"/>
      <c r="U288" s="4"/>
      <c r="V288" s="4"/>
      <c r="W288" s="4"/>
      <c r="X288" s="4"/>
      <c r="Y288" s="4"/>
      <c r="Z288" s="4"/>
    </row>
    <row r="289" spans="1:26" ht="15.75" customHeight="1">
      <c r="A289" s="5">
        <f t="shared" si="2"/>
        <v>287</v>
      </c>
      <c r="B289" s="4" t="str">
        <f t="shared" si="3"/>
        <v>287 - Eesah Dryad - Max 1500</v>
      </c>
      <c r="C289" s="5" t="s">
        <v>3870</v>
      </c>
      <c r="D289" s="7" t="s">
        <v>1300</v>
      </c>
      <c r="E289" s="5" t="s">
        <v>1301</v>
      </c>
      <c r="F289" s="4">
        <v>6</v>
      </c>
      <c r="G289" s="6" t="s">
        <v>137</v>
      </c>
      <c r="H289" s="4" t="s">
        <v>92</v>
      </c>
      <c r="I289" s="4" t="s">
        <v>1296</v>
      </c>
      <c r="J289" s="5"/>
      <c r="K289" s="5" t="s">
        <v>41</v>
      </c>
      <c r="L289" s="5" t="s">
        <v>42</v>
      </c>
      <c r="M289" s="5" t="s">
        <v>42</v>
      </c>
      <c r="N289" s="5" t="s">
        <v>1302</v>
      </c>
      <c r="O289" s="5" t="s">
        <v>81</v>
      </c>
      <c r="P289" s="5" t="s">
        <v>1298</v>
      </c>
      <c r="Q289" s="5" t="s">
        <v>1303</v>
      </c>
      <c r="R289" s="5" t="s">
        <v>29</v>
      </c>
      <c r="S289" s="4"/>
      <c r="T289" s="4"/>
      <c r="U289" s="4"/>
      <c r="V289" s="4"/>
      <c r="W289" s="4"/>
      <c r="X289" s="4"/>
      <c r="Y289" s="4"/>
      <c r="Z289" s="4"/>
    </row>
    <row r="290" spans="1:26" ht="15.75" customHeight="1">
      <c r="A290" s="5">
        <f t="shared" si="2"/>
        <v>288</v>
      </c>
      <c r="B290" s="4" t="str">
        <f t="shared" si="3"/>
        <v>288 - Ghoul Commando - Max 1500</v>
      </c>
      <c r="C290" s="5" t="s">
        <v>3870</v>
      </c>
      <c r="D290" s="7" t="s">
        <v>1304</v>
      </c>
      <c r="E290" s="5" t="s">
        <v>98</v>
      </c>
      <c r="F290" s="4">
        <v>7</v>
      </c>
      <c r="G290" s="6" t="s">
        <v>693</v>
      </c>
      <c r="H290" s="4"/>
      <c r="I290" s="4"/>
      <c r="J290" s="5"/>
      <c r="K290" s="5" t="s">
        <v>23</v>
      </c>
      <c r="L290" s="5" t="s">
        <v>42</v>
      </c>
      <c r="M290" s="5" t="s">
        <v>42</v>
      </c>
      <c r="N290" s="5" t="s">
        <v>1305</v>
      </c>
      <c r="O290" s="5" t="s">
        <v>35</v>
      </c>
      <c r="P290" s="5" t="s">
        <v>1306</v>
      </c>
      <c r="Q290" s="5" t="s">
        <v>1307</v>
      </c>
      <c r="R290" s="5" t="s">
        <v>29</v>
      </c>
      <c r="S290" s="4"/>
      <c r="T290" s="4"/>
      <c r="U290" s="4"/>
      <c r="V290" s="4"/>
      <c r="W290" s="4"/>
      <c r="X290" s="4"/>
      <c r="Y290" s="4"/>
      <c r="Z290" s="4"/>
    </row>
    <row r="291" spans="1:26" ht="15.75" customHeight="1">
      <c r="A291" s="5">
        <f t="shared" si="2"/>
        <v>289</v>
      </c>
      <c r="B291" s="4" t="str">
        <f t="shared" si="3"/>
        <v>289 - Gillfillan Scarecrow - Entry 1 - Max 1500</v>
      </c>
      <c r="C291" s="5" t="s">
        <v>3870</v>
      </c>
      <c r="D291" s="4" t="s">
        <v>1308</v>
      </c>
      <c r="E291" s="4" t="s">
        <v>302</v>
      </c>
      <c r="F291" s="4">
        <v>4</v>
      </c>
      <c r="G291" s="6" t="s">
        <v>396</v>
      </c>
      <c r="H291" s="6" t="s">
        <v>1309</v>
      </c>
      <c r="I291" s="4" t="s">
        <v>1310</v>
      </c>
      <c r="J291" s="5" t="s">
        <v>66</v>
      </c>
      <c r="K291" s="4" t="s">
        <v>41</v>
      </c>
      <c r="L291" s="5" t="s">
        <v>42</v>
      </c>
      <c r="M291" s="5" t="s">
        <v>42</v>
      </c>
      <c r="N291" s="4" t="s">
        <v>251</v>
      </c>
      <c r="O291" s="4" t="s">
        <v>497</v>
      </c>
      <c r="P291" s="4" t="s">
        <v>1311</v>
      </c>
      <c r="Q291" s="4" t="s">
        <v>1312</v>
      </c>
      <c r="R291" s="4" t="s">
        <v>51</v>
      </c>
      <c r="S291" s="4"/>
      <c r="T291" s="4"/>
      <c r="U291" s="4"/>
      <c r="V291" s="4"/>
      <c r="W291" s="4"/>
      <c r="X291" s="4"/>
      <c r="Y291" s="4"/>
      <c r="Z291" s="4"/>
    </row>
    <row r="292" spans="1:26" ht="15.75" customHeight="1">
      <c r="A292" s="5">
        <f t="shared" si="2"/>
        <v>290</v>
      </c>
      <c r="B292" s="4" t="str">
        <f t="shared" si="3"/>
        <v>290 - Gillfillan Scarecrow - Entry 2 - Max 1500</v>
      </c>
      <c r="C292" s="5" t="s">
        <v>3870</v>
      </c>
      <c r="D292" s="4" t="s">
        <v>1313</v>
      </c>
      <c r="E292" s="4" t="s">
        <v>302</v>
      </c>
      <c r="F292" s="4">
        <v>4</v>
      </c>
      <c r="G292" s="6" t="s">
        <v>396</v>
      </c>
      <c r="H292" s="6" t="s">
        <v>1314</v>
      </c>
      <c r="I292" s="4"/>
      <c r="J292" s="5" t="s">
        <v>66</v>
      </c>
      <c r="K292" s="4" t="s">
        <v>41</v>
      </c>
      <c r="L292" s="5" t="s">
        <v>42</v>
      </c>
      <c r="M292" s="5" t="s">
        <v>42</v>
      </c>
      <c r="N292" s="4" t="s">
        <v>271</v>
      </c>
      <c r="O292" s="4" t="s">
        <v>497</v>
      </c>
      <c r="P292" s="4" t="s">
        <v>498</v>
      </c>
      <c r="Q292" s="4" t="s">
        <v>1315</v>
      </c>
      <c r="R292" s="4" t="s">
        <v>51</v>
      </c>
      <c r="S292" s="4"/>
      <c r="T292" s="4"/>
      <c r="U292" s="4"/>
      <c r="V292" s="4"/>
      <c r="W292" s="4"/>
      <c r="X292" s="4"/>
      <c r="Y292" s="4"/>
      <c r="Z292" s="4"/>
    </row>
    <row r="293" spans="1:26" ht="15.75" customHeight="1">
      <c r="A293" s="5">
        <f t="shared" si="2"/>
        <v>291</v>
      </c>
      <c r="B293" s="4" t="str">
        <f t="shared" si="3"/>
        <v>291 - Malloch Wizard - Max 1500</v>
      </c>
      <c r="C293" s="5" t="s">
        <v>3870</v>
      </c>
      <c r="D293" s="4" t="s">
        <v>1316</v>
      </c>
      <c r="E293" s="5" t="s">
        <v>109</v>
      </c>
      <c r="F293" s="4">
        <v>6</v>
      </c>
      <c r="G293" s="6" t="s">
        <v>32</v>
      </c>
      <c r="H293" s="4"/>
      <c r="I293" s="4"/>
      <c r="J293" s="5"/>
      <c r="K293" s="5" t="s">
        <v>23</v>
      </c>
      <c r="L293" s="5" t="s">
        <v>24</v>
      </c>
      <c r="M293" s="5" t="s">
        <v>24</v>
      </c>
      <c r="N293" s="5" t="s">
        <v>94</v>
      </c>
      <c r="O293" s="5" t="s">
        <v>112</v>
      </c>
      <c r="P293" s="5" t="s">
        <v>1317</v>
      </c>
      <c r="Q293" s="5" t="s">
        <v>1318</v>
      </c>
      <c r="R293" s="5" t="s">
        <v>51</v>
      </c>
      <c r="S293" s="4"/>
      <c r="T293" s="4"/>
      <c r="U293" s="4"/>
      <c r="V293" s="4"/>
      <c r="W293" s="4"/>
      <c r="X293" s="4"/>
      <c r="Y293" s="4"/>
      <c r="Z293" s="4"/>
    </row>
    <row r="294" spans="1:26" ht="15.75" customHeight="1">
      <c r="A294" s="5">
        <f t="shared" si="2"/>
        <v>292</v>
      </c>
      <c r="B294" s="4" t="str">
        <f t="shared" si="3"/>
        <v>292 - Cawsell Weaver Mage - Max 1500</v>
      </c>
      <c r="C294" s="5" t="s">
        <v>3870</v>
      </c>
      <c r="D294" s="4" t="s">
        <v>1319</v>
      </c>
      <c r="E294" s="5" t="s">
        <v>109</v>
      </c>
      <c r="F294" s="4">
        <v>6</v>
      </c>
      <c r="G294" s="6" t="s">
        <v>286</v>
      </c>
      <c r="H294" s="6" t="s">
        <v>539</v>
      </c>
      <c r="I294" s="4"/>
      <c r="J294" s="5"/>
      <c r="K294" s="5" t="s">
        <v>23</v>
      </c>
      <c r="L294" s="5" t="s">
        <v>24</v>
      </c>
      <c r="M294" s="5" t="s">
        <v>24</v>
      </c>
      <c r="N294" s="5" t="s">
        <v>43</v>
      </c>
      <c r="O294" s="5" t="s">
        <v>410</v>
      </c>
      <c r="P294" s="5" t="s">
        <v>1320</v>
      </c>
      <c r="Q294" s="5" t="s">
        <v>1321</v>
      </c>
      <c r="R294" s="5" t="s">
        <v>51</v>
      </c>
      <c r="S294" s="4"/>
      <c r="T294" s="4"/>
      <c r="U294" s="4"/>
      <c r="V294" s="4"/>
      <c r="W294" s="4"/>
      <c r="X294" s="4"/>
      <c r="Y294" s="4"/>
      <c r="Z294" s="4"/>
    </row>
    <row r="295" spans="1:26" ht="15.75" customHeight="1">
      <c r="A295" s="5">
        <f t="shared" si="2"/>
        <v>293</v>
      </c>
      <c r="B295" s="4" t="str">
        <f t="shared" si="3"/>
        <v>293 - Market Guards - Max 1500</v>
      </c>
      <c r="C295" s="5" t="s">
        <v>3870</v>
      </c>
      <c r="D295" s="4" t="s">
        <v>1322</v>
      </c>
      <c r="E295" s="5" t="s">
        <v>109</v>
      </c>
      <c r="F295" s="4">
        <v>4</v>
      </c>
      <c r="G295" s="6" t="s">
        <v>91</v>
      </c>
      <c r="H295" s="4" t="s">
        <v>1279</v>
      </c>
      <c r="I295" s="4"/>
      <c r="J295" s="5"/>
      <c r="K295" s="5" t="s">
        <v>23</v>
      </c>
      <c r="L295" s="5" t="s">
        <v>24</v>
      </c>
      <c r="M295" s="5" t="s">
        <v>24</v>
      </c>
      <c r="N295" s="5" t="s">
        <v>240</v>
      </c>
      <c r="O295" s="5" t="s">
        <v>68</v>
      </c>
      <c r="P295" s="5" t="s">
        <v>1323</v>
      </c>
      <c r="Q295" s="5" t="s">
        <v>1324</v>
      </c>
      <c r="R295" s="5" t="s">
        <v>51</v>
      </c>
      <c r="S295" s="4"/>
      <c r="T295" s="4"/>
      <c r="U295" s="4"/>
      <c r="V295" s="4"/>
      <c r="W295" s="4"/>
      <c r="X295" s="4"/>
      <c r="Y295" s="4"/>
      <c r="Z295" s="4"/>
    </row>
    <row r="296" spans="1:26" ht="15.75" customHeight="1">
      <c r="A296" s="5">
        <f t="shared" si="2"/>
        <v>294</v>
      </c>
      <c r="B296" s="4" t="str">
        <f t="shared" si="3"/>
        <v>294 - Rusty Ricky - Max 1500</v>
      </c>
      <c r="C296" s="5" t="s">
        <v>3870</v>
      </c>
      <c r="D296" s="4" t="s">
        <v>1325</v>
      </c>
      <c r="E296" s="5" t="s">
        <v>1278</v>
      </c>
      <c r="F296" s="4">
        <v>6</v>
      </c>
      <c r="G296" s="6" t="s">
        <v>203</v>
      </c>
      <c r="H296" s="6" t="s">
        <v>92</v>
      </c>
      <c r="I296" s="4"/>
      <c r="J296" s="5"/>
      <c r="K296" s="5" t="s">
        <v>41</v>
      </c>
      <c r="L296" s="5" t="s">
        <v>42</v>
      </c>
      <c r="M296" s="5" t="s">
        <v>42</v>
      </c>
      <c r="N296" s="4" t="s">
        <v>251</v>
      </c>
      <c r="O296" s="5" t="s">
        <v>68</v>
      </c>
      <c r="P296" s="5" t="s">
        <v>1326</v>
      </c>
      <c r="Q296" s="4" t="s">
        <v>1327</v>
      </c>
      <c r="R296" s="5" t="s">
        <v>51</v>
      </c>
      <c r="S296" s="4"/>
      <c r="T296" s="4"/>
      <c r="U296" s="4"/>
      <c r="V296" s="4"/>
      <c r="W296" s="4"/>
      <c r="X296" s="4"/>
      <c r="Y296" s="4"/>
      <c r="Z296" s="4"/>
    </row>
    <row r="297" spans="1:26" ht="15.75" customHeight="1">
      <c r="A297" s="5">
        <f t="shared" si="2"/>
        <v>295</v>
      </c>
      <c r="B297" s="4" t="str">
        <f t="shared" si="3"/>
        <v>295 - The Great Grinder - Max 1500</v>
      </c>
      <c r="C297" s="5" t="s">
        <v>3870</v>
      </c>
      <c r="D297" s="4" t="s">
        <v>1328</v>
      </c>
      <c r="E297" s="4" t="s">
        <v>302</v>
      </c>
      <c r="F297" s="4">
        <v>7</v>
      </c>
      <c r="G297" s="6" t="s">
        <v>1262</v>
      </c>
      <c r="H297" s="4"/>
      <c r="I297" s="4"/>
      <c r="J297" s="5"/>
      <c r="K297" s="5" t="s">
        <v>41</v>
      </c>
      <c r="L297" s="5" t="s">
        <v>42</v>
      </c>
      <c r="M297" s="5" t="s">
        <v>42</v>
      </c>
      <c r="N297" s="4" t="s">
        <v>251</v>
      </c>
      <c r="O297" s="5" t="s">
        <v>68</v>
      </c>
      <c r="P297" s="5" t="s">
        <v>1329</v>
      </c>
      <c r="Q297" s="5" t="s">
        <v>1330</v>
      </c>
      <c r="R297" s="5" t="s">
        <v>51</v>
      </c>
      <c r="S297" s="4"/>
      <c r="T297" s="4"/>
      <c r="U297" s="4"/>
      <c r="V297" s="4"/>
      <c r="W297" s="4"/>
      <c r="X297" s="4"/>
      <c r="Y297" s="4"/>
      <c r="Z297" s="4"/>
    </row>
    <row r="298" spans="1:26" ht="15.75" customHeight="1">
      <c r="A298" s="5">
        <f t="shared" si="2"/>
        <v>296</v>
      </c>
      <c r="B298" s="4" t="str">
        <f t="shared" si="3"/>
        <v>296 - The Mushroom Man - Max 1500</v>
      </c>
      <c r="C298" s="5" t="s">
        <v>3870</v>
      </c>
      <c r="D298" s="4" t="s">
        <v>1331</v>
      </c>
      <c r="E298" s="5" t="s">
        <v>1332</v>
      </c>
      <c r="F298" s="4">
        <v>7</v>
      </c>
      <c r="G298" s="6"/>
      <c r="H298" s="4"/>
      <c r="I298" s="4"/>
      <c r="J298" s="5" t="s">
        <v>66</v>
      </c>
      <c r="K298" s="5" t="s">
        <v>41</v>
      </c>
      <c r="L298" s="5" t="s">
        <v>42</v>
      </c>
      <c r="M298" s="5" t="s">
        <v>42</v>
      </c>
      <c r="N298" s="5" t="s">
        <v>1333</v>
      </c>
      <c r="O298" s="5" t="s">
        <v>68</v>
      </c>
      <c r="P298" s="5" t="s">
        <v>1334</v>
      </c>
      <c r="Q298" s="5" t="s">
        <v>1335</v>
      </c>
      <c r="R298" s="5" t="s">
        <v>51</v>
      </c>
      <c r="S298" s="4"/>
      <c r="T298" s="4"/>
      <c r="U298" s="4"/>
      <c r="V298" s="4"/>
      <c r="W298" s="4"/>
      <c r="X298" s="4"/>
      <c r="Y298" s="4"/>
      <c r="Z298" s="4"/>
    </row>
    <row r="299" spans="1:26" ht="15.75" customHeight="1">
      <c r="A299" s="5">
        <f t="shared" si="2"/>
        <v>297</v>
      </c>
      <c r="B299" s="4" t="str">
        <f t="shared" si="3"/>
        <v>297 - Magnetic Mikey - Max 1500</v>
      </c>
      <c r="C299" s="5" t="s">
        <v>3870</v>
      </c>
      <c r="D299" s="4" t="s">
        <v>1336</v>
      </c>
      <c r="E299" s="5" t="s">
        <v>302</v>
      </c>
      <c r="F299" s="4">
        <v>5</v>
      </c>
      <c r="G299" s="6" t="s">
        <v>203</v>
      </c>
      <c r="H299" s="6" t="s">
        <v>92</v>
      </c>
      <c r="I299" s="4" t="s">
        <v>1337</v>
      </c>
      <c r="J299" s="5"/>
      <c r="K299" s="5" t="s">
        <v>41</v>
      </c>
      <c r="L299" s="5" t="s">
        <v>42</v>
      </c>
      <c r="M299" s="5" t="s">
        <v>42</v>
      </c>
      <c r="N299" s="5" t="s">
        <v>1338</v>
      </c>
      <c r="O299" s="5" t="s">
        <v>68</v>
      </c>
      <c r="P299" s="5" t="s">
        <v>1339</v>
      </c>
      <c r="Q299" s="4" t="s">
        <v>1340</v>
      </c>
      <c r="R299" s="5" t="s">
        <v>51</v>
      </c>
      <c r="S299" s="4"/>
      <c r="T299" s="4"/>
      <c r="U299" s="4"/>
      <c r="V299" s="4"/>
      <c r="W299" s="4"/>
      <c r="X299" s="4"/>
      <c r="Y299" s="4"/>
      <c r="Z299" s="4"/>
    </row>
    <row r="300" spans="1:26" ht="15.75" customHeight="1">
      <c r="A300" s="5">
        <f t="shared" si="2"/>
        <v>298</v>
      </c>
      <c r="B300" s="4" t="str">
        <f t="shared" si="3"/>
        <v>298 - Victor - Max 1500</v>
      </c>
      <c r="C300" s="5" t="s">
        <v>3870</v>
      </c>
      <c r="D300" s="4" t="s">
        <v>1341</v>
      </c>
      <c r="E300" s="4" t="s">
        <v>302</v>
      </c>
      <c r="F300" s="4">
        <v>6</v>
      </c>
      <c r="G300" s="6" t="s">
        <v>396</v>
      </c>
      <c r="H300" s="4"/>
      <c r="I300" s="4"/>
      <c r="J300" s="5" t="s">
        <v>66</v>
      </c>
      <c r="K300" s="5" t="s">
        <v>41</v>
      </c>
      <c r="L300" s="5" t="s">
        <v>42</v>
      </c>
      <c r="M300" s="5" t="s">
        <v>42</v>
      </c>
      <c r="N300" s="5" t="s">
        <v>494</v>
      </c>
      <c r="O300" s="5" t="s">
        <v>68</v>
      </c>
      <c r="P300" s="5" t="s">
        <v>1342</v>
      </c>
      <c r="Q300" s="4" t="s">
        <v>1343</v>
      </c>
      <c r="R300" s="5" t="s">
        <v>51</v>
      </c>
      <c r="S300" s="4"/>
      <c r="T300" s="4"/>
      <c r="U300" s="4"/>
      <c r="V300" s="4"/>
      <c r="W300" s="4"/>
      <c r="X300" s="4"/>
      <c r="Y300" s="4"/>
      <c r="Z300" s="4"/>
    </row>
    <row r="301" spans="1:26" ht="15.75" customHeight="1">
      <c r="A301" s="5">
        <f t="shared" si="2"/>
        <v>299</v>
      </c>
      <c r="B301" s="4" t="str">
        <f t="shared" si="3"/>
        <v>299 - Animated Statue - Max 1500</v>
      </c>
      <c r="C301" s="5" t="s">
        <v>3870</v>
      </c>
      <c r="D301" s="4" t="s">
        <v>1344</v>
      </c>
      <c r="E301" s="5" t="s">
        <v>90</v>
      </c>
      <c r="F301" s="4">
        <v>6</v>
      </c>
      <c r="G301" s="6" t="s">
        <v>64</v>
      </c>
      <c r="H301" s="4" t="s">
        <v>92</v>
      </c>
      <c r="I301" s="4" t="s">
        <v>75</v>
      </c>
      <c r="J301" s="5"/>
      <c r="K301" s="5" t="s">
        <v>41</v>
      </c>
      <c r="L301" s="5" t="s">
        <v>42</v>
      </c>
      <c r="M301" s="5" t="s">
        <v>42</v>
      </c>
      <c r="N301" s="5" t="s">
        <v>185</v>
      </c>
      <c r="O301" s="5" t="s">
        <v>68</v>
      </c>
      <c r="P301" s="5" t="s">
        <v>1345</v>
      </c>
      <c r="Q301" s="5" t="s">
        <v>1346</v>
      </c>
      <c r="R301" s="5" t="s">
        <v>51</v>
      </c>
      <c r="S301" s="4"/>
      <c r="T301" s="4"/>
      <c r="U301" s="4"/>
      <c r="V301" s="4"/>
      <c r="W301" s="4"/>
      <c r="X301" s="4"/>
      <c r="Y301" s="4"/>
      <c r="Z301" s="4"/>
    </row>
    <row r="302" spans="1:26" ht="15.75" customHeight="1">
      <c r="A302" s="5">
        <f t="shared" si="2"/>
        <v>300</v>
      </c>
      <c r="B302" s="4" t="str">
        <f t="shared" si="3"/>
        <v>300 - Henry Gallen - Max 1500</v>
      </c>
      <c r="C302" s="5" t="s">
        <v>3870</v>
      </c>
      <c r="D302" s="4" t="s">
        <v>1347</v>
      </c>
      <c r="E302" s="5" t="s">
        <v>109</v>
      </c>
      <c r="F302" s="4">
        <v>9</v>
      </c>
      <c r="G302" s="6" t="s">
        <v>1198</v>
      </c>
      <c r="H302" s="4" t="s">
        <v>1348</v>
      </c>
      <c r="I302" s="4" t="s">
        <v>1349</v>
      </c>
      <c r="J302" s="5" t="s">
        <v>1350</v>
      </c>
      <c r="K302" s="5" t="s">
        <v>23</v>
      </c>
      <c r="L302" s="5" t="s">
        <v>24</v>
      </c>
      <c r="M302" s="5" t="s">
        <v>24</v>
      </c>
      <c r="N302" s="5" t="s">
        <v>1351</v>
      </c>
      <c r="O302" s="5" t="s">
        <v>128</v>
      </c>
      <c r="P302" s="5" t="s">
        <v>1352</v>
      </c>
      <c r="Q302" s="5" t="s">
        <v>1353</v>
      </c>
      <c r="R302" s="5" t="s">
        <v>51</v>
      </c>
      <c r="S302" s="4"/>
      <c r="T302" s="4"/>
      <c r="U302" s="4"/>
      <c r="V302" s="4"/>
      <c r="W302" s="4"/>
      <c r="X302" s="4"/>
      <c r="Y302" s="4"/>
      <c r="Z302" s="4"/>
    </row>
    <row r="303" spans="1:26" ht="15.75" customHeight="1">
      <c r="A303" s="5">
        <f t="shared" si="2"/>
        <v>301</v>
      </c>
      <c r="B303" s="4" t="str">
        <f t="shared" si="3"/>
        <v>301 - Roland Gallen - Max 1500</v>
      </c>
      <c r="C303" s="5" t="s">
        <v>3870</v>
      </c>
      <c r="D303" s="4" t="s">
        <v>1354</v>
      </c>
      <c r="E303" s="5" t="s">
        <v>490</v>
      </c>
      <c r="F303" s="4">
        <v>8</v>
      </c>
      <c r="G303" s="6" t="s">
        <v>526</v>
      </c>
      <c r="H303" s="4" t="s">
        <v>1355</v>
      </c>
      <c r="I303" s="4" t="s">
        <v>1356</v>
      </c>
      <c r="J303" s="5" t="s">
        <v>1357</v>
      </c>
      <c r="K303" s="5" t="s">
        <v>23</v>
      </c>
      <c r="L303" s="5" t="s">
        <v>24</v>
      </c>
      <c r="M303" s="5" t="s">
        <v>24</v>
      </c>
      <c r="N303" s="5" t="s">
        <v>1358</v>
      </c>
      <c r="O303" s="5" t="s">
        <v>68</v>
      </c>
      <c r="P303" s="5" t="s">
        <v>1359</v>
      </c>
      <c r="Q303" s="5" t="s">
        <v>1360</v>
      </c>
      <c r="R303" s="5" t="s">
        <v>51</v>
      </c>
      <c r="S303" s="4"/>
      <c r="T303" s="4"/>
      <c r="U303" s="4"/>
      <c r="V303" s="4"/>
      <c r="W303" s="4"/>
      <c r="X303" s="4"/>
      <c r="Y303" s="4"/>
      <c r="Z303" s="4"/>
    </row>
    <row r="304" spans="1:26" ht="15.75" customHeight="1">
      <c r="A304" s="5">
        <f t="shared" si="2"/>
        <v>302</v>
      </c>
      <c r="B304" s="4" t="str">
        <f t="shared" si="3"/>
        <v>302 - Enoch Gallen - Max 1500</v>
      </c>
      <c r="C304" s="5" t="s">
        <v>3870</v>
      </c>
      <c r="D304" s="4" t="s">
        <v>1361</v>
      </c>
      <c r="E304" s="5" t="s">
        <v>490</v>
      </c>
      <c r="F304" s="4">
        <v>8</v>
      </c>
      <c r="G304" s="6" t="s">
        <v>1198</v>
      </c>
      <c r="H304" s="4" t="s">
        <v>1362</v>
      </c>
      <c r="I304" s="4" t="s">
        <v>1363</v>
      </c>
      <c r="J304" s="5" t="s">
        <v>1364</v>
      </c>
      <c r="K304" s="5" t="s">
        <v>23</v>
      </c>
      <c r="L304" s="5" t="s">
        <v>24</v>
      </c>
      <c r="M304" s="5" t="s">
        <v>24</v>
      </c>
      <c r="N304" s="5" t="s">
        <v>1365</v>
      </c>
      <c r="O304" s="5" t="s">
        <v>410</v>
      </c>
      <c r="P304" s="5" t="s">
        <v>1366</v>
      </c>
      <c r="Q304" s="5" t="s">
        <v>1367</v>
      </c>
      <c r="R304" s="5" t="s">
        <v>51</v>
      </c>
      <c r="S304" s="4"/>
      <c r="T304" s="4"/>
      <c r="U304" s="4"/>
      <c r="V304" s="4"/>
      <c r="W304" s="4"/>
      <c r="X304" s="4"/>
      <c r="Y304" s="4"/>
      <c r="Z304" s="4"/>
    </row>
    <row r="305" spans="1:26" ht="15.75" customHeight="1">
      <c r="A305" s="5">
        <f t="shared" si="2"/>
        <v>303</v>
      </c>
      <c r="B305" s="4" t="str">
        <f t="shared" si="3"/>
        <v>303 - Isbella Gallen - Max 1500</v>
      </c>
      <c r="C305" s="5" t="s">
        <v>3870</v>
      </c>
      <c r="D305" s="4" t="s">
        <v>1368</v>
      </c>
      <c r="E305" s="5" t="s">
        <v>109</v>
      </c>
      <c r="F305" s="4">
        <v>8</v>
      </c>
      <c r="G305" s="6" t="s">
        <v>137</v>
      </c>
      <c r="H305" s="4" t="s">
        <v>1369</v>
      </c>
      <c r="I305" s="4" t="s">
        <v>1370</v>
      </c>
      <c r="J305" s="5"/>
      <c r="K305" s="5" t="s">
        <v>23</v>
      </c>
      <c r="L305" s="5" t="s">
        <v>24</v>
      </c>
      <c r="M305" s="5" t="s">
        <v>24</v>
      </c>
      <c r="N305" s="5" t="s">
        <v>1371</v>
      </c>
      <c r="O305" s="5" t="s">
        <v>68</v>
      </c>
      <c r="P305" s="5" t="s">
        <v>1372</v>
      </c>
      <c r="Q305" s="5" t="s">
        <v>1373</v>
      </c>
      <c r="R305" s="5" t="s">
        <v>51</v>
      </c>
      <c r="S305" s="4"/>
      <c r="T305" s="4"/>
      <c r="U305" s="4"/>
      <c r="V305" s="4"/>
      <c r="W305" s="4"/>
      <c r="X305" s="4"/>
      <c r="Y305" s="4"/>
      <c r="Z305" s="4"/>
    </row>
    <row r="306" spans="1:26" ht="15.75" customHeight="1">
      <c r="A306" s="5">
        <f t="shared" si="2"/>
        <v>304</v>
      </c>
      <c r="B306" s="4" t="str">
        <f t="shared" si="3"/>
        <v>304 - Captain Rogan - Max 1500</v>
      </c>
      <c r="C306" s="5" t="s">
        <v>3870</v>
      </c>
      <c r="D306" s="4" t="s">
        <v>1374</v>
      </c>
      <c r="E306" s="5" t="s">
        <v>282</v>
      </c>
      <c r="F306" s="4">
        <v>8</v>
      </c>
      <c r="G306" s="6" t="s">
        <v>526</v>
      </c>
      <c r="H306" s="4" t="s">
        <v>312</v>
      </c>
      <c r="I306" s="4" t="s">
        <v>1375</v>
      </c>
      <c r="J306" s="5" t="s">
        <v>1376</v>
      </c>
      <c r="K306" s="5" t="s">
        <v>23</v>
      </c>
      <c r="L306" s="5" t="s">
        <v>24</v>
      </c>
      <c r="M306" s="5" t="s">
        <v>24</v>
      </c>
      <c r="N306" s="5" t="s">
        <v>1377</v>
      </c>
      <c r="O306" s="5" t="s">
        <v>112</v>
      </c>
      <c r="P306" s="5" t="s">
        <v>1378</v>
      </c>
      <c r="Q306" s="5" t="s">
        <v>1379</v>
      </c>
      <c r="R306" s="5" t="s">
        <v>51</v>
      </c>
      <c r="S306" s="4"/>
      <c r="T306" s="4"/>
      <c r="U306" s="4"/>
      <c r="V306" s="4"/>
      <c r="W306" s="4"/>
      <c r="X306" s="4"/>
      <c r="Y306" s="4"/>
      <c r="Z306" s="4"/>
    </row>
    <row r="307" spans="1:26" ht="15.75" customHeight="1">
      <c r="A307" s="5">
        <f t="shared" si="2"/>
        <v>305</v>
      </c>
      <c r="B307" s="4" t="str">
        <f t="shared" si="3"/>
        <v>305 - Sargent Haskell - Max 1500</v>
      </c>
      <c r="C307" s="5" t="s">
        <v>3870</v>
      </c>
      <c r="D307" s="4" t="s">
        <v>1380</v>
      </c>
      <c r="E307" s="5" t="s">
        <v>282</v>
      </c>
      <c r="F307" s="4">
        <v>8</v>
      </c>
      <c r="G307" s="6" t="s">
        <v>526</v>
      </c>
      <c r="H307" s="4" t="s">
        <v>312</v>
      </c>
      <c r="I307" s="4" t="s">
        <v>1375</v>
      </c>
      <c r="J307" s="5" t="s">
        <v>1376</v>
      </c>
      <c r="K307" s="5" t="s">
        <v>23</v>
      </c>
      <c r="L307" s="5" t="s">
        <v>24</v>
      </c>
      <c r="M307" s="5" t="s">
        <v>24</v>
      </c>
      <c r="N307" s="5" t="s">
        <v>1377</v>
      </c>
      <c r="O307" s="5" t="s">
        <v>68</v>
      </c>
      <c r="P307" s="5" t="s">
        <v>1381</v>
      </c>
      <c r="Q307" s="5" t="s">
        <v>1379</v>
      </c>
      <c r="R307" s="5" t="s">
        <v>51</v>
      </c>
      <c r="S307" s="4"/>
      <c r="T307" s="4"/>
      <c r="U307" s="4"/>
      <c r="V307" s="4"/>
      <c r="W307" s="4"/>
      <c r="X307" s="4"/>
      <c r="Y307" s="4"/>
      <c r="Z307" s="4"/>
    </row>
    <row r="308" spans="1:26" ht="15.75" customHeight="1">
      <c r="A308" s="5">
        <f t="shared" si="2"/>
        <v>306</v>
      </c>
      <c r="B308" s="4" t="str">
        <f t="shared" si="3"/>
        <v>306 - Armin bin Orlando Ghalhabhad Gallen - Max 1500</v>
      </c>
      <c r="C308" s="5" t="s">
        <v>3870</v>
      </c>
      <c r="D308" s="7" t="s">
        <v>1382</v>
      </c>
      <c r="E308" s="5" t="s">
        <v>109</v>
      </c>
      <c r="F308" s="4">
        <v>7</v>
      </c>
      <c r="G308" s="6" t="s">
        <v>99</v>
      </c>
      <c r="H308" s="4" t="s">
        <v>1383</v>
      </c>
      <c r="I308" s="4" t="s">
        <v>731</v>
      </c>
      <c r="J308" s="5" t="s">
        <v>1384</v>
      </c>
      <c r="K308" s="5" t="s">
        <v>23</v>
      </c>
      <c r="L308" s="5" t="s">
        <v>24</v>
      </c>
      <c r="M308" s="5" t="s">
        <v>24</v>
      </c>
      <c r="N308" s="5" t="s">
        <v>1385</v>
      </c>
      <c r="O308" s="5" t="s">
        <v>68</v>
      </c>
      <c r="P308" s="5" t="s">
        <v>1386</v>
      </c>
      <c r="Q308" s="5" t="s">
        <v>1387</v>
      </c>
      <c r="R308" s="5" t="s">
        <v>51</v>
      </c>
      <c r="S308" s="4"/>
      <c r="T308" s="4"/>
      <c r="U308" s="4"/>
      <c r="V308" s="4"/>
      <c r="W308" s="4"/>
      <c r="X308" s="4"/>
      <c r="Y308" s="4"/>
      <c r="Z308" s="4"/>
    </row>
    <row r="309" spans="1:26" ht="15.75" customHeight="1">
      <c r="A309" s="5">
        <f t="shared" si="2"/>
        <v>307</v>
      </c>
      <c r="B309" s="4" t="str">
        <f t="shared" si="3"/>
        <v>307 - Randalras the Mighty - Max 1500</v>
      </c>
      <c r="C309" s="5" t="s">
        <v>3870</v>
      </c>
      <c r="D309" s="7" t="s">
        <v>1388</v>
      </c>
      <c r="E309" s="5" t="s">
        <v>109</v>
      </c>
      <c r="F309" s="4">
        <v>7</v>
      </c>
      <c r="G309" s="6" t="s">
        <v>32</v>
      </c>
      <c r="H309" s="4"/>
      <c r="I309" s="4"/>
      <c r="J309" s="5"/>
      <c r="K309" s="5" t="s">
        <v>23</v>
      </c>
      <c r="L309" s="5" t="s">
        <v>24</v>
      </c>
      <c r="M309" s="5" t="s">
        <v>24</v>
      </c>
      <c r="N309" s="5" t="s">
        <v>43</v>
      </c>
      <c r="O309" s="5" t="s">
        <v>128</v>
      </c>
      <c r="P309" s="5" t="s">
        <v>1389</v>
      </c>
      <c r="Q309" s="5" t="s">
        <v>1390</v>
      </c>
      <c r="R309" s="5" t="s">
        <v>51</v>
      </c>
      <c r="S309" s="4"/>
      <c r="T309" s="4"/>
      <c r="U309" s="4"/>
      <c r="V309" s="4"/>
      <c r="W309" s="4"/>
      <c r="X309" s="4"/>
      <c r="Y309" s="4"/>
      <c r="Z309" s="4"/>
    </row>
    <row r="310" spans="1:26" ht="15.75" customHeight="1">
      <c r="A310" s="5">
        <f t="shared" si="2"/>
        <v>308</v>
      </c>
      <c r="B310" s="4" t="str">
        <f t="shared" si="3"/>
        <v>308 - Shield Demon - Max 1500</v>
      </c>
      <c r="C310" s="5" t="s">
        <v>3870</v>
      </c>
      <c r="D310" s="7" t="s">
        <v>1391</v>
      </c>
      <c r="E310" s="5" t="s">
        <v>182</v>
      </c>
      <c r="F310" s="4">
        <v>5</v>
      </c>
      <c r="G310" s="6" t="s">
        <v>137</v>
      </c>
      <c r="H310" s="4" t="s">
        <v>143</v>
      </c>
      <c r="I310" s="4"/>
      <c r="J310" s="5" t="s">
        <v>1392</v>
      </c>
      <c r="K310" s="5" t="s">
        <v>23</v>
      </c>
      <c r="L310" s="5" t="s">
        <v>42</v>
      </c>
      <c r="M310" s="5" t="s">
        <v>24</v>
      </c>
      <c r="N310" s="5" t="s">
        <v>640</v>
      </c>
      <c r="O310" s="5" t="s">
        <v>81</v>
      </c>
      <c r="P310" s="5" t="s">
        <v>1393</v>
      </c>
      <c r="Q310" s="5" t="s">
        <v>1394</v>
      </c>
      <c r="R310" s="5" t="s">
        <v>51</v>
      </c>
      <c r="S310" s="4"/>
      <c r="T310" s="4"/>
      <c r="U310" s="4"/>
      <c r="V310" s="4"/>
      <c r="W310" s="4"/>
      <c r="X310" s="4"/>
      <c r="Y310" s="4"/>
      <c r="Z310" s="4"/>
    </row>
    <row r="311" spans="1:26" ht="15.75" customHeight="1">
      <c r="A311" s="5">
        <f t="shared" si="2"/>
        <v>309</v>
      </c>
      <c r="B311" s="4" t="str">
        <f t="shared" si="3"/>
        <v>309 - Pete - Max 1500</v>
      </c>
      <c r="C311" s="5" t="s">
        <v>3870</v>
      </c>
      <c r="D311" s="7" t="s">
        <v>1395</v>
      </c>
      <c r="E311" s="5" t="s">
        <v>109</v>
      </c>
      <c r="F311" s="4">
        <v>6</v>
      </c>
      <c r="G311" s="6" t="s">
        <v>99</v>
      </c>
      <c r="H311" s="4" t="s">
        <v>605</v>
      </c>
      <c r="I311" s="4"/>
      <c r="J311" s="5"/>
      <c r="K311" s="5" t="s">
        <v>23</v>
      </c>
      <c r="L311" s="5" t="s">
        <v>24</v>
      </c>
      <c r="M311" s="5" t="s">
        <v>24</v>
      </c>
      <c r="N311" s="5" t="s">
        <v>461</v>
      </c>
      <c r="O311" s="4"/>
      <c r="R311" s="5" t="s">
        <v>51</v>
      </c>
      <c r="S311" s="4"/>
      <c r="T311" s="4"/>
      <c r="U311" s="4"/>
      <c r="V311" s="4"/>
      <c r="W311" s="4"/>
      <c r="X311" s="4"/>
      <c r="Y311" s="4"/>
      <c r="Z311" s="4"/>
    </row>
    <row r="312" spans="1:26" ht="28.5" customHeight="1">
      <c r="A312" s="5">
        <f t="shared" si="2"/>
        <v>310</v>
      </c>
      <c r="B312" s="4" t="str">
        <f t="shared" si="3"/>
        <v>310 - Embodiment of the Unseen - Ballad</v>
      </c>
      <c r="C312" s="5" t="s">
        <v>1396</v>
      </c>
      <c r="D312" s="7" t="s">
        <v>1397</v>
      </c>
      <c r="E312" s="5" t="s">
        <v>182</v>
      </c>
      <c r="F312" s="4">
        <v>8</v>
      </c>
      <c r="G312" s="6" t="s">
        <v>1398</v>
      </c>
      <c r="H312" s="4"/>
      <c r="I312" s="4"/>
      <c r="J312" s="5"/>
      <c r="K312" s="5" t="s">
        <v>23</v>
      </c>
      <c r="L312" s="5" t="s">
        <v>42</v>
      </c>
      <c r="M312" s="5" t="s">
        <v>24</v>
      </c>
      <c r="N312" s="5" t="s">
        <v>1399</v>
      </c>
      <c r="O312" s="5" t="s">
        <v>26</v>
      </c>
      <c r="P312" s="5" t="s">
        <v>1400</v>
      </c>
      <c r="Q312" s="5" t="s">
        <v>1401</v>
      </c>
      <c r="R312" s="5" t="s">
        <v>51</v>
      </c>
      <c r="S312" s="4"/>
      <c r="T312" s="4"/>
      <c r="U312" s="4"/>
      <c r="V312" s="4"/>
      <c r="W312" s="4"/>
      <c r="X312" s="4"/>
      <c r="Y312" s="4"/>
      <c r="Z312" s="4"/>
    </row>
    <row r="313" spans="1:26" ht="42.75" customHeight="1">
      <c r="A313" s="5">
        <f t="shared" si="2"/>
        <v>311</v>
      </c>
      <c r="B313" s="4" t="str">
        <f t="shared" si="3"/>
        <v>311 - Shoul Warrior - Ballad</v>
      </c>
      <c r="C313" s="5" t="s">
        <v>1396</v>
      </c>
      <c r="D313" s="7" t="s">
        <v>1402</v>
      </c>
      <c r="E313" s="5" t="s">
        <v>98</v>
      </c>
      <c r="F313" s="4">
        <v>6</v>
      </c>
      <c r="G313" s="6" t="s">
        <v>64</v>
      </c>
      <c r="H313" s="4"/>
      <c r="I313" s="4" t="s">
        <v>144</v>
      </c>
      <c r="J313" s="5"/>
      <c r="K313" s="5" t="s">
        <v>23</v>
      </c>
      <c r="L313" s="5" t="s">
        <v>42</v>
      </c>
      <c r="M313" s="5" t="s">
        <v>42</v>
      </c>
      <c r="N313" s="5" t="s">
        <v>1403</v>
      </c>
      <c r="O313" s="5" t="s">
        <v>26</v>
      </c>
      <c r="P313" s="5" t="s">
        <v>1404</v>
      </c>
      <c r="Q313" s="5" t="s">
        <v>1405</v>
      </c>
      <c r="R313" s="5" t="s">
        <v>51</v>
      </c>
      <c r="S313" s="4"/>
      <c r="T313" s="4"/>
      <c r="U313" s="4"/>
      <c r="V313" s="4"/>
      <c r="W313" s="4"/>
      <c r="X313" s="4"/>
      <c r="Y313" s="4"/>
      <c r="Z313" s="4"/>
    </row>
    <row r="314" spans="1:26" ht="15.75" customHeight="1">
      <c r="A314" s="5">
        <f t="shared" si="2"/>
        <v>312</v>
      </c>
      <c r="B314" s="4" t="str">
        <f t="shared" si="3"/>
        <v>312 - Bandits - Ballad</v>
      </c>
      <c r="C314" s="5" t="s">
        <v>1396</v>
      </c>
      <c r="D314" s="7" t="s">
        <v>1406</v>
      </c>
      <c r="E314" s="5" t="s">
        <v>109</v>
      </c>
      <c r="F314" s="4">
        <v>5</v>
      </c>
      <c r="G314" s="6" t="s">
        <v>219</v>
      </c>
      <c r="H314" s="4" t="s">
        <v>33</v>
      </c>
      <c r="I314" s="4"/>
      <c r="J314" s="5"/>
      <c r="K314" s="5" t="s">
        <v>23</v>
      </c>
      <c r="L314" s="5" t="s">
        <v>24</v>
      </c>
      <c r="M314" s="5" t="s">
        <v>24</v>
      </c>
      <c r="N314" s="5" t="s">
        <v>225</v>
      </c>
      <c r="O314" s="5" t="s">
        <v>1407</v>
      </c>
      <c r="P314" s="5" t="s">
        <v>1408</v>
      </c>
      <c r="Q314" s="5" t="s">
        <v>1409</v>
      </c>
      <c r="R314" s="5" t="s">
        <v>51</v>
      </c>
      <c r="S314" s="4"/>
      <c r="T314" s="4"/>
      <c r="U314" s="4"/>
      <c r="V314" s="4"/>
      <c r="W314" s="4"/>
      <c r="X314" s="4"/>
      <c r="Y314" s="4"/>
      <c r="Z314" s="4"/>
    </row>
    <row r="315" spans="1:26" ht="15.75" customHeight="1">
      <c r="A315" s="5">
        <f t="shared" si="2"/>
        <v>313</v>
      </c>
      <c r="B315" s="4" t="str">
        <f t="shared" si="3"/>
        <v>313 - Master Brewer - Ballad</v>
      </c>
      <c r="C315" s="5" t="s">
        <v>1396</v>
      </c>
      <c r="D315" s="7" t="s">
        <v>1410</v>
      </c>
      <c r="E315" s="5" t="s">
        <v>490</v>
      </c>
      <c r="F315" s="4">
        <v>5</v>
      </c>
      <c r="G315" s="6" t="s">
        <v>48</v>
      </c>
      <c r="H315" s="4"/>
      <c r="I315" s="4"/>
      <c r="J315" s="5"/>
      <c r="K315" s="5" t="s">
        <v>23</v>
      </c>
      <c r="L315" s="5" t="s">
        <v>24</v>
      </c>
      <c r="M315" s="5" t="s">
        <v>24</v>
      </c>
      <c r="N315" s="5" t="s">
        <v>34</v>
      </c>
      <c r="O315" s="5" t="s">
        <v>68</v>
      </c>
      <c r="P315" s="5" t="s">
        <v>1411</v>
      </c>
      <c r="Q315" s="5" t="s">
        <v>1412</v>
      </c>
      <c r="R315" s="5" t="s">
        <v>51</v>
      </c>
      <c r="S315" s="4"/>
      <c r="T315" s="4"/>
      <c r="U315" s="4"/>
      <c r="V315" s="4"/>
      <c r="W315" s="4"/>
      <c r="X315" s="4"/>
      <c r="Y315" s="4"/>
      <c r="Z315" s="4"/>
    </row>
    <row r="316" spans="1:26" ht="15.75" customHeight="1">
      <c r="A316" s="5">
        <f t="shared" si="2"/>
        <v>314</v>
      </c>
      <c r="B316" s="4" t="str">
        <f t="shared" si="3"/>
        <v>314 - Innkeep - Ballad</v>
      </c>
      <c r="C316" s="5" t="s">
        <v>1396</v>
      </c>
      <c r="D316" s="7" t="s">
        <v>1413</v>
      </c>
      <c r="E316" s="5" t="s">
        <v>490</v>
      </c>
      <c r="F316" s="4">
        <v>8</v>
      </c>
      <c r="G316" s="6" t="s">
        <v>99</v>
      </c>
      <c r="H316" s="4" t="s">
        <v>1414</v>
      </c>
      <c r="I316" s="4"/>
      <c r="J316" s="5" t="s">
        <v>1415</v>
      </c>
      <c r="K316" s="5" t="s">
        <v>23</v>
      </c>
      <c r="L316" s="5" t="s">
        <v>24</v>
      </c>
      <c r="M316" s="5" t="s">
        <v>24</v>
      </c>
      <c r="N316" s="5" t="s">
        <v>324</v>
      </c>
      <c r="O316" s="5" t="s">
        <v>410</v>
      </c>
      <c r="P316" s="5" t="s">
        <v>1416</v>
      </c>
      <c r="Q316" s="5" t="s">
        <v>1417</v>
      </c>
      <c r="R316" s="5" t="s">
        <v>359</v>
      </c>
      <c r="S316" s="4"/>
      <c r="T316" s="4"/>
      <c r="U316" s="4"/>
      <c r="V316" s="4"/>
      <c r="W316" s="4"/>
      <c r="X316" s="4"/>
      <c r="Y316" s="4"/>
      <c r="Z316" s="4"/>
    </row>
    <row r="317" spans="1:26" ht="15.75" customHeight="1">
      <c r="A317" s="5">
        <f t="shared" si="2"/>
        <v>315</v>
      </c>
      <c r="B317" s="4" t="str">
        <f t="shared" si="3"/>
        <v>315 - Strong Skeletal Knight - Ballad</v>
      </c>
      <c r="C317" s="5" t="s">
        <v>1396</v>
      </c>
      <c r="D317" s="7" t="s">
        <v>1418</v>
      </c>
      <c r="E317" s="5" t="s">
        <v>98</v>
      </c>
      <c r="F317" s="4">
        <v>9</v>
      </c>
      <c r="G317" s="6" t="s">
        <v>345</v>
      </c>
      <c r="I317" s="4"/>
      <c r="J317" s="5" t="s">
        <v>346</v>
      </c>
      <c r="K317" s="5" t="s">
        <v>23</v>
      </c>
      <c r="L317" s="5" t="s">
        <v>42</v>
      </c>
      <c r="M317" s="5" t="s">
        <v>42</v>
      </c>
      <c r="N317" s="5" t="s">
        <v>271</v>
      </c>
      <c r="O317" s="5" t="s">
        <v>26</v>
      </c>
      <c r="P317" s="5" t="s">
        <v>1419</v>
      </c>
      <c r="Q317" s="5" t="s">
        <v>1420</v>
      </c>
      <c r="R317" s="5" t="s">
        <v>51</v>
      </c>
      <c r="S317" s="4"/>
      <c r="T317" s="4"/>
      <c r="U317" s="4"/>
      <c r="V317" s="4"/>
      <c r="W317" s="4"/>
      <c r="X317" s="4"/>
      <c r="Y317" s="4"/>
      <c r="Z317" s="4"/>
    </row>
    <row r="318" spans="1:26" ht="15.75" customHeight="1">
      <c r="A318" s="5">
        <f t="shared" si="2"/>
        <v>316</v>
      </c>
      <c r="B318" s="4" t="str">
        <f t="shared" si="3"/>
        <v>316 - Massive Drugged Brute - Ballad</v>
      </c>
      <c r="C318" s="5" t="s">
        <v>1396</v>
      </c>
      <c r="D318" s="7" t="s">
        <v>1421</v>
      </c>
      <c r="E318" s="7" t="s">
        <v>1422</v>
      </c>
      <c r="F318" s="4">
        <v>7</v>
      </c>
      <c r="G318" s="6" t="s">
        <v>307</v>
      </c>
      <c r="H318" s="6" t="s">
        <v>1423</v>
      </c>
      <c r="I318" s="4" t="s">
        <v>1424</v>
      </c>
      <c r="J318" s="5" t="s">
        <v>1425</v>
      </c>
      <c r="K318" s="7" t="s">
        <v>23</v>
      </c>
      <c r="L318" s="7" t="s">
        <v>24</v>
      </c>
      <c r="M318" s="7" t="s">
        <v>42</v>
      </c>
      <c r="N318" s="7" t="s">
        <v>1426</v>
      </c>
      <c r="O318" s="4" t="s">
        <v>128</v>
      </c>
      <c r="P318" s="7" t="s">
        <v>1427</v>
      </c>
      <c r="Q318" s="7" t="s">
        <v>1428</v>
      </c>
      <c r="R318" s="7" t="s">
        <v>29</v>
      </c>
      <c r="S318" s="4"/>
      <c r="T318" s="4"/>
      <c r="U318" s="4"/>
      <c r="V318" s="4"/>
      <c r="W318" s="4"/>
      <c r="X318" s="4"/>
      <c r="Y318" s="4"/>
      <c r="Z318" s="4"/>
    </row>
    <row r="319" spans="1:26" ht="15.75" customHeight="1">
      <c r="A319" s="5">
        <f t="shared" si="2"/>
        <v>317</v>
      </c>
      <c r="B319" s="4" t="str">
        <f t="shared" si="3"/>
        <v>317 - Owil'rha'tha Killers - Ballad</v>
      </c>
      <c r="C319" s="5" t="s">
        <v>1396</v>
      </c>
      <c r="D319" s="7" t="s">
        <v>1429</v>
      </c>
      <c r="E319" s="5" t="s">
        <v>109</v>
      </c>
      <c r="F319" s="4">
        <v>6</v>
      </c>
      <c r="G319" s="6" t="s">
        <v>137</v>
      </c>
      <c r="H319" s="4" t="s">
        <v>33</v>
      </c>
      <c r="I319" s="4"/>
      <c r="J319" s="5" t="s">
        <v>534</v>
      </c>
      <c r="K319" s="5" t="s">
        <v>23</v>
      </c>
      <c r="L319" s="5" t="s">
        <v>24</v>
      </c>
      <c r="M319" s="5" t="s">
        <v>24</v>
      </c>
      <c r="N319" s="5" t="s">
        <v>1430</v>
      </c>
      <c r="O319" s="5" t="s">
        <v>26</v>
      </c>
      <c r="P319" s="5" t="s">
        <v>1431</v>
      </c>
      <c r="Q319" s="5" t="s">
        <v>1432</v>
      </c>
      <c r="R319" s="7" t="s">
        <v>29</v>
      </c>
      <c r="S319" s="4"/>
      <c r="T319" s="4"/>
      <c r="U319" s="4"/>
      <c r="V319" s="4"/>
      <c r="W319" s="4"/>
      <c r="X319" s="4"/>
      <c r="Y319" s="4"/>
      <c r="Z319" s="4"/>
    </row>
    <row r="320" spans="1:26" ht="15.75" customHeight="1">
      <c r="A320" s="5">
        <f t="shared" si="2"/>
        <v>318</v>
      </c>
      <c r="B320" s="4" t="str">
        <f t="shared" si="3"/>
        <v>318 - Page of Scrolls - Ballad</v>
      </c>
      <c r="C320" s="5" t="s">
        <v>1396</v>
      </c>
      <c r="D320" s="7" t="s">
        <v>1433</v>
      </c>
      <c r="E320" s="5" t="s">
        <v>1434</v>
      </c>
      <c r="F320" s="4">
        <v>7</v>
      </c>
      <c r="G320" s="6" t="s">
        <v>219</v>
      </c>
      <c r="H320" s="4" t="s">
        <v>143</v>
      </c>
      <c r="I320" s="4"/>
      <c r="J320" s="5"/>
      <c r="K320" s="5" t="s">
        <v>41</v>
      </c>
      <c r="L320" s="5" t="s">
        <v>42</v>
      </c>
      <c r="M320" s="5" t="s">
        <v>42</v>
      </c>
      <c r="N320" s="5" t="s">
        <v>1435</v>
      </c>
      <c r="O320" s="5" t="s">
        <v>81</v>
      </c>
      <c r="P320" s="5" t="s">
        <v>1436</v>
      </c>
      <c r="Q320" s="5" t="s">
        <v>1437</v>
      </c>
      <c r="R320" s="7" t="s">
        <v>29</v>
      </c>
      <c r="S320" s="4"/>
      <c r="T320" s="4"/>
      <c r="U320" s="4"/>
      <c r="V320" s="4"/>
      <c r="W320" s="4"/>
      <c r="X320" s="4"/>
      <c r="Y320" s="4"/>
      <c r="Z320" s="4"/>
    </row>
    <row r="321" spans="1:26" ht="15.75" customHeight="1">
      <c r="A321" s="5">
        <f t="shared" si="2"/>
        <v>319</v>
      </c>
      <c r="B321" s="4" t="str">
        <f t="shared" si="3"/>
        <v>319 - Knight of Scrolls - Ballad</v>
      </c>
      <c r="C321" s="5" t="s">
        <v>1396</v>
      </c>
      <c r="D321" s="7" t="s">
        <v>1438</v>
      </c>
      <c r="E321" s="5" t="s">
        <v>1439</v>
      </c>
      <c r="F321" s="4">
        <v>7</v>
      </c>
      <c r="G321" s="6" t="s">
        <v>99</v>
      </c>
      <c r="H321" s="4" t="s">
        <v>92</v>
      </c>
      <c r="I321" s="4" t="s">
        <v>1440</v>
      </c>
      <c r="J321" s="5"/>
      <c r="K321" s="5" t="s">
        <v>41</v>
      </c>
      <c r="L321" s="5" t="s">
        <v>42</v>
      </c>
      <c r="M321" s="5" t="s">
        <v>42</v>
      </c>
      <c r="N321" s="5" t="s">
        <v>105</v>
      </c>
      <c r="O321" s="5" t="s">
        <v>35</v>
      </c>
      <c r="P321" s="5" t="s">
        <v>1441</v>
      </c>
      <c r="Q321" s="5" t="s">
        <v>1442</v>
      </c>
      <c r="R321" s="7" t="s">
        <v>29</v>
      </c>
      <c r="S321" s="4"/>
      <c r="T321" s="4"/>
      <c r="U321" s="4"/>
      <c r="V321" s="4"/>
      <c r="W321" s="4"/>
      <c r="X321" s="4"/>
      <c r="Y321" s="4"/>
      <c r="Z321" s="4"/>
    </row>
    <row r="322" spans="1:26" ht="15.75" customHeight="1">
      <c r="A322" s="5">
        <f t="shared" si="2"/>
        <v>320</v>
      </c>
      <c r="B322" s="4" t="str">
        <f t="shared" si="3"/>
        <v>320 - Queen of Scrolls - Ballad</v>
      </c>
      <c r="C322" s="5" t="s">
        <v>1396</v>
      </c>
      <c r="D322" s="7" t="s">
        <v>1443</v>
      </c>
      <c r="E322" s="5" t="s">
        <v>1439</v>
      </c>
      <c r="F322" s="4">
        <v>7</v>
      </c>
      <c r="G322" s="6" t="s">
        <v>99</v>
      </c>
      <c r="H322" s="4" t="s">
        <v>143</v>
      </c>
      <c r="I322" s="4"/>
      <c r="J322" s="5"/>
      <c r="K322" s="5" t="s">
        <v>41</v>
      </c>
      <c r="L322" s="5" t="s">
        <v>42</v>
      </c>
      <c r="M322" s="5" t="s">
        <v>42</v>
      </c>
      <c r="N322" s="5" t="s">
        <v>105</v>
      </c>
      <c r="O322" s="5" t="s">
        <v>26</v>
      </c>
      <c r="P322" s="5" t="s">
        <v>1444</v>
      </c>
      <c r="Q322" s="5" t="s">
        <v>1445</v>
      </c>
      <c r="R322" s="7" t="s">
        <v>29</v>
      </c>
      <c r="S322" s="4"/>
      <c r="T322" s="4"/>
      <c r="U322" s="4"/>
      <c r="V322" s="4"/>
      <c r="W322" s="4"/>
      <c r="X322" s="4"/>
      <c r="Y322" s="4"/>
      <c r="Z322" s="4"/>
    </row>
    <row r="323" spans="1:26" ht="15.75" customHeight="1">
      <c r="A323" s="5">
        <f t="shared" si="2"/>
        <v>321</v>
      </c>
      <c r="B323" s="4" t="str">
        <f t="shared" si="3"/>
        <v>321 - King of Scrolls - Ballad</v>
      </c>
      <c r="C323" s="5" t="s">
        <v>1396</v>
      </c>
      <c r="D323" s="7" t="s">
        <v>1446</v>
      </c>
      <c r="E323" s="5" t="s">
        <v>1439</v>
      </c>
      <c r="F323" s="4">
        <v>8</v>
      </c>
      <c r="G323" s="6" t="s">
        <v>99</v>
      </c>
      <c r="H323" s="4" t="s">
        <v>74</v>
      </c>
      <c r="I323" s="4" t="s">
        <v>1447</v>
      </c>
      <c r="J323" s="5"/>
      <c r="K323" s="5" t="s">
        <v>41</v>
      </c>
      <c r="L323" s="5" t="s">
        <v>42</v>
      </c>
      <c r="M323" s="5" t="s">
        <v>42</v>
      </c>
      <c r="N323" s="5" t="s">
        <v>105</v>
      </c>
      <c r="O323" s="5" t="s">
        <v>35</v>
      </c>
      <c r="P323" s="4" t="s">
        <v>1448</v>
      </c>
      <c r="Q323" s="5" t="s">
        <v>1449</v>
      </c>
      <c r="R323" s="7" t="s">
        <v>29</v>
      </c>
      <c r="S323" s="4"/>
      <c r="T323" s="4"/>
      <c r="U323" s="4"/>
      <c r="V323" s="4"/>
      <c r="W323" s="4"/>
      <c r="X323" s="4"/>
      <c r="Y323" s="4"/>
      <c r="Z323" s="4"/>
    </row>
    <row r="324" spans="1:26" ht="15.75" customHeight="1">
      <c r="A324" s="5">
        <f t="shared" si="2"/>
        <v>322</v>
      </c>
      <c r="B324" s="4" t="str">
        <f t="shared" si="3"/>
        <v>322 - Essence of Poetry  - Ballad</v>
      </c>
      <c r="C324" s="5" t="s">
        <v>1396</v>
      </c>
      <c r="D324" s="7" t="s">
        <v>1450</v>
      </c>
      <c r="E324" s="5" t="s">
        <v>1451</v>
      </c>
      <c r="F324" s="4">
        <v>6</v>
      </c>
      <c r="G324" s="6" t="s">
        <v>64</v>
      </c>
      <c r="H324" s="4"/>
      <c r="I324" s="4" t="s">
        <v>1452</v>
      </c>
      <c r="J324" s="5"/>
      <c r="K324" s="5" t="s">
        <v>23</v>
      </c>
      <c r="L324" s="5" t="s">
        <v>42</v>
      </c>
      <c r="M324" s="5" t="s">
        <v>42</v>
      </c>
      <c r="N324" s="5" t="s">
        <v>1453</v>
      </c>
      <c r="O324" s="5" t="s">
        <v>68</v>
      </c>
      <c r="P324" s="5" t="s">
        <v>1454</v>
      </c>
      <c r="Q324" s="5" t="s">
        <v>1455</v>
      </c>
      <c r="R324" s="5" t="s">
        <v>29</v>
      </c>
      <c r="S324" s="4"/>
      <c r="T324" s="4"/>
      <c r="U324" s="4"/>
      <c r="V324" s="4"/>
      <c r="W324" s="4"/>
      <c r="X324" s="4"/>
      <c r="Y324" s="4"/>
      <c r="Z324" s="4"/>
    </row>
    <row r="325" spans="1:26" ht="15.75" customHeight="1">
      <c r="A325" s="5">
        <f t="shared" si="2"/>
        <v>323</v>
      </c>
      <c r="B325" s="4" t="str">
        <f t="shared" si="3"/>
        <v>323 - Aversion Golem - Ballad</v>
      </c>
      <c r="C325" s="5" t="s">
        <v>1396</v>
      </c>
      <c r="D325" s="7" t="s">
        <v>1456</v>
      </c>
      <c r="E325" s="5" t="s">
        <v>90</v>
      </c>
      <c r="F325" s="4">
        <v>8</v>
      </c>
      <c r="G325" s="6" t="s">
        <v>396</v>
      </c>
      <c r="H325" s="4" t="s">
        <v>92</v>
      </c>
      <c r="I325" s="4" t="s">
        <v>132</v>
      </c>
      <c r="J325" s="5" t="s">
        <v>75</v>
      </c>
      <c r="K325" s="5" t="s">
        <v>23</v>
      </c>
      <c r="L325" s="5" t="s">
        <v>42</v>
      </c>
      <c r="M325" s="5" t="s">
        <v>42</v>
      </c>
      <c r="N325" s="5" t="s">
        <v>1457</v>
      </c>
      <c r="O325" s="5" t="s">
        <v>26</v>
      </c>
      <c r="P325" s="5" t="s">
        <v>1458</v>
      </c>
      <c r="Q325" s="5" t="s">
        <v>1459</v>
      </c>
      <c r="R325" s="5" t="s">
        <v>51</v>
      </c>
      <c r="S325" s="4"/>
      <c r="T325" s="4"/>
      <c r="U325" s="4"/>
      <c r="V325" s="4"/>
      <c r="W325" s="4"/>
      <c r="X325" s="4"/>
      <c r="Y325" s="4"/>
      <c r="Z325" s="4"/>
    </row>
    <row r="326" spans="1:26" ht="15.75" customHeight="1">
      <c r="A326" s="5">
        <f t="shared" si="2"/>
        <v>324</v>
      </c>
      <c r="B326" s="4" t="str">
        <f t="shared" si="3"/>
        <v>324 - Beguiled Minions - Ballad</v>
      </c>
      <c r="C326" s="5" t="s">
        <v>1396</v>
      </c>
      <c r="D326" s="7" t="s">
        <v>1460</v>
      </c>
      <c r="E326" s="5" t="s">
        <v>109</v>
      </c>
      <c r="F326" s="4">
        <v>4</v>
      </c>
      <c r="G326" s="6" t="s">
        <v>219</v>
      </c>
      <c r="H326" s="4" t="s">
        <v>156</v>
      </c>
      <c r="I326" s="4"/>
      <c r="J326" s="5"/>
      <c r="K326" s="5" t="s">
        <v>23</v>
      </c>
      <c r="L326" s="5" t="s">
        <v>24</v>
      </c>
      <c r="M326" s="5" t="s">
        <v>24</v>
      </c>
      <c r="N326" s="5" t="s">
        <v>494</v>
      </c>
      <c r="O326" s="5" t="s">
        <v>68</v>
      </c>
      <c r="P326" s="5" t="s">
        <v>1461</v>
      </c>
      <c r="R326" s="5" t="s">
        <v>51</v>
      </c>
      <c r="S326" s="4"/>
      <c r="T326" s="4"/>
      <c r="U326" s="4"/>
      <c r="V326" s="4"/>
      <c r="W326" s="4"/>
      <c r="X326" s="4"/>
      <c r="Y326" s="4"/>
      <c r="Z326" s="4"/>
    </row>
    <row r="327" spans="1:26" ht="15.75" customHeight="1">
      <c r="A327" s="5">
        <f t="shared" si="2"/>
        <v>325</v>
      </c>
      <c r="B327" s="4" t="str">
        <f t="shared" si="3"/>
        <v>325 - Forest Troll - Ballad</v>
      </c>
      <c r="C327" s="5" t="s">
        <v>1396</v>
      </c>
      <c r="D327" s="7" t="s">
        <v>1462</v>
      </c>
      <c r="E327" s="4" t="s">
        <v>803</v>
      </c>
      <c r="F327" s="4">
        <v>7</v>
      </c>
      <c r="G327" s="6" t="s">
        <v>526</v>
      </c>
      <c r="H327" s="4" t="s">
        <v>804</v>
      </c>
      <c r="I327" s="4" t="s">
        <v>805</v>
      </c>
      <c r="J327" s="5" t="s">
        <v>1463</v>
      </c>
      <c r="K327" s="4" t="s">
        <v>23</v>
      </c>
      <c r="L327" s="5" t="s">
        <v>24</v>
      </c>
      <c r="M327" s="5" t="s">
        <v>24</v>
      </c>
      <c r="N327" s="4" t="s">
        <v>1464</v>
      </c>
      <c r="O327" s="4" t="s">
        <v>128</v>
      </c>
      <c r="P327" s="4" t="s">
        <v>1465</v>
      </c>
      <c r="Q327" s="4" t="s">
        <v>809</v>
      </c>
      <c r="R327" s="5" t="s">
        <v>470</v>
      </c>
      <c r="S327" s="4"/>
      <c r="T327" s="4"/>
      <c r="U327" s="4"/>
      <c r="V327" s="4"/>
      <c r="W327" s="4"/>
      <c r="X327" s="4"/>
      <c r="Y327" s="4"/>
      <c r="Z327" s="4"/>
    </row>
    <row r="328" spans="1:26" ht="15.75" customHeight="1">
      <c r="A328" s="5">
        <f t="shared" si="2"/>
        <v>326</v>
      </c>
      <c r="B328" s="4" t="str">
        <f t="shared" si="3"/>
        <v>326 - Spirit Reaver - Ballad</v>
      </c>
      <c r="C328" s="5" t="s">
        <v>1396</v>
      </c>
      <c r="D328" s="7" t="s">
        <v>1466</v>
      </c>
      <c r="E328" s="5" t="s">
        <v>98</v>
      </c>
      <c r="F328" s="4">
        <v>6</v>
      </c>
      <c r="G328" s="6" t="s">
        <v>1467</v>
      </c>
      <c r="H328" s="4"/>
      <c r="I328" s="4" t="s">
        <v>1468</v>
      </c>
      <c r="J328" s="5"/>
      <c r="K328" s="5" t="s">
        <v>23</v>
      </c>
      <c r="L328" s="5" t="s">
        <v>42</v>
      </c>
      <c r="M328" s="5" t="s">
        <v>42</v>
      </c>
      <c r="N328" s="5" t="s">
        <v>1469</v>
      </c>
      <c r="O328" s="5" t="s">
        <v>26</v>
      </c>
      <c r="P328" s="5" t="s">
        <v>1470</v>
      </c>
      <c r="Q328" s="5" t="s">
        <v>1471</v>
      </c>
      <c r="R328" s="5" t="s">
        <v>51</v>
      </c>
      <c r="S328" s="4"/>
      <c r="T328" s="4"/>
      <c r="U328" s="4"/>
      <c r="V328" s="4"/>
      <c r="W328" s="4"/>
      <c r="X328" s="4"/>
      <c r="Y328" s="4"/>
      <c r="Z328" s="4"/>
    </row>
    <row r="329" spans="1:26" ht="15.75" customHeight="1">
      <c r="A329" s="5">
        <f t="shared" si="2"/>
        <v>327</v>
      </c>
      <c r="B329" s="4" t="str">
        <f t="shared" si="3"/>
        <v>327 - Owil'rha'tha Rangers - Ballad</v>
      </c>
      <c r="C329" s="5" t="s">
        <v>1396</v>
      </c>
      <c r="D329" s="7" t="s">
        <v>1472</v>
      </c>
      <c r="E329" s="5" t="s">
        <v>109</v>
      </c>
      <c r="F329" s="4">
        <v>6</v>
      </c>
      <c r="G329" s="6" t="s">
        <v>137</v>
      </c>
      <c r="H329" s="4" t="s">
        <v>33</v>
      </c>
      <c r="I329" s="4"/>
      <c r="J329" s="5"/>
      <c r="K329" s="5" t="s">
        <v>23</v>
      </c>
      <c r="L329" s="5" t="s">
        <v>24</v>
      </c>
      <c r="M329" s="5" t="s">
        <v>24</v>
      </c>
      <c r="N329" s="5" t="s">
        <v>105</v>
      </c>
      <c r="O329" s="5" t="s">
        <v>26</v>
      </c>
      <c r="P329" s="5" t="s">
        <v>1431</v>
      </c>
      <c r="Q329" s="5" t="s">
        <v>1473</v>
      </c>
      <c r="R329" s="5" t="s">
        <v>51</v>
      </c>
      <c r="S329" s="4"/>
      <c r="T329" s="4"/>
      <c r="U329" s="4"/>
      <c r="V329" s="4"/>
      <c r="W329" s="4"/>
      <c r="X329" s="4"/>
      <c r="Y329" s="4"/>
      <c r="Z329" s="4"/>
    </row>
    <row r="330" spans="1:26" ht="15.75" customHeight="1">
      <c r="A330" s="5">
        <f t="shared" si="2"/>
        <v>328</v>
      </c>
      <c r="B330" s="4" t="str">
        <f t="shared" si="3"/>
        <v>328 - Owil'rha'tha Warrior Priest - Ballad</v>
      </c>
      <c r="C330" s="5" t="s">
        <v>1396</v>
      </c>
      <c r="D330" s="7" t="s">
        <v>1474</v>
      </c>
      <c r="E330" s="5" t="s">
        <v>109</v>
      </c>
      <c r="F330" s="4">
        <v>6</v>
      </c>
      <c r="G330" s="6" t="s">
        <v>219</v>
      </c>
      <c r="H330" s="4" t="s">
        <v>1475</v>
      </c>
      <c r="I330" s="4"/>
      <c r="J330" s="5"/>
      <c r="K330" s="5" t="s">
        <v>23</v>
      </c>
      <c r="L330" s="5" t="s">
        <v>24</v>
      </c>
      <c r="M330" s="5" t="s">
        <v>24</v>
      </c>
      <c r="N330" s="5" t="s">
        <v>100</v>
      </c>
      <c r="O330" s="5" t="s">
        <v>26</v>
      </c>
      <c r="P330" s="5" t="s">
        <v>1476</v>
      </c>
      <c r="Q330" s="5" t="s">
        <v>1477</v>
      </c>
      <c r="R330" s="5" t="s">
        <v>51</v>
      </c>
      <c r="S330" s="4"/>
      <c r="T330" s="4"/>
      <c r="U330" s="4"/>
      <c r="V330" s="4"/>
      <c r="W330" s="4"/>
      <c r="X330" s="4"/>
      <c r="Y330" s="4"/>
      <c r="Z330" s="4"/>
    </row>
    <row r="331" spans="1:26" ht="15.75" customHeight="1">
      <c r="A331" s="5">
        <f t="shared" si="2"/>
        <v>329</v>
      </c>
      <c r="B331" s="4" t="str">
        <f t="shared" si="3"/>
        <v>329 - Owil'rha'tha Warlock - Ballad</v>
      </c>
      <c r="C331" s="5" t="s">
        <v>1396</v>
      </c>
      <c r="D331" s="7" t="s">
        <v>1478</v>
      </c>
      <c r="E331" s="5" t="s">
        <v>109</v>
      </c>
      <c r="F331" s="4">
        <v>6</v>
      </c>
      <c r="G331" s="6" t="s">
        <v>219</v>
      </c>
      <c r="H331" s="4" t="s">
        <v>1479</v>
      </c>
      <c r="I331" s="4"/>
      <c r="J331" s="5"/>
      <c r="K331" s="5" t="s">
        <v>23</v>
      </c>
      <c r="L331" s="5" t="s">
        <v>24</v>
      </c>
      <c r="M331" s="5" t="s">
        <v>24</v>
      </c>
      <c r="N331" s="5" t="s">
        <v>100</v>
      </c>
      <c r="O331" s="5" t="s">
        <v>26</v>
      </c>
      <c r="P331" s="5" t="s">
        <v>1431</v>
      </c>
      <c r="Q331" s="5" t="s">
        <v>1480</v>
      </c>
      <c r="R331" s="5" t="s">
        <v>51</v>
      </c>
      <c r="S331" s="4"/>
      <c r="T331" s="4"/>
      <c r="U331" s="4"/>
      <c r="V331" s="4"/>
      <c r="W331" s="4"/>
      <c r="X331" s="4"/>
      <c r="Y331" s="4"/>
      <c r="Z331" s="4"/>
    </row>
    <row r="332" spans="1:26" ht="15.75" customHeight="1">
      <c r="A332" s="5">
        <f t="shared" si="2"/>
        <v>330</v>
      </c>
      <c r="B332" s="4" t="str">
        <f t="shared" si="3"/>
        <v>330 - Owil'rha'tha Kensai - Ballad</v>
      </c>
      <c r="C332" s="5" t="s">
        <v>1396</v>
      </c>
      <c r="D332" s="7" t="s">
        <v>1481</v>
      </c>
      <c r="E332" s="5" t="s">
        <v>109</v>
      </c>
      <c r="F332" s="4">
        <v>6</v>
      </c>
      <c r="G332" s="6" t="s">
        <v>219</v>
      </c>
      <c r="H332" s="4" t="s">
        <v>1205</v>
      </c>
      <c r="I332" s="4"/>
      <c r="J332" s="5" t="s">
        <v>425</v>
      </c>
      <c r="K332" s="5" t="s">
        <v>23</v>
      </c>
      <c r="L332" s="5" t="s">
        <v>24</v>
      </c>
      <c r="M332" s="5" t="s">
        <v>24</v>
      </c>
      <c r="N332" s="5" t="s">
        <v>1482</v>
      </c>
      <c r="O332" s="5" t="s">
        <v>26</v>
      </c>
      <c r="P332" s="5" t="s">
        <v>1431</v>
      </c>
      <c r="Q332" s="5" t="s">
        <v>1483</v>
      </c>
      <c r="R332" s="5" t="s">
        <v>359</v>
      </c>
      <c r="S332" s="4"/>
      <c r="T332" s="4"/>
      <c r="U332" s="4"/>
      <c r="V332" s="4"/>
      <c r="W332" s="4"/>
      <c r="X332" s="4"/>
      <c r="Y332" s="4"/>
      <c r="Z332" s="4"/>
    </row>
    <row r="333" spans="1:26" ht="15.75" customHeight="1">
      <c r="A333" s="5">
        <f t="shared" si="2"/>
        <v>331</v>
      </c>
      <c r="B333" s="4" t="str">
        <f t="shared" si="3"/>
        <v>331 - Owil'rha'tha Fighter - Ballad</v>
      </c>
      <c r="C333" s="5" t="s">
        <v>1396</v>
      </c>
      <c r="D333" s="7" t="s">
        <v>1484</v>
      </c>
      <c r="E333" s="5" t="s">
        <v>109</v>
      </c>
      <c r="F333" s="4">
        <v>6</v>
      </c>
      <c r="G333" s="6" t="s">
        <v>137</v>
      </c>
      <c r="H333" s="4" t="s">
        <v>33</v>
      </c>
      <c r="I333" s="4"/>
      <c r="J333" s="5"/>
      <c r="K333" s="5" t="s">
        <v>23</v>
      </c>
      <c r="L333" s="5" t="s">
        <v>24</v>
      </c>
      <c r="M333" s="5" t="s">
        <v>24</v>
      </c>
      <c r="N333" s="5" t="s">
        <v>1485</v>
      </c>
      <c r="O333" s="5" t="s">
        <v>26</v>
      </c>
      <c r="P333" s="5" t="s">
        <v>1431</v>
      </c>
      <c r="Q333" s="5" t="s">
        <v>1486</v>
      </c>
      <c r="R333" s="5" t="s">
        <v>51</v>
      </c>
      <c r="S333" s="4"/>
      <c r="T333" s="4"/>
      <c r="U333" s="4"/>
      <c r="V333" s="4"/>
      <c r="W333" s="4"/>
      <c r="X333" s="4"/>
      <c r="Y333" s="4"/>
      <c r="Z333" s="4"/>
    </row>
    <row r="334" spans="1:26" ht="15.75" customHeight="1">
      <c r="A334" s="5">
        <f t="shared" si="2"/>
        <v>332</v>
      </c>
      <c r="B334" s="4" t="str">
        <f t="shared" si="3"/>
        <v>332 - Owil'rha'tha AP - Ballad</v>
      </c>
      <c r="C334" s="5" t="s">
        <v>1396</v>
      </c>
      <c r="D334" s="7" t="s">
        <v>1487</v>
      </c>
      <c r="E334" s="5" t="s">
        <v>109</v>
      </c>
      <c r="F334" s="4">
        <v>6</v>
      </c>
      <c r="G334" s="6" t="s">
        <v>137</v>
      </c>
      <c r="H334" s="4" t="s">
        <v>1475</v>
      </c>
      <c r="I334" s="4"/>
      <c r="J334" s="5"/>
      <c r="K334" s="5" t="s">
        <v>23</v>
      </c>
      <c r="L334" s="5" t="s">
        <v>24</v>
      </c>
      <c r="M334" s="5" t="s">
        <v>24</v>
      </c>
      <c r="N334" s="5" t="s">
        <v>100</v>
      </c>
      <c r="O334" s="5" t="s">
        <v>26</v>
      </c>
      <c r="P334" s="5" t="s">
        <v>1488</v>
      </c>
      <c r="Q334" s="5" t="s">
        <v>1489</v>
      </c>
      <c r="R334" s="5" t="s">
        <v>51</v>
      </c>
      <c r="S334" s="4"/>
      <c r="T334" s="4"/>
      <c r="U334" s="4"/>
      <c r="V334" s="4"/>
      <c r="W334" s="4"/>
      <c r="X334" s="4"/>
      <c r="Y334" s="4"/>
      <c r="Z334" s="4"/>
    </row>
    <row r="335" spans="1:26" ht="15.75" customHeight="1">
      <c r="A335" s="5">
        <f t="shared" si="2"/>
        <v>333</v>
      </c>
      <c r="B335" s="4" t="str">
        <f t="shared" si="3"/>
        <v>333 - Owil'rha'tha Archer - Ballad</v>
      </c>
      <c r="C335" s="5" t="s">
        <v>1396</v>
      </c>
      <c r="D335" s="7" t="s">
        <v>1490</v>
      </c>
      <c r="E335" s="5" t="s">
        <v>109</v>
      </c>
      <c r="F335" s="4">
        <v>6</v>
      </c>
      <c r="G335" s="6" t="s">
        <v>137</v>
      </c>
      <c r="H335" s="4" t="s">
        <v>33</v>
      </c>
      <c r="I335" s="4"/>
      <c r="J335" s="5"/>
      <c r="K335" s="5" t="s">
        <v>23</v>
      </c>
      <c r="L335" s="5" t="s">
        <v>24</v>
      </c>
      <c r="M335" s="5" t="s">
        <v>24</v>
      </c>
      <c r="N335" s="5" t="s">
        <v>1491</v>
      </c>
      <c r="O335" s="5" t="s">
        <v>26</v>
      </c>
      <c r="P335" s="5" t="s">
        <v>1431</v>
      </c>
      <c r="Q335" s="5" t="s">
        <v>1492</v>
      </c>
      <c r="R335" s="5" t="s">
        <v>51</v>
      </c>
      <c r="S335" s="4"/>
      <c r="T335" s="4"/>
      <c r="U335" s="4"/>
      <c r="V335" s="4"/>
      <c r="W335" s="4"/>
      <c r="X335" s="4"/>
      <c r="Y335" s="4"/>
      <c r="Z335" s="4"/>
    </row>
    <row r="336" spans="1:26" ht="15.75" customHeight="1">
      <c r="A336" s="5">
        <f t="shared" si="2"/>
        <v>334</v>
      </c>
      <c r="B336" s="4" t="str">
        <f t="shared" si="3"/>
        <v>334 - Owil'rha'tha Warrior - Ballad</v>
      </c>
      <c r="C336" s="5" t="s">
        <v>1396</v>
      </c>
      <c r="D336" s="7" t="s">
        <v>1493</v>
      </c>
      <c r="E336" s="5" t="s">
        <v>109</v>
      </c>
      <c r="F336" s="4">
        <v>6</v>
      </c>
      <c r="G336" s="6" t="s">
        <v>99</v>
      </c>
      <c r="H336" s="4" t="s">
        <v>605</v>
      </c>
      <c r="I336" s="4"/>
      <c r="J336" s="5" t="s">
        <v>1494</v>
      </c>
      <c r="K336" s="5" t="s">
        <v>23</v>
      </c>
      <c r="L336" s="5" t="s">
        <v>24</v>
      </c>
      <c r="M336" s="5" t="s">
        <v>24</v>
      </c>
      <c r="N336" s="5" t="s">
        <v>1495</v>
      </c>
      <c r="O336" s="5" t="s">
        <v>26</v>
      </c>
      <c r="P336" s="5" t="s">
        <v>1431</v>
      </c>
      <c r="Q336" s="5" t="s">
        <v>1496</v>
      </c>
      <c r="R336" s="5" t="s">
        <v>51</v>
      </c>
      <c r="S336" s="4"/>
      <c r="T336" s="4"/>
      <c r="U336" s="4"/>
      <c r="V336" s="4"/>
      <c r="W336" s="4"/>
      <c r="X336" s="4"/>
      <c r="Y336" s="4"/>
      <c r="Z336" s="4"/>
    </row>
    <row r="337" spans="1:26" ht="15.75" customHeight="1">
      <c r="A337" s="5">
        <f t="shared" si="2"/>
        <v>335</v>
      </c>
      <c r="B337" s="4" t="str">
        <f t="shared" si="3"/>
        <v>335 - Owil'rha'tha Wizard - Ballad</v>
      </c>
      <c r="C337" s="5" t="s">
        <v>1396</v>
      </c>
      <c r="D337" s="5" t="s">
        <v>1497</v>
      </c>
      <c r="E337" s="5" t="s">
        <v>109</v>
      </c>
      <c r="F337" s="5">
        <v>6</v>
      </c>
      <c r="G337" s="6" t="s">
        <v>286</v>
      </c>
      <c r="H337" s="5" t="s">
        <v>374</v>
      </c>
      <c r="I337" s="4"/>
      <c r="J337" s="5"/>
      <c r="K337" s="5" t="s">
        <v>23</v>
      </c>
      <c r="L337" s="5" t="s">
        <v>24</v>
      </c>
      <c r="M337" s="5" t="s">
        <v>24</v>
      </c>
      <c r="N337" s="5" t="s">
        <v>43</v>
      </c>
      <c r="O337" s="5" t="s">
        <v>26</v>
      </c>
      <c r="P337" s="5" t="s">
        <v>1431</v>
      </c>
      <c r="Q337" s="5" t="s">
        <v>1498</v>
      </c>
      <c r="R337" s="5" t="s">
        <v>51</v>
      </c>
      <c r="S337" s="4"/>
      <c r="T337" s="4"/>
      <c r="U337" s="4"/>
      <c r="V337" s="4"/>
      <c r="W337" s="4"/>
      <c r="X337" s="4"/>
      <c r="Y337" s="4"/>
      <c r="Z337" s="4"/>
    </row>
    <row r="338" spans="1:26" ht="15.75" customHeight="1">
      <c r="A338" s="5">
        <f t="shared" si="2"/>
        <v>336</v>
      </c>
      <c r="B338" s="4" t="str">
        <f t="shared" si="3"/>
        <v>336 - Kekras Blight - Ballad</v>
      </c>
      <c r="C338" s="5" t="s">
        <v>1396</v>
      </c>
      <c r="D338" s="7" t="s">
        <v>1499</v>
      </c>
      <c r="E338" s="5" t="s">
        <v>98</v>
      </c>
      <c r="F338" s="4">
        <v>9</v>
      </c>
      <c r="G338" s="6" t="s">
        <v>354</v>
      </c>
      <c r="H338" s="4" t="s">
        <v>1362</v>
      </c>
      <c r="I338" s="4" t="s">
        <v>1500</v>
      </c>
      <c r="J338" s="5" t="s">
        <v>1350</v>
      </c>
      <c r="K338" s="5" t="s">
        <v>23</v>
      </c>
      <c r="L338" s="5" t="s">
        <v>42</v>
      </c>
      <c r="M338" s="5" t="s">
        <v>42</v>
      </c>
      <c r="N338" s="5" t="s">
        <v>910</v>
      </c>
      <c r="O338" s="5" t="s">
        <v>26</v>
      </c>
      <c r="P338" s="5" t="s">
        <v>1501</v>
      </c>
      <c r="Q338" s="5" t="s">
        <v>1502</v>
      </c>
      <c r="R338" s="5" t="s">
        <v>359</v>
      </c>
      <c r="S338" s="4"/>
      <c r="T338" s="4"/>
      <c r="U338" s="4"/>
      <c r="V338" s="4"/>
      <c r="W338" s="4"/>
      <c r="X338" s="4"/>
      <c r="Y338" s="4"/>
      <c r="Z338" s="4"/>
    </row>
    <row r="339" spans="1:26" ht="15.75" customHeight="1">
      <c r="A339" s="5">
        <f t="shared" si="2"/>
        <v>337</v>
      </c>
      <c r="B339" s="4" t="str">
        <f t="shared" si="3"/>
        <v>337 - Geithen the Inscriber - Ballad</v>
      </c>
      <c r="C339" s="5" t="s">
        <v>1396</v>
      </c>
      <c r="D339" s="7" t="s">
        <v>1503</v>
      </c>
      <c r="E339" s="5" t="s">
        <v>109</v>
      </c>
      <c r="F339" s="4">
        <v>8</v>
      </c>
      <c r="G339" s="6" t="s">
        <v>99</v>
      </c>
      <c r="H339" s="4" t="s">
        <v>1362</v>
      </c>
      <c r="I339" s="4" t="s">
        <v>1504</v>
      </c>
      <c r="J339" s="5"/>
      <c r="K339" s="5" t="s">
        <v>23</v>
      </c>
      <c r="L339" s="5" t="s">
        <v>24</v>
      </c>
      <c r="M339" s="5" t="s">
        <v>24</v>
      </c>
      <c r="N339" s="5" t="s">
        <v>910</v>
      </c>
      <c r="O339" s="5" t="s">
        <v>26</v>
      </c>
      <c r="P339" s="5" t="s">
        <v>1505</v>
      </c>
      <c r="Q339" s="5" t="s">
        <v>1506</v>
      </c>
      <c r="R339" s="5" t="s">
        <v>51</v>
      </c>
      <c r="S339" s="4"/>
      <c r="T339" s="4"/>
      <c r="U339" s="4"/>
      <c r="V339" s="4"/>
      <c r="W339" s="4"/>
      <c r="X339" s="4"/>
      <c r="Y339" s="4"/>
      <c r="Z339" s="4"/>
    </row>
    <row r="340" spans="1:26" ht="15.75" customHeight="1">
      <c r="A340" s="5">
        <f t="shared" si="2"/>
        <v>338</v>
      </c>
      <c r="B340" s="4" t="str">
        <f t="shared" si="3"/>
        <v>338 - Valthus the Corruptor - Ballad</v>
      </c>
      <c r="C340" s="5" t="s">
        <v>1396</v>
      </c>
      <c r="D340" s="7" t="s">
        <v>1507</v>
      </c>
      <c r="E340" s="5" t="s">
        <v>1508</v>
      </c>
      <c r="F340" s="4">
        <v>9</v>
      </c>
      <c r="G340" s="6" t="s">
        <v>526</v>
      </c>
      <c r="H340" s="4" t="s">
        <v>1362</v>
      </c>
      <c r="I340" s="4" t="s">
        <v>1290</v>
      </c>
      <c r="J340" s="5" t="s">
        <v>1509</v>
      </c>
      <c r="K340" s="5" t="s">
        <v>23</v>
      </c>
      <c r="L340" s="5" t="s">
        <v>24</v>
      </c>
      <c r="M340" s="5" t="s">
        <v>24</v>
      </c>
      <c r="N340" s="5" t="s">
        <v>910</v>
      </c>
      <c r="O340" s="5" t="s">
        <v>26</v>
      </c>
      <c r="P340" s="5" t="s">
        <v>1510</v>
      </c>
      <c r="Q340" s="5" t="s">
        <v>1511</v>
      </c>
      <c r="R340" s="5" t="s">
        <v>51</v>
      </c>
      <c r="S340" s="4"/>
      <c r="T340" s="4"/>
      <c r="U340" s="4"/>
      <c r="V340" s="4"/>
      <c r="W340" s="4"/>
      <c r="X340" s="4"/>
      <c r="Y340" s="4"/>
      <c r="Z340" s="4"/>
    </row>
    <row r="341" spans="1:26" ht="15.75" customHeight="1">
      <c r="A341" s="5">
        <f t="shared" si="2"/>
        <v>339</v>
      </c>
      <c r="B341" s="4" t="str">
        <f t="shared" si="3"/>
        <v>339 - Spirit of the Maze - Ballad</v>
      </c>
      <c r="C341" s="5" t="s">
        <v>1396</v>
      </c>
      <c r="D341" s="7" t="s">
        <v>1512</v>
      </c>
      <c r="E341" s="5" t="s">
        <v>1451</v>
      </c>
      <c r="F341" s="4">
        <v>8</v>
      </c>
      <c r="G341" s="6" t="s">
        <v>354</v>
      </c>
      <c r="H341" s="4" t="s">
        <v>751</v>
      </c>
      <c r="I341" s="4" t="s">
        <v>1452</v>
      </c>
      <c r="J341" s="5" t="s">
        <v>1513</v>
      </c>
      <c r="K341" s="5" t="s">
        <v>23</v>
      </c>
      <c r="L341" s="5" t="s">
        <v>42</v>
      </c>
      <c r="M341" s="5" t="s">
        <v>24</v>
      </c>
      <c r="N341" s="5" t="s">
        <v>1514</v>
      </c>
      <c r="O341" s="5" t="s">
        <v>26</v>
      </c>
      <c r="P341" s="5" t="s">
        <v>1515</v>
      </c>
      <c r="Q341" s="5" t="s">
        <v>1516</v>
      </c>
      <c r="R341" s="5" t="s">
        <v>51</v>
      </c>
      <c r="S341" s="4"/>
      <c r="T341" s="4"/>
      <c r="U341" s="4"/>
      <c r="V341" s="4"/>
      <c r="W341" s="4"/>
      <c r="X341" s="4"/>
      <c r="Y341" s="4"/>
      <c r="Z341" s="4"/>
    </row>
    <row r="342" spans="1:26" ht="15.75" customHeight="1">
      <c r="A342" s="5">
        <f t="shared" si="2"/>
        <v>340</v>
      </c>
      <c r="B342" s="4" t="str">
        <f t="shared" si="3"/>
        <v>340 - Kinreaver Murphy - Max 5250</v>
      </c>
      <c r="C342" s="5" t="s">
        <v>1517</v>
      </c>
      <c r="D342" s="7" t="s">
        <v>1518</v>
      </c>
      <c r="E342" s="5" t="s">
        <v>109</v>
      </c>
      <c r="F342" s="4">
        <v>9</v>
      </c>
      <c r="G342" s="6" t="s">
        <v>354</v>
      </c>
      <c r="H342" s="4" t="s">
        <v>355</v>
      </c>
      <c r="I342" s="4"/>
      <c r="J342" s="5"/>
      <c r="K342" s="5" t="s">
        <v>23</v>
      </c>
      <c r="L342" s="5" t="s">
        <v>24</v>
      </c>
      <c r="M342" s="5" t="s">
        <v>24</v>
      </c>
      <c r="N342" s="5" t="s">
        <v>1519</v>
      </c>
      <c r="O342" s="5" t="s">
        <v>81</v>
      </c>
      <c r="P342" s="5" t="s">
        <v>1520</v>
      </c>
      <c r="Q342" s="5" t="s">
        <v>1521</v>
      </c>
      <c r="R342" s="5" t="s">
        <v>1522</v>
      </c>
      <c r="S342" s="4"/>
      <c r="T342" s="4"/>
      <c r="U342" s="4"/>
      <c r="V342" s="4"/>
      <c r="W342" s="4"/>
      <c r="X342" s="4"/>
      <c r="Y342" s="4"/>
      <c r="Z342" s="4"/>
    </row>
    <row r="343" spans="1:26" ht="15.75" customHeight="1">
      <c r="A343" s="5">
        <f t="shared" si="2"/>
        <v>341</v>
      </c>
      <c r="B343" s="4" t="str">
        <f t="shared" si="3"/>
        <v>341 - Ma Murphy - Max 5250</v>
      </c>
      <c r="C343" s="5" t="s">
        <v>1517</v>
      </c>
      <c r="D343" s="7" t="s">
        <v>1523</v>
      </c>
      <c r="E343" s="5" t="s">
        <v>98</v>
      </c>
      <c r="F343" s="4">
        <v>7</v>
      </c>
      <c r="G343" s="6" t="s">
        <v>1524</v>
      </c>
      <c r="H343" s="4" t="s">
        <v>74</v>
      </c>
      <c r="I343" s="4" t="s">
        <v>144</v>
      </c>
      <c r="J343" s="5"/>
      <c r="K343" s="4" t="s">
        <v>23</v>
      </c>
      <c r="L343" s="4" t="s">
        <v>42</v>
      </c>
      <c r="M343" s="4" t="s">
        <v>42</v>
      </c>
      <c r="N343" s="5" t="s">
        <v>1525</v>
      </c>
      <c r="O343" s="5" t="s">
        <v>26</v>
      </c>
      <c r="P343" s="5" t="s">
        <v>1526</v>
      </c>
      <c r="Q343" s="5" t="s">
        <v>1527</v>
      </c>
      <c r="R343" s="5" t="s">
        <v>29</v>
      </c>
      <c r="S343" s="4"/>
      <c r="T343" s="4"/>
      <c r="U343" s="4"/>
      <c r="V343" s="4"/>
      <c r="W343" s="4"/>
      <c r="X343" s="4"/>
      <c r="Y343" s="4"/>
      <c r="Z343" s="4"/>
    </row>
    <row r="344" spans="1:26" ht="15.75" customHeight="1">
      <c r="A344" s="5">
        <f t="shared" si="2"/>
        <v>342</v>
      </c>
      <c r="B344" s="4" t="str">
        <f t="shared" si="3"/>
        <v>342 - Uncle Billy Murphy - Max 5250</v>
      </c>
      <c r="C344" s="5" t="s">
        <v>1517</v>
      </c>
      <c r="D344" s="7" t="s">
        <v>1528</v>
      </c>
      <c r="E344" s="5" t="s">
        <v>98</v>
      </c>
      <c r="F344" s="4">
        <v>9</v>
      </c>
      <c r="G344" s="6" t="s">
        <v>1529</v>
      </c>
      <c r="H344" s="4" t="s">
        <v>74</v>
      </c>
      <c r="I344" s="4" t="s">
        <v>144</v>
      </c>
      <c r="J344" s="5" t="s">
        <v>75</v>
      </c>
      <c r="K344" s="4" t="s">
        <v>23</v>
      </c>
      <c r="L344" s="4" t="s">
        <v>42</v>
      </c>
      <c r="M344" s="4" t="s">
        <v>42</v>
      </c>
      <c r="N344" s="5" t="s">
        <v>1530</v>
      </c>
      <c r="O344" s="5" t="s">
        <v>26</v>
      </c>
      <c r="P344" s="5" t="s">
        <v>1526</v>
      </c>
      <c r="Q344" s="5" t="s">
        <v>1531</v>
      </c>
      <c r="R344" s="5" t="s">
        <v>327</v>
      </c>
      <c r="S344" s="4"/>
      <c r="T344" s="4"/>
      <c r="U344" s="4"/>
      <c r="V344" s="4"/>
      <c r="W344" s="4"/>
      <c r="X344" s="4"/>
      <c r="Y344" s="4"/>
      <c r="Z344" s="4"/>
    </row>
    <row r="345" spans="1:26" ht="15.75" customHeight="1">
      <c r="A345" s="5">
        <f t="shared" si="2"/>
        <v>343</v>
      </c>
      <c r="B345" s="4" t="str">
        <f t="shared" si="3"/>
        <v>343 - Old Grandad Murphy - Max 5250</v>
      </c>
      <c r="C345" s="5" t="s">
        <v>1517</v>
      </c>
      <c r="D345" s="7" t="s">
        <v>1532</v>
      </c>
      <c r="E345" s="5" t="s">
        <v>98</v>
      </c>
      <c r="F345" s="4">
        <v>6</v>
      </c>
      <c r="G345" s="6" t="s">
        <v>1533</v>
      </c>
      <c r="H345" s="4" t="s">
        <v>74</v>
      </c>
      <c r="I345" s="4" t="s">
        <v>144</v>
      </c>
      <c r="J345" s="5"/>
      <c r="K345" s="4" t="s">
        <v>23</v>
      </c>
      <c r="L345" s="4" t="s">
        <v>42</v>
      </c>
      <c r="M345" s="4" t="s">
        <v>42</v>
      </c>
      <c r="N345" s="5" t="s">
        <v>1534</v>
      </c>
      <c r="O345" s="5" t="s">
        <v>26</v>
      </c>
      <c r="P345" s="5" t="s">
        <v>1535</v>
      </c>
      <c r="Q345" s="5" t="s">
        <v>1536</v>
      </c>
      <c r="R345" s="5" t="s">
        <v>29</v>
      </c>
      <c r="S345" s="4"/>
      <c r="T345" s="4"/>
      <c r="U345" s="4"/>
      <c r="V345" s="4"/>
      <c r="W345" s="4"/>
      <c r="X345" s="4"/>
      <c r="Y345" s="4"/>
      <c r="Z345" s="4"/>
    </row>
    <row r="346" spans="1:26" ht="15.75" customHeight="1">
      <c r="A346" s="5">
        <f t="shared" si="2"/>
        <v>344</v>
      </c>
      <c r="B346" s="4" t="str">
        <f t="shared" si="3"/>
        <v>344 - Pa Murphy - Max 5250</v>
      </c>
      <c r="C346" s="5" t="s">
        <v>1517</v>
      </c>
      <c r="D346" s="7" t="s">
        <v>1537</v>
      </c>
      <c r="E346" s="5" t="s">
        <v>98</v>
      </c>
      <c r="F346" s="4">
        <v>9</v>
      </c>
      <c r="G346" s="6" t="s">
        <v>1538</v>
      </c>
      <c r="H346" s="4" t="s">
        <v>74</v>
      </c>
      <c r="I346" s="4" t="s">
        <v>144</v>
      </c>
      <c r="J346" s="5"/>
      <c r="K346" s="4" t="s">
        <v>23</v>
      </c>
      <c r="L346" s="4" t="s">
        <v>42</v>
      </c>
      <c r="M346" s="4" t="s">
        <v>42</v>
      </c>
      <c r="N346" s="5" t="s">
        <v>1539</v>
      </c>
      <c r="O346" s="5" t="s">
        <v>26</v>
      </c>
      <c r="P346" s="5" t="s">
        <v>1526</v>
      </c>
      <c r="Q346" s="5" t="s">
        <v>1540</v>
      </c>
      <c r="R346" s="5" t="s">
        <v>327</v>
      </c>
      <c r="S346" s="4"/>
      <c r="T346" s="4"/>
      <c r="U346" s="4"/>
      <c r="V346" s="4"/>
      <c r="W346" s="4"/>
      <c r="X346" s="4"/>
      <c r="Y346" s="4"/>
      <c r="Z346" s="4"/>
    </row>
    <row r="347" spans="1:26" ht="15.75" customHeight="1">
      <c r="A347" s="5">
        <f t="shared" si="2"/>
        <v>345</v>
      </c>
      <c r="B347" s="4" t="str">
        <f t="shared" si="3"/>
        <v>345 - Auntie Sue Murphy - Max 5250</v>
      </c>
      <c r="C347" s="5" t="s">
        <v>1517</v>
      </c>
      <c r="D347" s="7" t="s">
        <v>1541</v>
      </c>
      <c r="E347" s="5" t="s">
        <v>98</v>
      </c>
      <c r="F347" s="4">
        <v>7</v>
      </c>
      <c r="G347" s="6" t="s">
        <v>1542</v>
      </c>
      <c r="H347" s="4"/>
      <c r="I347" s="4" t="s">
        <v>144</v>
      </c>
      <c r="J347" s="5"/>
      <c r="K347" s="4" t="s">
        <v>23</v>
      </c>
      <c r="L347" s="4" t="s">
        <v>42</v>
      </c>
      <c r="M347" s="4" t="s">
        <v>42</v>
      </c>
      <c r="N347" s="5" t="s">
        <v>1543</v>
      </c>
      <c r="O347" s="5" t="s">
        <v>26</v>
      </c>
      <c r="P347" s="5" t="s">
        <v>1526</v>
      </c>
      <c r="Q347" s="5" t="s">
        <v>1544</v>
      </c>
      <c r="R347" s="5" t="s">
        <v>29</v>
      </c>
      <c r="S347" s="4"/>
      <c r="T347" s="4"/>
      <c r="U347" s="4"/>
      <c r="V347" s="4"/>
      <c r="W347" s="4"/>
      <c r="X347" s="4"/>
      <c r="Y347" s="4"/>
      <c r="Z347" s="4"/>
    </row>
    <row r="348" spans="1:26" ht="15.75" customHeight="1">
      <c r="A348" s="5">
        <f t="shared" si="2"/>
        <v>346</v>
      </c>
      <c r="B348" s="4" t="str">
        <f t="shared" si="3"/>
        <v>346 - Babyface Murphy - Max 5250</v>
      </c>
      <c r="C348" s="5" t="s">
        <v>1517</v>
      </c>
      <c r="D348" s="7" t="s">
        <v>1545</v>
      </c>
      <c r="E348" s="5" t="s">
        <v>98</v>
      </c>
      <c r="F348" s="4">
        <v>7</v>
      </c>
      <c r="G348" s="6" t="s">
        <v>1524</v>
      </c>
      <c r="H348" s="4" t="s">
        <v>74</v>
      </c>
      <c r="I348" s="4" t="s">
        <v>144</v>
      </c>
      <c r="J348" s="5"/>
      <c r="K348" s="4" t="s">
        <v>23</v>
      </c>
      <c r="L348" s="4" t="s">
        <v>42</v>
      </c>
      <c r="M348" s="4" t="s">
        <v>42</v>
      </c>
      <c r="N348" s="5" t="s">
        <v>1539</v>
      </c>
      <c r="O348" s="5" t="s">
        <v>26</v>
      </c>
      <c r="P348" s="5" t="s">
        <v>1526</v>
      </c>
      <c r="Q348" s="5" t="s">
        <v>1546</v>
      </c>
      <c r="R348" s="5" t="s">
        <v>29</v>
      </c>
      <c r="S348" s="4"/>
      <c r="T348" s="4"/>
      <c r="U348" s="4"/>
      <c r="V348" s="4"/>
      <c r="W348" s="4"/>
      <c r="X348" s="4"/>
      <c r="Y348" s="4"/>
      <c r="Z348" s="4"/>
    </row>
    <row r="349" spans="1:26" ht="15.75" customHeight="1">
      <c r="A349" s="5">
        <f t="shared" si="2"/>
        <v>347</v>
      </c>
      <c r="B349" s="4" t="str">
        <f t="shared" si="3"/>
        <v>347 - Moaner Murphy - Max 5250</v>
      </c>
      <c r="C349" s="5" t="s">
        <v>1517</v>
      </c>
      <c r="D349" s="7" t="s">
        <v>1547</v>
      </c>
      <c r="E349" s="5" t="s">
        <v>98</v>
      </c>
      <c r="F349" s="4">
        <v>7</v>
      </c>
      <c r="G349" s="6" t="s">
        <v>1542</v>
      </c>
      <c r="H349" s="4"/>
      <c r="I349" s="4" t="s">
        <v>144</v>
      </c>
      <c r="J349" s="5"/>
      <c r="K349" s="4" t="s">
        <v>23</v>
      </c>
      <c r="L349" s="4" t="s">
        <v>42</v>
      </c>
      <c r="M349" s="4" t="s">
        <v>42</v>
      </c>
      <c r="N349" s="5" t="s">
        <v>1543</v>
      </c>
      <c r="O349" s="5" t="s">
        <v>26</v>
      </c>
      <c r="P349" s="5" t="s">
        <v>1526</v>
      </c>
      <c r="Q349" s="5" t="s">
        <v>1548</v>
      </c>
      <c r="R349" s="5" t="s">
        <v>29</v>
      </c>
      <c r="S349" s="4"/>
      <c r="T349" s="4"/>
      <c r="U349" s="4"/>
      <c r="V349" s="4"/>
      <c r="W349" s="4"/>
      <c r="X349" s="4"/>
      <c r="Y349" s="4"/>
      <c r="Z349" s="4"/>
    </row>
    <row r="350" spans="1:26" ht="15.75" customHeight="1">
      <c r="A350" s="5">
        <f t="shared" si="2"/>
        <v>348</v>
      </c>
      <c r="B350" s="4" t="str">
        <f t="shared" si="3"/>
        <v>348 - Goblin Junk Collector - Max 5250</v>
      </c>
      <c r="C350" s="5" t="s">
        <v>1517</v>
      </c>
      <c r="D350" s="7" t="s">
        <v>1549</v>
      </c>
      <c r="E350" s="5" t="s">
        <v>57</v>
      </c>
      <c r="F350" s="4">
        <v>5</v>
      </c>
      <c r="G350" s="6" t="s">
        <v>137</v>
      </c>
      <c r="H350" s="4" t="s">
        <v>1550</v>
      </c>
      <c r="I350" s="4"/>
      <c r="J350" s="5"/>
      <c r="K350" s="4" t="s">
        <v>23</v>
      </c>
      <c r="L350" s="4" t="s">
        <v>24</v>
      </c>
      <c r="M350" s="4" t="s">
        <v>24</v>
      </c>
      <c r="N350" s="5" t="s">
        <v>1551</v>
      </c>
      <c r="O350" s="5" t="s">
        <v>81</v>
      </c>
      <c r="P350" s="5" t="s">
        <v>1552</v>
      </c>
      <c r="Q350" s="5" t="s">
        <v>1553</v>
      </c>
      <c r="R350" s="5" t="s">
        <v>1554</v>
      </c>
      <c r="S350" s="4"/>
      <c r="T350" s="4"/>
      <c r="U350" s="4"/>
      <c r="V350" s="4"/>
      <c r="W350" s="4"/>
      <c r="X350" s="4"/>
      <c r="Y350" s="4"/>
      <c r="Z350" s="4"/>
    </row>
    <row r="351" spans="1:26" ht="15.75" customHeight="1">
      <c r="A351" s="5">
        <f t="shared" si="2"/>
        <v>349</v>
      </c>
      <c r="B351" s="4" t="str">
        <f t="shared" si="3"/>
        <v>349 - Lord of Scraps - Max 5250</v>
      </c>
      <c r="C351" s="5" t="s">
        <v>1517</v>
      </c>
      <c r="D351" s="7" t="s">
        <v>1555</v>
      </c>
      <c r="E351" s="5" t="s">
        <v>57</v>
      </c>
      <c r="F351" s="4">
        <v>9</v>
      </c>
      <c r="G351" s="6" t="s">
        <v>526</v>
      </c>
      <c r="H351" s="4" t="s">
        <v>1556</v>
      </c>
      <c r="I351" s="4" t="s">
        <v>1557</v>
      </c>
      <c r="J351" s="5"/>
      <c r="K351" s="4" t="s">
        <v>23</v>
      </c>
      <c r="L351" s="4" t="s">
        <v>24</v>
      </c>
      <c r="M351" s="4" t="s">
        <v>24</v>
      </c>
      <c r="N351" s="5" t="s">
        <v>1558</v>
      </c>
      <c r="O351" s="5" t="s">
        <v>81</v>
      </c>
      <c r="P351" s="5" t="s">
        <v>1559</v>
      </c>
      <c r="Q351" s="5" t="s">
        <v>1560</v>
      </c>
      <c r="R351" s="5" t="s">
        <v>1554</v>
      </c>
      <c r="S351" s="4"/>
      <c r="T351" s="4"/>
      <c r="U351" s="4"/>
      <c r="V351" s="4"/>
      <c r="W351" s="4"/>
      <c r="X351" s="4"/>
      <c r="Y351" s="4"/>
      <c r="Z351" s="4"/>
    </row>
    <row r="352" spans="1:26" ht="15.75" customHeight="1">
      <c r="A352" s="5">
        <f t="shared" si="2"/>
        <v>350</v>
      </c>
      <c r="B352" s="4" t="str">
        <f t="shared" si="3"/>
        <v>350 - Rag Golem - Max 5250</v>
      </c>
      <c r="C352" s="5" t="s">
        <v>1517</v>
      </c>
      <c r="D352" s="7" t="s">
        <v>1561</v>
      </c>
      <c r="E352" s="5" t="s">
        <v>90</v>
      </c>
      <c r="F352" s="4">
        <v>6</v>
      </c>
      <c r="G352" s="5" t="s">
        <v>354</v>
      </c>
      <c r="H352" s="4" t="s">
        <v>143</v>
      </c>
      <c r="I352" s="4" t="s">
        <v>1562</v>
      </c>
      <c r="J352" s="5" t="s">
        <v>66</v>
      </c>
      <c r="K352" s="4" t="s">
        <v>41</v>
      </c>
      <c r="L352" s="4" t="s">
        <v>42</v>
      </c>
      <c r="M352" s="4" t="s">
        <v>42</v>
      </c>
      <c r="N352" s="5" t="s">
        <v>1563</v>
      </c>
      <c r="O352" s="5" t="s">
        <v>68</v>
      </c>
      <c r="P352" s="5" t="s">
        <v>1564</v>
      </c>
      <c r="Q352" s="5" t="s">
        <v>1565</v>
      </c>
      <c r="R352" s="5" t="s">
        <v>29</v>
      </c>
      <c r="S352" s="4"/>
      <c r="T352" s="4"/>
      <c r="U352" s="4"/>
      <c r="V352" s="4"/>
      <c r="W352" s="4"/>
      <c r="X352" s="4"/>
      <c r="Y352" s="4"/>
      <c r="Z352" s="4"/>
    </row>
    <row r="353" spans="1:26" ht="15.75" customHeight="1">
      <c r="A353" s="5">
        <f t="shared" si="2"/>
        <v>351</v>
      </c>
      <c r="B353" s="4" t="str">
        <f t="shared" si="3"/>
        <v>351 - Scrap Golem - Max 5250</v>
      </c>
      <c r="C353" s="5" t="s">
        <v>1517</v>
      </c>
      <c r="D353" s="7" t="s">
        <v>1566</v>
      </c>
      <c r="E353" s="5" t="s">
        <v>90</v>
      </c>
      <c r="F353" s="5">
        <v>6</v>
      </c>
      <c r="G353" s="5" t="s">
        <v>354</v>
      </c>
      <c r="H353" s="5" t="s">
        <v>92</v>
      </c>
      <c r="I353" s="4"/>
      <c r="J353" s="5"/>
      <c r="K353" s="4" t="s">
        <v>41</v>
      </c>
      <c r="L353" s="4" t="s">
        <v>42</v>
      </c>
      <c r="M353" s="4" t="s">
        <v>42</v>
      </c>
      <c r="N353" s="5" t="s">
        <v>1567</v>
      </c>
      <c r="O353" s="5" t="s">
        <v>68</v>
      </c>
      <c r="P353" s="5" t="s">
        <v>1568</v>
      </c>
      <c r="Q353" s="4" t="s">
        <v>1569</v>
      </c>
      <c r="R353" s="5" t="s">
        <v>29</v>
      </c>
      <c r="S353" s="4"/>
      <c r="T353" s="4"/>
      <c r="U353" s="4"/>
      <c r="V353" s="4"/>
      <c r="W353" s="4"/>
      <c r="X353" s="4"/>
      <c r="Y353" s="4"/>
      <c r="Z353" s="4"/>
    </row>
    <row r="354" spans="1:26" ht="15.75" customHeight="1">
      <c r="A354" s="5">
        <f t="shared" si="2"/>
        <v>352</v>
      </c>
      <c r="B354" s="4" t="str">
        <f t="shared" si="3"/>
        <v>352 - Essence of Decay - Max 5250</v>
      </c>
      <c r="C354" s="5" t="s">
        <v>1517</v>
      </c>
      <c r="D354" s="7" t="s">
        <v>1570</v>
      </c>
      <c r="F354" s="4"/>
      <c r="G354" s="6"/>
      <c r="I354" s="4"/>
      <c r="J354" s="5"/>
      <c r="P354" s="4"/>
      <c r="Q354" s="4"/>
      <c r="R354" s="5" t="s">
        <v>29</v>
      </c>
      <c r="S354" s="4"/>
      <c r="T354" s="4"/>
      <c r="U354" s="4"/>
      <c r="V354" s="4"/>
      <c r="W354" s="4"/>
      <c r="X354" s="4"/>
      <c r="Y354" s="4"/>
      <c r="Z354" s="4"/>
    </row>
    <row r="355" spans="1:26" ht="15.75" customHeight="1">
      <c r="A355" s="5">
        <f t="shared" si="2"/>
        <v>353</v>
      </c>
      <c r="B355" s="4" t="str">
        <f t="shared" si="3"/>
        <v>353 - Go The Fuck to Sleep Demon - Max 5250</v>
      </c>
      <c r="C355" s="5" t="s">
        <v>1517</v>
      </c>
      <c r="D355" s="4" t="s">
        <v>1571</v>
      </c>
      <c r="E355" s="7" t="s">
        <v>182</v>
      </c>
      <c r="F355" s="4">
        <v>6</v>
      </c>
      <c r="G355" s="6" t="s">
        <v>307</v>
      </c>
      <c r="H355" s="4" t="s">
        <v>143</v>
      </c>
      <c r="I355" s="4"/>
      <c r="J355" s="5"/>
      <c r="K355" s="4" t="s">
        <v>23</v>
      </c>
      <c r="L355" s="4" t="s">
        <v>42</v>
      </c>
      <c r="M355" s="4" t="s">
        <v>24</v>
      </c>
      <c r="N355" s="4" t="s">
        <v>1572</v>
      </c>
      <c r="O355" s="7" t="s">
        <v>35</v>
      </c>
      <c r="P355" s="4" t="s">
        <v>1573</v>
      </c>
      <c r="Q355" s="7" t="s">
        <v>1574</v>
      </c>
      <c r="R355" s="5" t="s">
        <v>29</v>
      </c>
      <c r="S355" s="4"/>
      <c r="T355" s="4"/>
      <c r="U355" s="4"/>
      <c r="V355" s="4"/>
      <c r="W355" s="4"/>
      <c r="X355" s="4"/>
      <c r="Y355" s="4"/>
      <c r="Z355" s="4"/>
    </row>
    <row r="356" spans="1:26" ht="15.75" customHeight="1">
      <c r="A356" s="5">
        <f t="shared" si="2"/>
        <v>354</v>
      </c>
      <c r="B356" s="4" t="str">
        <f t="shared" si="3"/>
        <v>354 - Nightmare Essence - Max 5250</v>
      </c>
      <c r="C356" s="5" t="s">
        <v>1517</v>
      </c>
      <c r="D356" s="7" t="s">
        <v>1575</v>
      </c>
      <c r="E356" s="7" t="s">
        <v>182</v>
      </c>
      <c r="F356" s="4">
        <v>7</v>
      </c>
      <c r="G356" s="6" t="s">
        <v>64</v>
      </c>
      <c r="I356" s="4" t="s">
        <v>588</v>
      </c>
      <c r="J356" s="5" t="s">
        <v>1576</v>
      </c>
      <c r="K356" s="4" t="s">
        <v>23</v>
      </c>
      <c r="L356" s="4" t="s">
        <v>42</v>
      </c>
      <c r="M356" s="4" t="s">
        <v>24</v>
      </c>
      <c r="N356" s="4" t="s">
        <v>1577</v>
      </c>
      <c r="O356" s="4" t="s">
        <v>81</v>
      </c>
      <c r="P356" s="4" t="s">
        <v>1578</v>
      </c>
      <c r="Q356" s="7" t="s">
        <v>1579</v>
      </c>
      <c r="R356" s="5" t="s">
        <v>29</v>
      </c>
      <c r="T356" s="4"/>
      <c r="U356" s="4"/>
      <c r="V356" s="4"/>
      <c r="W356" s="4"/>
      <c r="X356" s="4"/>
      <c r="Y356" s="4"/>
      <c r="Z356" s="4"/>
    </row>
    <row r="357" spans="1:26" ht="15.75" customHeight="1">
      <c r="A357" s="5">
        <f t="shared" si="2"/>
        <v>355</v>
      </c>
      <c r="B357" s="4" t="str">
        <f t="shared" si="3"/>
        <v>355 - Greater Nightmare Essence - Max 5250</v>
      </c>
      <c r="C357" s="5" t="s">
        <v>1517</v>
      </c>
      <c r="D357" s="7" t="s">
        <v>1580</v>
      </c>
      <c r="E357" s="7" t="s">
        <v>182</v>
      </c>
      <c r="F357" s="4">
        <v>9</v>
      </c>
      <c r="G357" s="6" t="s">
        <v>984</v>
      </c>
      <c r="H357" s="4"/>
      <c r="I357" s="4" t="s">
        <v>588</v>
      </c>
      <c r="J357" s="5" t="s">
        <v>1581</v>
      </c>
      <c r="K357" s="4" t="s">
        <v>23</v>
      </c>
      <c r="L357" s="4" t="s">
        <v>42</v>
      </c>
      <c r="M357" s="4" t="s">
        <v>24</v>
      </c>
      <c r="N357" s="4" t="s">
        <v>1582</v>
      </c>
      <c r="O357" s="4" t="s">
        <v>81</v>
      </c>
      <c r="P357" s="4" t="s">
        <v>1578</v>
      </c>
      <c r="Q357" s="7" t="s">
        <v>1583</v>
      </c>
      <c r="R357" s="5" t="s">
        <v>327</v>
      </c>
      <c r="S357" s="4"/>
      <c r="T357" s="4"/>
      <c r="U357" s="4"/>
      <c r="V357" s="4"/>
      <c r="W357" s="4"/>
      <c r="X357" s="4"/>
      <c r="Y357" s="4"/>
      <c r="Z357" s="4"/>
    </row>
    <row r="358" spans="1:26" ht="15.75" customHeight="1">
      <c r="A358" s="5">
        <f t="shared" si="2"/>
        <v>356</v>
      </c>
      <c r="B358" s="4" t="str">
        <f t="shared" si="3"/>
        <v>356 - Eat Your Greens Demon - Max 5250</v>
      </c>
      <c r="C358" s="5" t="s">
        <v>1517</v>
      </c>
      <c r="D358" s="4" t="s">
        <v>1584</v>
      </c>
      <c r="E358" s="7" t="s">
        <v>182</v>
      </c>
      <c r="F358" s="4">
        <v>6</v>
      </c>
      <c r="G358" s="6" t="s">
        <v>307</v>
      </c>
      <c r="H358" s="4" t="s">
        <v>143</v>
      </c>
      <c r="I358" s="4"/>
      <c r="J358" s="5"/>
      <c r="K358" s="4" t="s">
        <v>23</v>
      </c>
      <c r="L358" s="4" t="s">
        <v>42</v>
      </c>
      <c r="M358" s="4" t="s">
        <v>24</v>
      </c>
      <c r="N358" s="4" t="s">
        <v>1585</v>
      </c>
      <c r="O358" s="7" t="s">
        <v>35</v>
      </c>
      <c r="P358" s="4" t="s">
        <v>1586</v>
      </c>
      <c r="Q358" s="7" t="s">
        <v>1587</v>
      </c>
      <c r="R358" s="5" t="s">
        <v>29</v>
      </c>
      <c r="S358" s="4"/>
      <c r="T358" s="4"/>
      <c r="U358" s="4"/>
      <c r="V358" s="4"/>
      <c r="W358" s="4"/>
      <c r="X358" s="4"/>
      <c r="Y358" s="4"/>
      <c r="Z358" s="4"/>
    </row>
    <row r="359" spans="1:26" ht="15.75" customHeight="1">
      <c r="A359" s="5">
        <f t="shared" si="2"/>
        <v>357</v>
      </c>
      <c r="B359" s="4" t="str">
        <f t="shared" si="3"/>
        <v>357 - Greater Eat Your Greens Demon - Max 5250</v>
      </c>
      <c r="C359" s="5" t="s">
        <v>1517</v>
      </c>
      <c r="D359" s="4" t="s">
        <v>1588</v>
      </c>
      <c r="E359" s="7" t="s">
        <v>182</v>
      </c>
      <c r="F359" s="4">
        <v>9</v>
      </c>
      <c r="G359" s="6" t="s">
        <v>1589</v>
      </c>
      <c r="H359" s="4" t="s">
        <v>143</v>
      </c>
      <c r="I359" s="4"/>
      <c r="J359" s="5"/>
      <c r="K359" s="4" t="s">
        <v>23</v>
      </c>
      <c r="L359" s="4" t="s">
        <v>42</v>
      </c>
      <c r="M359" s="4" t="s">
        <v>24</v>
      </c>
      <c r="N359" s="4" t="s">
        <v>1590</v>
      </c>
      <c r="O359" s="7" t="s">
        <v>35</v>
      </c>
      <c r="P359" s="4" t="s">
        <v>1591</v>
      </c>
      <c r="Q359" s="7" t="s">
        <v>1592</v>
      </c>
      <c r="R359" s="5" t="s">
        <v>1593</v>
      </c>
      <c r="S359" s="4"/>
      <c r="T359" s="4"/>
      <c r="U359" s="4"/>
      <c r="V359" s="4"/>
      <c r="W359" s="4"/>
      <c r="X359" s="4"/>
      <c r="Y359" s="4"/>
      <c r="Z359" s="4"/>
    </row>
    <row r="360" spans="1:26" ht="15.75" customHeight="1">
      <c r="A360" s="5">
        <f t="shared" si="2"/>
        <v>358</v>
      </c>
      <c r="B360" s="4" t="str">
        <f t="shared" si="3"/>
        <v>358 - Mind Your Language Demon - Max 5250</v>
      </c>
      <c r="C360" s="5" t="s">
        <v>1517</v>
      </c>
      <c r="D360" s="4" t="s">
        <v>1594</v>
      </c>
      <c r="E360" s="7" t="s">
        <v>182</v>
      </c>
      <c r="F360" s="4">
        <v>6</v>
      </c>
      <c r="G360" s="6" t="s">
        <v>307</v>
      </c>
      <c r="H360" s="4" t="s">
        <v>143</v>
      </c>
      <c r="I360" s="4"/>
      <c r="J360" s="5"/>
      <c r="K360" s="4" t="s">
        <v>23</v>
      </c>
      <c r="L360" s="4" t="s">
        <v>42</v>
      </c>
      <c r="M360" s="4" t="s">
        <v>24</v>
      </c>
      <c r="N360" s="4" t="s">
        <v>1585</v>
      </c>
      <c r="O360" s="7" t="s">
        <v>35</v>
      </c>
      <c r="P360" s="4" t="s">
        <v>1595</v>
      </c>
      <c r="Q360" s="7" t="s">
        <v>1596</v>
      </c>
      <c r="R360" s="5" t="s">
        <v>29</v>
      </c>
      <c r="S360" s="4"/>
      <c r="T360" s="4"/>
      <c r="U360" s="4"/>
      <c r="V360" s="4"/>
      <c r="W360" s="4"/>
      <c r="X360" s="4"/>
      <c r="Y360" s="4"/>
      <c r="Z360" s="4"/>
    </row>
    <row r="361" spans="1:26" ht="15.75" customHeight="1">
      <c r="A361" s="5">
        <f t="shared" si="2"/>
        <v>359</v>
      </c>
      <c r="B361" s="4" t="str">
        <f t="shared" si="3"/>
        <v>359 - Make Yourself Useful Demon - Max 5250</v>
      </c>
      <c r="C361" s="5" t="s">
        <v>1517</v>
      </c>
      <c r="D361" s="4" t="s">
        <v>1597</v>
      </c>
      <c r="E361" s="7" t="s">
        <v>182</v>
      </c>
      <c r="F361" s="4">
        <v>6</v>
      </c>
      <c r="G361" s="6" t="s">
        <v>307</v>
      </c>
      <c r="H361" s="4" t="s">
        <v>143</v>
      </c>
      <c r="I361" s="4"/>
      <c r="J361" s="5"/>
      <c r="K361" s="4" t="s">
        <v>23</v>
      </c>
      <c r="L361" s="4" t="s">
        <v>42</v>
      </c>
      <c r="M361" s="4" t="s">
        <v>24</v>
      </c>
      <c r="N361" s="4" t="s">
        <v>1585</v>
      </c>
      <c r="O361" s="7" t="s">
        <v>35</v>
      </c>
      <c r="P361" s="4" t="s">
        <v>1598</v>
      </c>
      <c r="Q361" s="4" t="s">
        <v>1599</v>
      </c>
      <c r="R361" s="5" t="s">
        <v>29</v>
      </c>
      <c r="S361" s="4"/>
      <c r="T361" s="4"/>
      <c r="U361" s="4"/>
      <c r="V361" s="4"/>
      <c r="W361" s="4"/>
      <c r="X361" s="4"/>
      <c r="Y361" s="4"/>
      <c r="Z361" s="4"/>
    </row>
    <row r="362" spans="1:26" ht="15.75" customHeight="1">
      <c r="A362" s="5">
        <f t="shared" si="2"/>
        <v>360</v>
      </c>
      <c r="B362" s="4" t="str">
        <f t="shared" si="3"/>
        <v>360 - Don't Tell Fibs Demon - Max 5250</v>
      </c>
      <c r="C362" s="5" t="s">
        <v>1517</v>
      </c>
      <c r="D362" s="4" t="s">
        <v>1600</v>
      </c>
      <c r="E362" s="7" t="s">
        <v>182</v>
      </c>
      <c r="F362" s="4">
        <v>6</v>
      </c>
      <c r="G362" s="6" t="s">
        <v>307</v>
      </c>
      <c r="H362" s="4" t="s">
        <v>143</v>
      </c>
      <c r="I362" s="4" t="s">
        <v>1601</v>
      </c>
      <c r="J362" s="5" t="s">
        <v>1602</v>
      </c>
      <c r="K362" s="4" t="s">
        <v>23</v>
      </c>
      <c r="L362" s="4" t="s">
        <v>42</v>
      </c>
      <c r="M362" s="4" t="s">
        <v>24</v>
      </c>
      <c r="N362" s="4" t="s">
        <v>1603</v>
      </c>
      <c r="O362" s="7" t="s">
        <v>35</v>
      </c>
      <c r="P362" s="4" t="s">
        <v>1604</v>
      </c>
      <c r="Q362" s="4" t="s">
        <v>1605</v>
      </c>
      <c r="R362" s="5" t="s">
        <v>29</v>
      </c>
      <c r="S362" s="4"/>
      <c r="T362" s="4"/>
      <c r="U362" s="4"/>
      <c r="V362" s="4"/>
      <c r="W362" s="4"/>
      <c r="X362" s="4"/>
      <c r="Y362" s="4"/>
      <c r="Z362" s="4"/>
    </row>
    <row r="363" spans="1:26" ht="15.75" customHeight="1">
      <c r="A363" s="5">
        <f t="shared" si="2"/>
        <v>361</v>
      </c>
      <c r="B363" s="4" t="str">
        <f t="shared" si="3"/>
        <v>361 - Neat and Tidy Demon - Max 5250</v>
      </c>
      <c r="C363" s="5" t="s">
        <v>1517</v>
      </c>
      <c r="D363" s="4" t="s">
        <v>1606</v>
      </c>
      <c r="E363" s="7" t="s">
        <v>182</v>
      </c>
      <c r="F363" s="4">
        <v>6</v>
      </c>
      <c r="G363" s="6" t="s">
        <v>307</v>
      </c>
      <c r="H363" s="4" t="s">
        <v>143</v>
      </c>
      <c r="I363" s="4" t="s">
        <v>1607</v>
      </c>
      <c r="J363" s="5"/>
      <c r="K363" s="4" t="s">
        <v>23</v>
      </c>
      <c r="L363" s="4" t="s">
        <v>42</v>
      </c>
      <c r="M363" s="4" t="s">
        <v>24</v>
      </c>
      <c r="N363" s="4" t="s">
        <v>1585</v>
      </c>
      <c r="O363" s="7" t="s">
        <v>35</v>
      </c>
      <c r="P363" s="7" t="s">
        <v>1608</v>
      </c>
      <c r="Q363" s="4" t="s">
        <v>1609</v>
      </c>
      <c r="R363" s="5" t="s">
        <v>29</v>
      </c>
      <c r="S363" s="4"/>
      <c r="T363" s="4"/>
      <c r="U363" s="4"/>
      <c r="V363" s="4"/>
      <c r="W363" s="4"/>
      <c r="X363" s="4"/>
      <c r="Y363" s="4"/>
      <c r="Z363" s="4"/>
    </row>
    <row r="364" spans="1:26" ht="15.75" customHeight="1">
      <c r="A364" s="5">
        <f t="shared" si="2"/>
        <v>362</v>
      </c>
      <c r="B364" s="4" t="str">
        <f t="shared" si="3"/>
        <v>362 - Fungus Golem - Max 5250</v>
      </c>
      <c r="C364" s="5" t="s">
        <v>1517</v>
      </c>
      <c r="D364" s="7" t="s">
        <v>1332</v>
      </c>
      <c r="E364" s="5" t="s">
        <v>90</v>
      </c>
      <c r="F364" s="4">
        <v>7</v>
      </c>
      <c r="G364" s="6" t="s">
        <v>968</v>
      </c>
      <c r="H364" s="4"/>
      <c r="I364" s="4"/>
      <c r="J364" s="5" t="s">
        <v>66</v>
      </c>
      <c r="K364" s="5" t="s">
        <v>41</v>
      </c>
      <c r="L364" s="5" t="s">
        <v>42</v>
      </c>
      <c r="M364" s="5" t="s">
        <v>42</v>
      </c>
      <c r="N364" s="5" t="s">
        <v>1610</v>
      </c>
      <c r="O364" s="5" t="s">
        <v>68</v>
      </c>
      <c r="P364" s="5"/>
      <c r="Q364" s="5" t="s">
        <v>1611</v>
      </c>
      <c r="R364" s="5" t="s">
        <v>29</v>
      </c>
      <c r="S364" s="4"/>
      <c r="T364" s="4"/>
      <c r="U364" s="4"/>
      <c r="V364" s="4"/>
      <c r="W364" s="4"/>
      <c r="X364" s="4"/>
      <c r="Y364" s="4"/>
      <c r="Z364" s="4"/>
    </row>
    <row r="365" spans="1:26" ht="15.75" customHeight="1">
      <c r="A365" s="5">
        <f t="shared" si="2"/>
        <v>363</v>
      </c>
      <c r="B365" s="4" t="str">
        <f t="shared" si="3"/>
        <v>363 - Paladin - Max 5250</v>
      </c>
      <c r="C365" s="5" t="s">
        <v>1517</v>
      </c>
      <c r="D365" s="7" t="s">
        <v>1612</v>
      </c>
      <c r="E365" s="7" t="s">
        <v>490</v>
      </c>
      <c r="F365" s="4">
        <v>7</v>
      </c>
      <c r="G365" s="6" t="s">
        <v>307</v>
      </c>
      <c r="H365" s="4" t="s">
        <v>92</v>
      </c>
      <c r="I365" s="4" t="s">
        <v>1613</v>
      </c>
      <c r="J365" s="5"/>
      <c r="K365" s="4" t="s">
        <v>23</v>
      </c>
      <c r="L365" s="4" t="s">
        <v>24</v>
      </c>
      <c r="M365" s="4" t="s">
        <v>24</v>
      </c>
      <c r="N365" s="4" t="s">
        <v>529</v>
      </c>
      <c r="O365" s="4" t="s">
        <v>278</v>
      </c>
      <c r="P365" s="4" t="s">
        <v>1614</v>
      </c>
      <c r="Q365" s="4" t="s">
        <v>1615</v>
      </c>
      <c r="R365" s="5" t="s">
        <v>327</v>
      </c>
      <c r="S365" s="4"/>
      <c r="T365" s="4"/>
      <c r="U365" s="4"/>
      <c r="V365" s="4"/>
      <c r="W365" s="4"/>
      <c r="X365" s="4"/>
      <c r="Y365" s="4"/>
      <c r="Z365" s="4"/>
    </row>
    <row r="366" spans="1:26" ht="15.75" customHeight="1">
      <c r="A366" s="5">
        <f t="shared" si="2"/>
        <v>364</v>
      </c>
      <c r="B366" s="4" t="str">
        <f t="shared" si="3"/>
        <v>364 - Shifty Merchant - Max 5250</v>
      </c>
      <c r="C366" s="5" t="s">
        <v>1517</v>
      </c>
      <c r="D366" s="7" t="s">
        <v>1616</v>
      </c>
      <c r="E366" s="7" t="s">
        <v>109</v>
      </c>
      <c r="F366" s="4">
        <v>8</v>
      </c>
      <c r="G366" s="6" t="s">
        <v>32</v>
      </c>
      <c r="I366" s="4" t="s">
        <v>1617</v>
      </c>
      <c r="J366" s="5"/>
      <c r="K366" s="4" t="s">
        <v>23</v>
      </c>
      <c r="L366" s="4" t="s">
        <v>24</v>
      </c>
      <c r="M366" s="4" t="s">
        <v>24</v>
      </c>
      <c r="N366" s="4" t="s">
        <v>34</v>
      </c>
      <c r="O366" s="4" t="s">
        <v>35</v>
      </c>
      <c r="P366" s="4" t="s">
        <v>1618</v>
      </c>
      <c r="Q366" s="4" t="s">
        <v>1619</v>
      </c>
      <c r="R366" s="5" t="s">
        <v>29</v>
      </c>
      <c r="S366" s="4"/>
      <c r="T366" s="4"/>
      <c r="U366" s="4"/>
      <c r="V366" s="4"/>
      <c r="W366" s="4"/>
      <c r="X366" s="4"/>
      <c r="Y366" s="4"/>
      <c r="Z366" s="4"/>
    </row>
    <row r="367" spans="1:26" ht="15.75" customHeight="1">
      <c r="A367" s="5">
        <f t="shared" si="2"/>
        <v>365</v>
      </c>
      <c r="B367" s="4" t="str">
        <f t="shared" si="3"/>
        <v>365 - Rock Demons - Max 5250</v>
      </c>
      <c r="C367" s="5" t="s">
        <v>1517</v>
      </c>
      <c r="D367" s="7" t="s">
        <v>1620</v>
      </c>
      <c r="E367" s="7" t="s">
        <v>182</v>
      </c>
      <c r="F367" s="4">
        <v>7</v>
      </c>
      <c r="G367" s="6" t="s">
        <v>307</v>
      </c>
      <c r="H367" s="4" t="s">
        <v>1177</v>
      </c>
      <c r="I367" s="4" t="s">
        <v>132</v>
      </c>
      <c r="J367" s="5"/>
      <c r="K367" s="4" t="s">
        <v>23</v>
      </c>
      <c r="L367" s="4" t="s">
        <v>42</v>
      </c>
      <c r="M367" s="4" t="s">
        <v>24</v>
      </c>
      <c r="N367" s="4" t="s">
        <v>1621</v>
      </c>
      <c r="O367" s="4" t="s">
        <v>26</v>
      </c>
      <c r="P367" s="4" t="s">
        <v>1622</v>
      </c>
      <c r="Q367" s="4" t="s">
        <v>1623</v>
      </c>
      <c r="R367" s="5" t="s">
        <v>29</v>
      </c>
      <c r="S367" s="4"/>
      <c r="T367" s="4"/>
      <c r="U367" s="4"/>
      <c r="V367" s="4"/>
      <c r="W367" s="4"/>
      <c r="X367" s="4"/>
      <c r="Y367" s="4"/>
      <c r="Z367" s="4"/>
    </row>
    <row r="368" spans="1:26" ht="15.75" customHeight="1">
      <c r="A368" s="5">
        <f t="shared" si="2"/>
        <v>366</v>
      </c>
      <c r="B368" s="4" t="str">
        <f t="shared" si="3"/>
        <v>366 - Dark Dryad - Max 5250</v>
      </c>
      <c r="C368" s="5" t="s">
        <v>1517</v>
      </c>
      <c r="D368" s="5" t="s">
        <v>1624</v>
      </c>
      <c r="E368" s="5" t="s">
        <v>1301</v>
      </c>
      <c r="F368" s="5">
        <v>6</v>
      </c>
      <c r="G368" s="16" t="s">
        <v>99</v>
      </c>
      <c r="H368" s="5" t="s">
        <v>355</v>
      </c>
      <c r="I368" s="4" t="s">
        <v>1625</v>
      </c>
      <c r="J368" s="5"/>
      <c r="K368" s="5" t="s">
        <v>323</v>
      </c>
      <c r="L368" s="5" t="s">
        <v>42</v>
      </c>
      <c r="M368" s="5" t="s">
        <v>24</v>
      </c>
      <c r="N368" s="5" t="s">
        <v>1626</v>
      </c>
      <c r="O368" s="5" t="s">
        <v>26</v>
      </c>
      <c r="P368" s="5" t="s">
        <v>1627</v>
      </c>
      <c r="Q368" s="5" t="s">
        <v>1628</v>
      </c>
      <c r="R368" s="5" t="s">
        <v>29</v>
      </c>
      <c r="S368" s="4"/>
      <c r="T368" s="4"/>
      <c r="U368" s="4"/>
      <c r="V368" s="4"/>
      <c r="W368" s="4"/>
      <c r="X368" s="4"/>
      <c r="Y368" s="4"/>
      <c r="Z368" s="4"/>
    </row>
    <row r="369" spans="1:26" ht="15.75" customHeight="1">
      <c r="A369" s="5">
        <f t="shared" si="2"/>
        <v>367</v>
      </c>
      <c r="B369" s="4" t="str">
        <f t="shared" si="3"/>
        <v>367 - Twisted Treant - Max 5250</v>
      </c>
      <c r="C369" s="5" t="s">
        <v>1517</v>
      </c>
      <c r="D369" s="7" t="s">
        <v>1629</v>
      </c>
      <c r="E369" s="7" t="s">
        <v>1238</v>
      </c>
      <c r="F369" s="4">
        <v>7</v>
      </c>
      <c r="G369" s="6" t="s">
        <v>464</v>
      </c>
      <c r="H369" s="4" t="s">
        <v>92</v>
      </c>
      <c r="I369" s="4" t="s">
        <v>1625</v>
      </c>
      <c r="J369" s="5" t="s">
        <v>675</v>
      </c>
      <c r="K369" s="4" t="s">
        <v>229</v>
      </c>
      <c r="L369" s="4" t="s">
        <v>42</v>
      </c>
      <c r="M369" s="4" t="s">
        <v>42</v>
      </c>
      <c r="N369" s="4" t="s">
        <v>807</v>
      </c>
      <c r="O369" s="4" t="s">
        <v>26</v>
      </c>
      <c r="P369" s="4" t="s">
        <v>1630</v>
      </c>
      <c r="Q369" s="4" t="s">
        <v>1631</v>
      </c>
      <c r="R369" s="5" t="s">
        <v>327</v>
      </c>
      <c r="T369" s="4"/>
      <c r="U369" s="4"/>
      <c r="V369" s="4"/>
      <c r="W369" s="4"/>
      <c r="X369" s="4"/>
      <c r="Y369" s="4"/>
      <c r="Z369" s="4"/>
    </row>
    <row r="370" spans="1:26" ht="15.75" customHeight="1">
      <c r="A370" s="5">
        <f t="shared" si="2"/>
        <v>368</v>
      </c>
      <c r="B370" s="4" t="str">
        <f t="shared" si="3"/>
        <v>368 - Mudmen - Max 5250</v>
      </c>
      <c r="C370" s="5" t="s">
        <v>1517</v>
      </c>
      <c r="D370" s="7" t="s">
        <v>1632</v>
      </c>
      <c r="E370" s="7" t="s">
        <v>1633</v>
      </c>
      <c r="F370" s="4">
        <v>7</v>
      </c>
      <c r="G370" s="6" t="s">
        <v>526</v>
      </c>
      <c r="H370" s="7" t="s">
        <v>92</v>
      </c>
      <c r="I370" s="4"/>
      <c r="J370" s="5"/>
      <c r="K370" s="7" t="s">
        <v>23</v>
      </c>
      <c r="L370" s="7" t="s">
        <v>42</v>
      </c>
      <c r="M370" s="7" t="s">
        <v>42</v>
      </c>
      <c r="N370" s="7" t="s">
        <v>1634</v>
      </c>
      <c r="O370" s="7" t="s">
        <v>128</v>
      </c>
      <c r="P370" s="4" t="s">
        <v>1635</v>
      </c>
      <c r="Q370" s="7" t="s">
        <v>1636</v>
      </c>
      <c r="R370" s="5" t="s">
        <v>327</v>
      </c>
      <c r="S370" s="4"/>
      <c r="T370" s="4"/>
      <c r="U370" s="4"/>
      <c r="V370" s="4"/>
      <c r="W370" s="4"/>
      <c r="X370" s="4"/>
      <c r="Y370" s="4"/>
      <c r="Z370" s="4"/>
    </row>
    <row r="371" spans="1:26" ht="15.75" customHeight="1">
      <c r="A371" s="5">
        <f t="shared" si="2"/>
        <v>369</v>
      </c>
      <c r="B371" s="4" t="str">
        <f t="shared" si="3"/>
        <v>369 - Portal Guardians - Max 5250</v>
      </c>
      <c r="C371" s="5" t="s">
        <v>1517</v>
      </c>
      <c r="D371" s="7" t="s">
        <v>1637</v>
      </c>
      <c r="E371" s="7" t="s">
        <v>182</v>
      </c>
      <c r="F371" s="4">
        <v>8</v>
      </c>
      <c r="G371" s="6" t="s">
        <v>1239</v>
      </c>
      <c r="H371" s="6"/>
      <c r="I371" s="4" t="s">
        <v>1638</v>
      </c>
      <c r="J371" s="5"/>
      <c r="K371" s="4" t="s">
        <v>23</v>
      </c>
      <c r="L371" s="4" t="s">
        <v>42</v>
      </c>
      <c r="M371" s="4" t="s">
        <v>24</v>
      </c>
      <c r="N371" s="4" t="s">
        <v>1639</v>
      </c>
      <c r="O371" s="4" t="s">
        <v>26</v>
      </c>
      <c r="P371" s="4" t="s">
        <v>1640</v>
      </c>
      <c r="Q371" s="4" t="s">
        <v>1641</v>
      </c>
      <c r="R371" s="5" t="s">
        <v>29</v>
      </c>
      <c r="S371" s="4"/>
      <c r="T371" s="4"/>
      <c r="U371" s="4"/>
      <c r="V371" s="4"/>
      <c r="W371" s="4"/>
      <c r="X371" s="4"/>
      <c r="Y371" s="4"/>
      <c r="Z371" s="4"/>
    </row>
    <row r="372" spans="1:26" ht="15.75" customHeight="1">
      <c r="A372" s="5">
        <f t="shared" si="2"/>
        <v>370</v>
      </c>
      <c r="B372" s="4" t="str">
        <f t="shared" si="3"/>
        <v>370 - Irritating Imp - Max 5250</v>
      </c>
      <c r="C372" s="5" t="s">
        <v>1517</v>
      </c>
      <c r="D372" s="7" t="s">
        <v>1642</v>
      </c>
      <c r="E372" s="7" t="s">
        <v>182</v>
      </c>
      <c r="F372" s="4">
        <v>4</v>
      </c>
      <c r="G372" s="6" t="s">
        <v>1643</v>
      </c>
      <c r="H372" s="6"/>
      <c r="I372" s="4" t="s">
        <v>1644</v>
      </c>
      <c r="J372" s="5"/>
      <c r="K372" s="4" t="s">
        <v>23</v>
      </c>
      <c r="L372" s="4" t="s">
        <v>42</v>
      </c>
      <c r="M372" s="4" t="s">
        <v>24</v>
      </c>
      <c r="N372" s="4" t="s">
        <v>1645</v>
      </c>
      <c r="O372" s="4" t="s">
        <v>81</v>
      </c>
      <c r="P372" s="4" t="s">
        <v>1646</v>
      </c>
      <c r="Q372" s="4" t="s">
        <v>1647</v>
      </c>
      <c r="R372" s="5" t="s">
        <v>29</v>
      </c>
      <c r="S372" s="4"/>
      <c r="T372" s="4"/>
      <c r="U372" s="4"/>
      <c r="V372" s="4"/>
      <c r="W372" s="4"/>
      <c r="X372" s="4"/>
      <c r="Y372" s="4"/>
      <c r="Z372" s="4"/>
    </row>
    <row r="373" spans="1:26" ht="15.75" customHeight="1">
      <c r="A373" s="5">
        <f t="shared" si="2"/>
        <v>371</v>
      </c>
      <c r="B373" s="4" t="str">
        <f t="shared" si="3"/>
        <v>371 - Incubus - Max 5250</v>
      </c>
      <c r="C373" s="5" t="s">
        <v>1517</v>
      </c>
      <c r="D373" s="7" t="s">
        <v>1648</v>
      </c>
      <c r="E373" s="7" t="s">
        <v>182</v>
      </c>
      <c r="F373" s="4">
        <v>8</v>
      </c>
      <c r="G373" s="6" t="s">
        <v>1649</v>
      </c>
      <c r="H373" s="6" t="s">
        <v>143</v>
      </c>
      <c r="I373" s="4" t="s">
        <v>1650</v>
      </c>
      <c r="J373" s="5"/>
      <c r="K373" s="4" t="s">
        <v>23</v>
      </c>
      <c r="L373" s="4" t="s">
        <v>42</v>
      </c>
      <c r="M373" s="4" t="s">
        <v>24</v>
      </c>
      <c r="N373" s="4" t="s">
        <v>1651</v>
      </c>
      <c r="O373" s="4" t="s">
        <v>81</v>
      </c>
      <c r="P373" s="4" t="s">
        <v>1652</v>
      </c>
      <c r="Q373" s="4" t="s">
        <v>1653</v>
      </c>
      <c r="R373" s="5" t="s">
        <v>1654</v>
      </c>
      <c r="S373" s="4"/>
      <c r="T373" s="4"/>
      <c r="U373" s="4"/>
      <c r="V373" s="4"/>
      <c r="W373" s="4"/>
      <c r="X373" s="4"/>
      <c r="Y373" s="4"/>
      <c r="Z373" s="4"/>
    </row>
    <row r="374" spans="1:26" ht="15.75" customHeight="1">
      <c r="A374" s="5">
        <f t="shared" si="2"/>
        <v>372</v>
      </c>
      <c r="B374" s="4" t="str">
        <f t="shared" si="3"/>
        <v>372 - Demon Salesman - Max 5250</v>
      </c>
      <c r="C374" s="5" t="s">
        <v>1517</v>
      </c>
      <c r="D374" s="7" t="s">
        <v>1655</v>
      </c>
      <c r="E374" s="7" t="s">
        <v>182</v>
      </c>
      <c r="F374" s="4">
        <v>8</v>
      </c>
      <c r="G374" s="6"/>
      <c r="H374" s="6"/>
      <c r="I374" s="4"/>
      <c r="J374" s="5"/>
      <c r="K374" s="4" t="s">
        <v>23</v>
      </c>
      <c r="L374" s="4" t="s">
        <v>42</v>
      </c>
      <c r="M374" s="4" t="s">
        <v>24</v>
      </c>
      <c r="O374" s="4" t="s">
        <v>26</v>
      </c>
      <c r="P374" s="4" t="s">
        <v>1656</v>
      </c>
      <c r="Q374" s="4"/>
      <c r="R374" s="5" t="s">
        <v>29</v>
      </c>
      <c r="S374" s="4"/>
      <c r="T374" s="4"/>
      <c r="U374" s="4"/>
      <c r="V374" s="4"/>
      <c r="W374" s="4"/>
      <c r="X374" s="4"/>
      <c r="Y374" s="4"/>
      <c r="Z374" s="4"/>
    </row>
    <row r="375" spans="1:26" ht="15.75" customHeight="1">
      <c r="A375" s="5">
        <f t="shared" si="2"/>
        <v>373</v>
      </c>
      <c r="B375" s="4" t="str">
        <f t="shared" si="3"/>
        <v>373 - Scholar of the Infernal - Max 5250</v>
      </c>
      <c r="C375" s="5" t="s">
        <v>1517</v>
      </c>
      <c r="D375" s="7" t="s">
        <v>1657</v>
      </c>
      <c r="E375" s="7" t="s">
        <v>109</v>
      </c>
      <c r="F375" s="4">
        <v>9</v>
      </c>
      <c r="G375" s="6" t="s">
        <v>32</v>
      </c>
      <c r="H375" s="6"/>
      <c r="I375" s="4" t="s">
        <v>1658</v>
      </c>
      <c r="J375" s="5"/>
      <c r="K375" s="4" t="s">
        <v>23</v>
      </c>
      <c r="L375" s="4" t="s">
        <v>24</v>
      </c>
      <c r="M375" s="4" t="s">
        <v>24</v>
      </c>
      <c r="N375" s="4" t="s">
        <v>43</v>
      </c>
      <c r="O375" s="4" t="s">
        <v>128</v>
      </c>
      <c r="P375" s="4" t="s">
        <v>1659</v>
      </c>
      <c r="Q375" s="4" t="s">
        <v>1660</v>
      </c>
      <c r="R375" s="5" t="s">
        <v>43</v>
      </c>
      <c r="S375" s="4"/>
      <c r="T375" s="4"/>
      <c r="U375" s="4"/>
      <c r="V375" s="4"/>
      <c r="W375" s="4"/>
      <c r="X375" s="4"/>
      <c r="Y375" s="4"/>
      <c r="Z375" s="4"/>
    </row>
    <row r="376" spans="1:26" ht="15.75" customHeight="1">
      <c r="A376" s="5">
        <f t="shared" si="2"/>
        <v>374</v>
      </c>
      <c r="B376" s="4" t="str">
        <f t="shared" si="3"/>
        <v>374 - Guardian Statues - Max 5250</v>
      </c>
      <c r="C376" s="5" t="s">
        <v>1517</v>
      </c>
      <c r="D376" s="5" t="s">
        <v>1661</v>
      </c>
      <c r="E376" s="4" t="s">
        <v>1176</v>
      </c>
      <c r="F376" s="4">
        <v>7</v>
      </c>
      <c r="G376" s="6" t="s">
        <v>464</v>
      </c>
      <c r="H376" s="4" t="s">
        <v>1177</v>
      </c>
      <c r="I376" s="4"/>
      <c r="J376" s="5"/>
      <c r="K376" s="4" t="s">
        <v>23</v>
      </c>
      <c r="L376" s="4" t="s">
        <v>42</v>
      </c>
      <c r="M376" s="5" t="s">
        <v>42</v>
      </c>
      <c r="N376" s="4" t="s">
        <v>1662</v>
      </c>
      <c r="O376" s="4" t="s">
        <v>278</v>
      </c>
      <c r="P376" s="4" t="s">
        <v>1663</v>
      </c>
      <c r="Q376" s="4" t="s">
        <v>1180</v>
      </c>
      <c r="R376" s="4" t="s">
        <v>327</v>
      </c>
      <c r="S376" s="4"/>
      <c r="T376" s="4"/>
      <c r="U376" s="4"/>
      <c r="V376" s="4"/>
      <c r="W376" s="4"/>
      <c r="X376" s="4"/>
      <c r="Y376" s="4"/>
      <c r="Z376" s="4"/>
    </row>
    <row r="377" spans="1:26" ht="15.75" customHeight="1">
      <c r="A377" s="5">
        <f t="shared" si="2"/>
        <v>375</v>
      </c>
      <c r="B377" s="4" t="str">
        <f t="shared" si="3"/>
        <v>375 - Kraecular Deathwhisper - Max 5250</v>
      </c>
      <c r="C377" s="5" t="s">
        <v>1517</v>
      </c>
      <c r="D377" s="7" t="s">
        <v>1664</v>
      </c>
      <c r="E377" s="4" t="s">
        <v>109</v>
      </c>
      <c r="F377" s="4">
        <v>9</v>
      </c>
      <c r="G377" s="6" t="s">
        <v>526</v>
      </c>
      <c r="H377" s="6" t="s">
        <v>1665</v>
      </c>
      <c r="I377" s="4" t="s">
        <v>1666</v>
      </c>
      <c r="J377" s="5"/>
      <c r="K377" s="4" t="s">
        <v>23</v>
      </c>
      <c r="L377" s="4" t="s">
        <v>24</v>
      </c>
      <c r="M377" s="4" t="s">
        <v>24</v>
      </c>
      <c r="N377" s="4" t="s">
        <v>439</v>
      </c>
      <c r="O377" s="4" t="s">
        <v>26</v>
      </c>
      <c r="P377" s="4" t="s">
        <v>1667</v>
      </c>
      <c r="Q377" s="4" t="s">
        <v>1668</v>
      </c>
      <c r="R377" s="5" t="s">
        <v>29</v>
      </c>
      <c r="S377" s="4"/>
      <c r="T377" s="4"/>
      <c r="U377" s="4"/>
      <c r="V377" s="4"/>
      <c r="W377" s="4"/>
      <c r="X377" s="4"/>
      <c r="Y377" s="4"/>
      <c r="Z377" s="4"/>
    </row>
    <row r="378" spans="1:26" ht="15.75" customHeight="1">
      <c r="A378" s="5">
        <f t="shared" si="2"/>
        <v>376</v>
      </c>
      <c r="B378" s="4" t="str">
        <f t="shared" si="3"/>
        <v>376 - Marcian Brock - Max 5250</v>
      </c>
      <c r="C378" s="5" t="s">
        <v>1517</v>
      </c>
      <c r="D378" s="7" t="s">
        <v>1669</v>
      </c>
      <c r="E378" s="4" t="s">
        <v>109</v>
      </c>
      <c r="F378" s="4">
        <v>9</v>
      </c>
      <c r="G378" s="6" t="s">
        <v>137</v>
      </c>
      <c r="H378" s="6" t="s">
        <v>143</v>
      </c>
      <c r="I378" s="4" t="s">
        <v>1670</v>
      </c>
      <c r="J378" s="5"/>
      <c r="K378" s="4" t="s">
        <v>23</v>
      </c>
      <c r="L378" s="4" t="s">
        <v>24</v>
      </c>
      <c r="M378" s="4" t="s">
        <v>24</v>
      </c>
      <c r="N378" s="4" t="s">
        <v>1671</v>
      </c>
      <c r="O378" s="4" t="s">
        <v>335</v>
      </c>
      <c r="P378" s="4" t="s">
        <v>1672</v>
      </c>
      <c r="Q378" s="4" t="s">
        <v>1673</v>
      </c>
      <c r="R378" s="5" t="s">
        <v>1674</v>
      </c>
      <c r="S378" s="4"/>
      <c r="T378" s="4"/>
      <c r="U378" s="4"/>
      <c r="V378" s="4"/>
      <c r="W378" s="4"/>
      <c r="X378" s="4"/>
      <c r="Y378" s="4"/>
      <c r="Z378" s="4"/>
    </row>
    <row r="379" spans="1:26" ht="15.75" customHeight="1">
      <c r="A379" s="5">
        <f t="shared" si="2"/>
        <v>377</v>
      </c>
      <c r="B379" s="4" t="str">
        <f t="shared" si="3"/>
        <v>377 - Frost Golem - Max 5250</v>
      </c>
      <c r="C379" s="5" t="s">
        <v>1517</v>
      </c>
      <c r="D379" s="7" t="s">
        <v>1675</v>
      </c>
      <c r="E379" s="4" t="s">
        <v>90</v>
      </c>
      <c r="F379" s="4">
        <v>7</v>
      </c>
      <c r="G379" s="6" t="s">
        <v>526</v>
      </c>
      <c r="H379" s="6" t="s">
        <v>74</v>
      </c>
      <c r="I379" s="4" t="s">
        <v>1676</v>
      </c>
      <c r="J379" s="5"/>
      <c r="K379" s="4" t="s">
        <v>41</v>
      </c>
      <c r="L379" s="4" t="s">
        <v>42</v>
      </c>
      <c r="M379" s="4" t="s">
        <v>42</v>
      </c>
      <c r="N379" s="4" t="s">
        <v>1677</v>
      </c>
      <c r="O379" s="4" t="s">
        <v>278</v>
      </c>
      <c r="P379" s="4" t="s">
        <v>1678</v>
      </c>
      <c r="Q379" s="4" t="s">
        <v>1679</v>
      </c>
      <c r="R379" s="5" t="s">
        <v>29</v>
      </c>
      <c r="S379" s="4"/>
      <c r="T379" s="4"/>
      <c r="U379" s="4"/>
      <c r="V379" s="4"/>
      <c r="W379" s="4"/>
      <c r="X379" s="4"/>
      <c r="Y379" s="4"/>
      <c r="Z379" s="4"/>
    </row>
    <row r="380" spans="1:26" ht="15.75" customHeight="1">
      <c r="A380" s="5">
        <f t="shared" si="2"/>
        <v>378</v>
      </c>
      <c r="B380" s="4" t="str">
        <f t="shared" si="3"/>
        <v>378 - Empowered Sprite - Max 5250</v>
      </c>
      <c r="C380" s="5" t="s">
        <v>1517</v>
      </c>
      <c r="D380" s="7" t="s">
        <v>1680</v>
      </c>
      <c r="E380" s="4" t="s">
        <v>39</v>
      </c>
      <c r="F380" s="5">
        <v>8</v>
      </c>
      <c r="G380" s="6" t="s">
        <v>150</v>
      </c>
      <c r="H380" s="6"/>
      <c r="I380" s="4" t="s">
        <v>1681</v>
      </c>
      <c r="J380" s="5" t="s">
        <v>1682</v>
      </c>
      <c r="K380" s="4" t="s">
        <v>41</v>
      </c>
      <c r="L380" s="4" t="s">
        <v>42</v>
      </c>
      <c r="M380" s="4" t="s">
        <v>42</v>
      </c>
      <c r="N380" s="4" t="s">
        <v>1683</v>
      </c>
      <c r="O380" s="4" t="s">
        <v>278</v>
      </c>
      <c r="P380" s="4" t="s">
        <v>1678</v>
      </c>
      <c r="Q380" s="4" t="s">
        <v>1684</v>
      </c>
      <c r="R380" s="5" t="s">
        <v>29</v>
      </c>
      <c r="S380" s="4"/>
      <c r="T380" s="4"/>
      <c r="U380" s="4"/>
      <c r="V380" s="4"/>
      <c r="W380" s="4"/>
      <c r="X380" s="4"/>
      <c r="Y380" s="4"/>
      <c r="Z380" s="4"/>
    </row>
    <row r="381" spans="1:26" ht="15.75" customHeight="1">
      <c r="A381" s="5">
        <f t="shared" si="2"/>
        <v>379</v>
      </c>
      <c r="B381" s="4" t="str">
        <f t="shared" si="3"/>
        <v>379 - Cultist of the Shattered Circle - Max 5250</v>
      </c>
      <c r="C381" s="5" t="s">
        <v>1517</v>
      </c>
      <c r="D381" s="7" t="s">
        <v>1685</v>
      </c>
      <c r="E381" s="4" t="s">
        <v>109</v>
      </c>
      <c r="F381" s="5">
        <v>5</v>
      </c>
      <c r="G381" s="6" t="s">
        <v>137</v>
      </c>
      <c r="H381" s="6" t="s">
        <v>74</v>
      </c>
      <c r="I381" s="4"/>
      <c r="J381" s="5"/>
      <c r="K381" s="4" t="s">
        <v>23</v>
      </c>
      <c r="L381" s="4" t="s">
        <v>24</v>
      </c>
      <c r="M381" s="4" t="s">
        <v>24</v>
      </c>
      <c r="N381" s="4" t="s">
        <v>461</v>
      </c>
      <c r="O381" s="4" t="s">
        <v>26</v>
      </c>
      <c r="P381" s="4" t="s">
        <v>1686</v>
      </c>
      <c r="Q381" s="4" t="s">
        <v>1687</v>
      </c>
      <c r="R381" s="5" t="s">
        <v>29</v>
      </c>
      <c r="S381" s="4"/>
      <c r="T381" s="4"/>
      <c r="U381" s="4"/>
      <c r="V381" s="4"/>
      <c r="W381" s="4"/>
      <c r="X381" s="4"/>
      <c r="Y381" s="4"/>
      <c r="Z381" s="4"/>
    </row>
    <row r="382" spans="1:26" ht="15.75" customHeight="1">
      <c r="A382" s="5">
        <f t="shared" si="2"/>
        <v>380</v>
      </c>
      <c r="B382" s="4" t="str">
        <f t="shared" si="3"/>
        <v>380 - Falric, Knight Thaumaturge of the Shattered Circle - Max 5250</v>
      </c>
      <c r="C382" s="5" t="s">
        <v>1517</v>
      </c>
      <c r="D382" s="7" t="s">
        <v>1688</v>
      </c>
      <c r="E382" s="4" t="s">
        <v>109</v>
      </c>
      <c r="F382" s="4">
        <v>8</v>
      </c>
      <c r="G382" s="6" t="s">
        <v>526</v>
      </c>
      <c r="H382" s="6" t="s">
        <v>553</v>
      </c>
      <c r="I382" s="4"/>
      <c r="J382" s="5" t="s">
        <v>1689</v>
      </c>
      <c r="K382" s="4" t="s">
        <v>23</v>
      </c>
      <c r="L382" s="4" t="s">
        <v>24</v>
      </c>
      <c r="M382" s="4" t="s">
        <v>24</v>
      </c>
      <c r="N382" s="4" t="s">
        <v>1690</v>
      </c>
      <c r="O382" s="4" t="s">
        <v>26</v>
      </c>
      <c r="P382" s="4" t="s">
        <v>1691</v>
      </c>
      <c r="Q382" s="4" t="s">
        <v>1692</v>
      </c>
      <c r="R382" s="5" t="s">
        <v>1693</v>
      </c>
      <c r="S382" s="4"/>
      <c r="T382" s="4"/>
      <c r="U382" s="4"/>
      <c r="V382" s="4"/>
      <c r="W382" s="4"/>
      <c r="X382" s="4"/>
      <c r="Y382" s="4"/>
      <c r="Z382" s="4"/>
    </row>
    <row r="383" spans="1:26" ht="15.75" customHeight="1">
      <c r="A383" s="5">
        <f t="shared" si="2"/>
        <v>381</v>
      </c>
      <c r="B383" s="4" t="str">
        <f t="shared" si="3"/>
        <v>381 - The Gambler  - Max 5250</v>
      </c>
      <c r="C383" s="5" t="s">
        <v>1517</v>
      </c>
      <c r="D383" s="7" t="s">
        <v>1694</v>
      </c>
      <c r="E383" s="4" t="s">
        <v>109</v>
      </c>
      <c r="F383" s="4">
        <v>9</v>
      </c>
      <c r="G383" s="6" t="s">
        <v>1695</v>
      </c>
      <c r="H383" s="6" t="s">
        <v>143</v>
      </c>
      <c r="I383" s="4" t="s">
        <v>1696</v>
      </c>
      <c r="J383" s="5" t="s">
        <v>1697</v>
      </c>
      <c r="K383" s="4" t="s">
        <v>23</v>
      </c>
      <c r="L383" s="4" t="s">
        <v>24</v>
      </c>
      <c r="M383" s="4" t="s">
        <v>24</v>
      </c>
      <c r="N383" s="4" t="s">
        <v>300</v>
      </c>
      <c r="O383" s="4" t="s">
        <v>35</v>
      </c>
      <c r="P383" s="4" t="s">
        <v>1698</v>
      </c>
      <c r="Q383" s="4" t="s">
        <v>1699</v>
      </c>
      <c r="R383" s="5" t="s">
        <v>29</v>
      </c>
      <c r="S383" s="4"/>
      <c r="T383" s="4"/>
      <c r="U383" s="4"/>
      <c r="V383" s="4"/>
      <c r="W383" s="4"/>
      <c r="X383" s="4"/>
      <c r="Y383" s="4"/>
      <c r="Z383" s="4"/>
    </row>
    <row r="384" spans="1:26" ht="15.75" customHeight="1">
      <c r="A384" s="5">
        <f t="shared" si="2"/>
        <v>382</v>
      </c>
      <c r="B384" s="4" t="str">
        <f t="shared" si="3"/>
        <v>382 - Restless Dead - Max 5250</v>
      </c>
      <c r="C384" s="5" t="s">
        <v>1517</v>
      </c>
      <c r="D384" s="7" t="s">
        <v>1700</v>
      </c>
      <c r="E384" s="4" t="s">
        <v>98</v>
      </c>
      <c r="F384" s="4">
        <v>8</v>
      </c>
      <c r="G384" s="6" t="s">
        <v>307</v>
      </c>
      <c r="H384" s="6" t="s">
        <v>143</v>
      </c>
      <c r="I384" s="4"/>
      <c r="J384" s="5"/>
      <c r="K384" s="4" t="s">
        <v>23</v>
      </c>
      <c r="L384" s="4" t="s">
        <v>42</v>
      </c>
      <c r="M384" s="4" t="s">
        <v>42</v>
      </c>
      <c r="N384" s="4" t="s">
        <v>1701</v>
      </c>
      <c r="O384" s="4" t="s">
        <v>26</v>
      </c>
      <c r="P384" s="4" t="s">
        <v>1702</v>
      </c>
      <c r="Q384" s="4" t="s">
        <v>1703</v>
      </c>
      <c r="R384" s="5" t="s">
        <v>1704</v>
      </c>
      <c r="S384" s="4"/>
      <c r="T384" s="4"/>
      <c r="U384" s="4"/>
      <c r="V384" s="4"/>
      <c r="W384" s="4"/>
      <c r="X384" s="4"/>
      <c r="Y384" s="4"/>
      <c r="Z384" s="4"/>
    </row>
    <row r="385" spans="1:26" ht="15.75" customHeight="1">
      <c r="A385" s="5">
        <f t="shared" si="2"/>
        <v>383</v>
      </c>
      <c r="B385" s="4" t="str">
        <f t="shared" si="3"/>
        <v>383 - Croxious Felhand - Max 5250</v>
      </c>
      <c r="C385" s="5" t="s">
        <v>1517</v>
      </c>
      <c r="D385" s="7" t="s">
        <v>1705</v>
      </c>
      <c r="E385" s="4" t="s">
        <v>98</v>
      </c>
      <c r="F385" s="4">
        <v>10</v>
      </c>
      <c r="G385" s="6" t="s">
        <v>1589</v>
      </c>
      <c r="H385" s="6" t="s">
        <v>553</v>
      </c>
      <c r="I385" s="4" t="s">
        <v>1706</v>
      </c>
      <c r="J385" s="5"/>
      <c r="K385" s="4" t="s">
        <v>23</v>
      </c>
      <c r="L385" s="4" t="s">
        <v>42</v>
      </c>
      <c r="M385" s="4" t="s">
        <v>42</v>
      </c>
      <c r="N385" s="4" t="s">
        <v>1707</v>
      </c>
      <c r="O385" s="4" t="s">
        <v>26</v>
      </c>
      <c r="P385" s="4" t="s">
        <v>1063</v>
      </c>
      <c r="Q385" s="4" t="s">
        <v>1708</v>
      </c>
      <c r="R385" s="5" t="s">
        <v>1709</v>
      </c>
      <c r="S385" s="4"/>
      <c r="T385" s="4"/>
      <c r="U385" s="4"/>
      <c r="V385" s="4"/>
      <c r="W385" s="4"/>
      <c r="X385" s="4"/>
      <c r="Y385" s="4"/>
      <c r="Z385" s="4"/>
    </row>
    <row r="386" spans="1:26" ht="15.75" customHeight="1">
      <c r="A386" s="5">
        <f t="shared" si="2"/>
        <v>384</v>
      </c>
      <c r="B386" s="4" t="str">
        <f t="shared" si="3"/>
        <v>384 - Assorted Demons - Max 5250</v>
      </c>
      <c r="C386" s="5" t="s">
        <v>1517</v>
      </c>
      <c r="D386" s="7" t="s">
        <v>1710</v>
      </c>
      <c r="E386" s="4" t="s">
        <v>182</v>
      </c>
      <c r="F386" s="4">
        <v>6</v>
      </c>
      <c r="G386" s="6" t="s">
        <v>526</v>
      </c>
      <c r="H386" s="6"/>
      <c r="I386" s="4"/>
      <c r="J386" s="5"/>
      <c r="K386" s="4" t="s">
        <v>23</v>
      </c>
      <c r="L386" s="4" t="s">
        <v>42</v>
      </c>
      <c r="M386" s="4" t="s">
        <v>24</v>
      </c>
      <c r="N386" s="4" t="s">
        <v>1711</v>
      </c>
      <c r="O386" s="4" t="s">
        <v>1712</v>
      </c>
      <c r="P386" s="4" t="s">
        <v>1713</v>
      </c>
      <c r="Q386" s="4" t="s">
        <v>1714</v>
      </c>
      <c r="R386" s="5" t="s">
        <v>29</v>
      </c>
      <c r="S386" s="4"/>
      <c r="T386" s="4"/>
      <c r="U386" s="4"/>
      <c r="V386" s="4"/>
      <c r="W386" s="4"/>
      <c r="X386" s="4"/>
      <c r="Y386" s="4"/>
      <c r="Z386" s="4"/>
    </row>
    <row r="387" spans="1:26" ht="15.75" customHeight="1">
      <c r="A387" s="5">
        <f t="shared" si="2"/>
        <v>385</v>
      </c>
      <c r="B387" s="4" t="str">
        <f t="shared" si="3"/>
        <v>385 - Forceful Abishai - Max 5250</v>
      </c>
      <c r="C387" s="5" t="s">
        <v>1517</v>
      </c>
      <c r="D387" s="7" t="s">
        <v>1715</v>
      </c>
      <c r="E387" s="4" t="s">
        <v>182</v>
      </c>
      <c r="F387" s="4">
        <v>8</v>
      </c>
      <c r="G387" s="6" t="s">
        <v>968</v>
      </c>
      <c r="H387" s="6" t="s">
        <v>143</v>
      </c>
      <c r="I387" s="4" t="s">
        <v>1716</v>
      </c>
      <c r="J387" s="5" t="s">
        <v>1717</v>
      </c>
      <c r="K387" s="4" t="s">
        <v>23</v>
      </c>
      <c r="L387" s="4" t="s">
        <v>42</v>
      </c>
      <c r="M387" s="4" t="s">
        <v>42</v>
      </c>
      <c r="N387" s="4" t="s">
        <v>1718</v>
      </c>
      <c r="O387" s="4" t="s">
        <v>26</v>
      </c>
      <c r="P387" s="4" t="s">
        <v>1719</v>
      </c>
      <c r="Q387" s="4" t="s">
        <v>1720</v>
      </c>
      <c r="R387" s="5" t="s">
        <v>1721</v>
      </c>
      <c r="S387" s="4"/>
      <c r="T387" s="4"/>
      <c r="U387" s="4"/>
      <c r="V387" s="4"/>
      <c r="W387" s="4"/>
      <c r="X387" s="4"/>
      <c r="Y387" s="4"/>
      <c r="Z387" s="4"/>
    </row>
    <row r="388" spans="1:26" ht="15.75" customHeight="1">
      <c r="A388" s="5">
        <f t="shared" ref="A388:A642" si="4">A387+1</f>
        <v>386</v>
      </c>
      <c r="B388" s="4" t="str">
        <f t="shared" si="3"/>
        <v>386 - Goblin Fanatics - Max 5250</v>
      </c>
      <c r="C388" s="5" t="s">
        <v>1517</v>
      </c>
      <c r="D388" s="7" t="s">
        <v>1722</v>
      </c>
      <c r="E388" s="7" t="s">
        <v>57</v>
      </c>
      <c r="F388" s="4">
        <v>6</v>
      </c>
      <c r="G388" s="6" t="s">
        <v>137</v>
      </c>
      <c r="H388" s="6" t="s">
        <v>1550</v>
      </c>
      <c r="I388" s="4" t="s">
        <v>1723</v>
      </c>
      <c r="J388" s="5"/>
      <c r="K388" s="4" t="s">
        <v>23</v>
      </c>
      <c r="L388" s="4" t="s">
        <v>24</v>
      </c>
      <c r="M388" s="4" t="s">
        <v>24</v>
      </c>
      <c r="N388" s="4" t="s">
        <v>1724</v>
      </c>
      <c r="O388" s="4" t="s">
        <v>26</v>
      </c>
      <c r="P388" s="4" t="s">
        <v>1725</v>
      </c>
      <c r="Q388" s="4" t="s">
        <v>1726</v>
      </c>
      <c r="R388" s="5" t="s">
        <v>1727</v>
      </c>
      <c r="S388" s="4"/>
      <c r="T388" s="4"/>
      <c r="U388" s="4"/>
      <c r="V388" s="4"/>
      <c r="W388" s="4"/>
      <c r="X388" s="4"/>
      <c r="Y388" s="4"/>
      <c r="Z388" s="4"/>
    </row>
    <row r="389" spans="1:26" ht="15.75" customHeight="1">
      <c r="A389" s="5">
        <f t="shared" si="4"/>
        <v>387</v>
      </c>
      <c r="B389" s="4" t="str">
        <f t="shared" ref="B389:B643" si="5">A389&amp;" - "&amp;D389&amp;" - "&amp;C389</f>
        <v>387 - Emissary - Max 5250</v>
      </c>
      <c r="C389" s="5" t="s">
        <v>1517</v>
      </c>
      <c r="D389" s="7" t="s">
        <v>1728</v>
      </c>
      <c r="E389" s="7" t="s">
        <v>109</v>
      </c>
      <c r="F389" s="4">
        <v>8</v>
      </c>
      <c r="G389" s="6" t="s">
        <v>32</v>
      </c>
      <c r="H389" s="6"/>
      <c r="I389" s="4" t="s">
        <v>731</v>
      </c>
      <c r="J389" s="5"/>
      <c r="K389" s="4" t="s">
        <v>23</v>
      </c>
      <c r="L389" s="4" t="s">
        <v>24</v>
      </c>
      <c r="M389" s="4" t="s">
        <v>24</v>
      </c>
      <c r="N389" s="4" t="s">
        <v>43</v>
      </c>
      <c r="O389" s="4" t="s">
        <v>35</v>
      </c>
      <c r="P389" s="4" t="s">
        <v>1729</v>
      </c>
      <c r="Q389" s="4"/>
      <c r="R389" s="5" t="s">
        <v>29</v>
      </c>
      <c r="S389" s="4"/>
      <c r="T389" s="4"/>
      <c r="U389" s="4"/>
      <c r="V389" s="4"/>
      <c r="W389" s="4"/>
      <c r="X389" s="4"/>
      <c r="Y389" s="4"/>
      <c r="Z389" s="4"/>
    </row>
    <row r="390" spans="1:26" ht="15.75" customHeight="1">
      <c r="A390" s="5">
        <f t="shared" si="4"/>
        <v>388</v>
      </c>
      <c r="B390" s="4" t="str">
        <f t="shared" si="5"/>
        <v>388 - Rathbert the Ready - Max 5250</v>
      </c>
      <c r="C390" s="5" t="s">
        <v>1517</v>
      </c>
      <c r="D390" s="7" t="s">
        <v>1730</v>
      </c>
      <c r="E390" s="7" t="s">
        <v>109</v>
      </c>
      <c r="F390" s="4">
        <v>8</v>
      </c>
      <c r="G390" s="6" t="s">
        <v>307</v>
      </c>
      <c r="H390" s="6" t="s">
        <v>355</v>
      </c>
      <c r="I390" s="4" t="s">
        <v>758</v>
      </c>
      <c r="J390" s="5" t="s">
        <v>1731</v>
      </c>
      <c r="K390" s="4" t="s">
        <v>23</v>
      </c>
      <c r="L390" s="4" t="s">
        <v>24</v>
      </c>
      <c r="M390" s="4" t="s">
        <v>24</v>
      </c>
      <c r="N390" s="4" t="s">
        <v>1732</v>
      </c>
      <c r="O390" s="4" t="s">
        <v>128</v>
      </c>
      <c r="P390" s="4" t="s">
        <v>1733</v>
      </c>
      <c r="Q390" s="4"/>
      <c r="R390" s="5" t="s">
        <v>746</v>
      </c>
      <c r="S390" s="4"/>
      <c r="T390" s="4"/>
      <c r="U390" s="4"/>
      <c r="V390" s="4"/>
      <c r="W390" s="4"/>
      <c r="X390" s="4"/>
      <c r="Y390" s="4"/>
      <c r="Z390" s="4"/>
    </row>
    <row r="391" spans="1:26" ht="15.75" customHeight="1">
      <c r="A391" s="5">
        <f t="shared" si="4"/>
        <v>389</v>
      </c>
      <c r="B391" s="4" t="str">
        <f t="shared" si="5"/>
        <v>389 - The Nightmare Terror - Max 5250</v>
      </c>
      <c r="C391" s="5" t="s">
        <v>1517</v>
      </c>
      <c r="D391" s="7" t="s">
        <v>1734</v>
      </c>
      <c r="E391" s="7" t="s">
        <v>44</v>
      </c>
      <c r="F391" s="4">
        <v>9</v>
      </c>
      <c r="G391" s="6" t="s">
        <v>1735</v>
      </c>
      <c r="H391" s="6" t="s">
        <v>44</v>
      </c>
      <c r="I391" s="4" t="s">
        <v>1736</v>
      </c>
      <c r="J391" s="5" t="s">
        <v>1737</v>
      </c>
      <c r="K391" s="4" t="s">
        <v>23</v>
      </c>
      <c r="L391" s="4" t="s">
        <v>24</v>
      </c>
      <c r="M391" s="4" t="s">
        <v>24</v>
      </c>
      <c r="N391" s="4" t="s">
        <v>467</v>
      </c>
      <c r="O391" s="4" t="s">
        <v>81</v>
      </c>
      <c r="P391" s="4" t="s">
        <v>1738</v>
      </c>
      <c r="Q391" s="4" t="s">
        <v>1739</v>
      </c>
      <c r="R391" s="5" t="s">
        <v>1740</v>
      </c>
      <c r="S391" s="4"/>
      <c r="T391" s="4"/>
      <c r="U391" s="4"/>
      <c r="V391" s="4"/>
      <c r="W391" s="4"/>
      <c r="X391" s="4"/>
      <c r="Y391" s="4"/>
      <c r="Z391" s="4"/>
    </row>
    <row r="392" spans="1:26" ht="15.75" customHeight="1">
      <c r="A392" s="5">
        <f t="shared" si="4"/>
        <v>390</v>
      </c>
      <c r="B392" s="4" t="str">
        <f t="shared" si="5"/>
        <v>390 - Demons of the Pack - Max 5250</v>
      </c>
      <c r="C392" s="5" t="s">
        <v>1517</v>
      </c>
      <c r="D392" s="7" t="s">
        <v>1741</v>
      </c>
      <c r="E392" s="7" t="s">
        <v>182</v>
      </c>
      <c r="F392" s="4">
        <v>8</v>
      </c>
      <c r="G392" s="6" t="s">
        <v>1742</v>
      </c>
      <c r="H392" s="6" t="s">
        <v>143</v>
      </c>
      <c r="I392" s="4" t="s">
        <v>1452</v>
      </c>
      <c r="J392" s="5"/>
      <c r="K392" s="4" t="s">
        <v>23</v>
      </c>
      <c r="L392" s="4" t="s">
        <v>42</v>
      </c>
      <c r="M392" s="4" t="s">
        <v>24</v>
      </c>
      <c r="N392" s="4" t="s">
        <v>467</v>
      </c>
      <c r="O392" s="4" t="s">
        <v>26</v>
      </c>
      <c r="P392" s="4" t="s">
        <v>1743</v>
      </c>
      <c r="Q392" s="4" t="s">
        <v>1744</v>
      </c>
      <c r="R392" s="5" t="s">
        <v>327</v>
      </c>
      <c r="S392" s="4"/>
      <c r="T392" s="4"/>
      <c r="U392" s="4"/>
      <c r="V392" s="4"/>
      <c r="W392" s="4"/>
      <c r="X392" s="4"/>
      <c r="Y392" s="4"/>
      <c r="Z392" s="4"/>
    </row>
    <row r="393" spans="1:26" ht="15.75" customHeight="1">
      <c r="A393" s="5">
        <f t="shared" si="4"/>
        <v>391</v>
      </c>
      <c r="B393" s="4" t="str">
        <f t="shared" si="5"/>
        <v>391 - Greater Mind Your Language Demon - Max 5250</v>
      </c>
      <c r="C393" s="5" t="s">
        <v>1517</v>
      </c>
      <c r="D393" s="4" t="s">
        <v>1745</v>
      </c>
      <c r="E393" s="7" t="s">
        <v>182</v>
      </c>
      <c r="F393" s="4">
        <v>9</v>
      </c>
      <c r="G393" s="6" t="s">
        <v>1589</v>
      </c>
      <c r="H393" s="4" t="s">
        <v>143</v>
      </c>
      <c r="I393" s="4"/>
      <c r="J393" s="5"/>
      <c r="K393" s="4" t="s">
        <v>23</v>
      </c>
      <c r="L393" s="4" t="s">
        <v>42</v>
      </c>
      <c r="M393" s="4" t="s">
        <v>24</v>
      </c>
      <c r="N393" s="4" t="s">
        <v>1590</v>
      </c>
      <c r="O393" s="7" t="s">
        <v>35</v>
      </c>
      <c r="P393" s="4" t="s">
        <v>1595</v>
      </c>
      <c r="Q393" s="7" t="s">
        <v>1746</v>
      </c>
      <c r="R393" s="5" t="s">
        <v>1593</v>
      </c>
      <c r="S393" s="4"/>
      <c r="T393" s="4"/>
      <c r="U393" s="4"/>
      <c r="V393" s="4"/>
      <c r="W393" s="4"/>
      <c r="X393" s="4"/>
      <c r="Y393" s="4"/>
      <c r="Z393" s="4"/>
    </row>
    <row r="394" spans="1:26" ht="15.75" customHeight="1">
      <c r="A394" s="5">
        <f t="shared" si="4"/>
        <v>392</v>
      </c>
      <c r="B394" s="4" t="str">
        <f t="shared" si="5"/>
        <v>392 - Greater Make Yourself Useful Demon - Max 5250</v>
      </c>
      <c r="C394" s="5" t="s">
        <v>1517</v>
      </c>
      <c r="D394" s="4" t="s">
        <v>1747</v>
      </c>
      <c r="E394" s="7" t="s">
        <v>182</v>
      </c>
      <c r="F394" s="4">
        <v>9</v>
      </c>
      <c r="G394" s="6" t="s">
        <v>1589</v>
      </c>
      <c r="H394" s="4" t="s">
        <v>143</v>
      </c>
      <c r="I394" s="4"/>
      <c r="J394" s="5"/>
      <c r="K394" s="4" t="s">
        <v>23</v>
      </c>
      <c r="L394" s="4" t="s">
        <v>42</v>
      </c>
      <c r="M394" s="4" t="s">
        <v>24</v>
      </c>
      <c r="N394" s="4" t="s">
        <v>1590</v>
      </c>
      <c r="O394" s="7" t="s">
        <v>35</v>
      </c>
      <c r="P394" s="4" t="s">
        <v>1748</v>
      </c>
      <c r="Q394" s="4" t="s">
        <v>1749</v>
      </c>
      <c r="R394" s="5" t="s">
        <v>1593</v>
      </c>
      <c r="S394" s="4"/>
      <c r="T394" s="4"/>
      <c r="U394" s="4"/>
      <c r="V394" s="4"/>
      <c r="W394" s="4"/>
      <c r="X394" s="4"/>
      <c r="Y394" s="4"/>
      <c r="Z394" s="4"/>
    </row>
    <row r="395" spans="1:26" ht="15.75" customHeight="1">
      <c r="A395" s="5">
        <f t="shared" si="4"/>
        <v>393</v>
      </c>
      <c r="B395" s="4" t="str">
        <f t="shared" si="5"/>
        <v>393 - Greater Don't Tell Fibs Demon - Max 5250</v>
      </c>
      <c r="C395" s="5" t="s">
        <v>1517</v>
      </c>
      <c r="D395" s="4" t="s">
        <v>1750</v>
      </c>
      <c r="E395" s="7" t="s">
        <v>182</v>
      </c>
      <c r="F395" s="4">
        <v>9</v>
      </c>
      <c r="G395" s="6" t="s">
        <v>1589</v>
      </c>
      <c r="H395" s="4" t="s">
        <v>143</v>
      </c>
      <c r="I395" s="4" t="s">
        <v>1601</v>
      </c>
      <c r="J395" s="5" t="s">
        <v>1602</v>
      </c>
      <c r="K395" s="4" t="s">
        <v>23</v>
      </c>
      <c r="L395" s="4" t="s">
        <v>42</v>
      </c>
      <c r="M395" s="4" t="s">
        <v>24</v>
      </c>
      <c r="N395" s="4" t="s">
        <v>1751</v>
      </c>
      <c r="O395" s="7" t="s">
        <v>35</v>
      </c>
      <c r="P395" s="4" t="s">
        <v>1604</v>
      </c>
      <c r="Q395" s="4" t="s">
        <v>1752</v>
      </c>
      <c r="R395" s="5" t="s">
        <v>1593</v>
      </c>
      <c r="S395" s="4"/>
      <c r="T395" s="4"/>
      <c r="U395" s="4"/>
      <c r="V395" s="4"/>
      <c r="W395" s="4"/>
      <c r="X395" s="4"/>
      <c r="Y395" s="4"/>
      <c r="Z395" s="4"/>
    </row>
    <row r="396" spans="1:26" ht="15.75" customHeight="1">
      <c r="A396" s="5">
        <f t="shared" si="4"/>
        <v>394</v>
      </c>
      <c r="B396" s="4" t="str">
        <f t="shared" si="5"/>
        <v>394 - Greater Neat and Tidy Demon - Max 5250</v>
      </c>
      <c r="C396" s="5" t="s">
        <v>1517</v>
      </c>
      <c r="D396" s="4" t="s">
        <v>1753</v>
      </c>
      <c r="E396" s="7" t="s">
        <v>182</v>
      </c>
      <c r="F396" s="4">
        <v>9</v>
      </c>
      <c r="G396" s="6" t="s">
        <v>1589</v>
      </c>
      <c r="H396" s="4" t="s">
        <v>143</v>
      </c>
      <c r="I396" s="4" t="s">
        <v>1607</v>
      </c>
      <c r="J396" s="5"/>
      <c r="K396" s="4" t="s">
        <v>23</v>
      </c>
      <c r="L396" s="4" t="s">
        <v>42</v>
      </c>
      <c r="M396" s="4" t="s">
        <v>24</v>
      </c>
      <c r="N396" s="4" t="s">
        <v>1590</v>
      </c>
      <c r="O396" s="7" t="s">
        <v>35</v>
      </c>
      <c r="P396" s="7" t="s">
        <v>1608</v>
      </c>
      <c r="Q396" s="4" t="s">
        <v>1754</v>
      </c>
      <c r="R396" s="5" t="s">
        <v>1593</v>
      </c>
      <c r="S396" s="4"/>
      <c r="T396" s="4"/>
      <c r="U396" s="4"/>
      <c r="V396" s="4"/>
      <c r="W396" s="4"/>
      <c r="X396" s="4"/>
      <c r="Y396" s="4"/>
      <c r="Z396" s="4"/>
    </row>
    <row r="397" spans="1:26" ht="15.75" customHeight="1">
      <c r="A397" s="5">
        <f t="shared" si="4"/>
        <v>395</v>
      </c>
      <c r="B397" s="4" t="str">
        <f t="shared" si="5"/>
        <v>395 - Apprentice Demonhunter - Max 5250</v>
      </c>
      <c r="C397" s="5" t="s">
        <v>1517</v>
      </c>
      <c r="D397" s="4" t="s">
        <v>1755</v>
      </c>
      <c r="E397" s="7" t="s">
        <v>109</v>
      </c>
      <c r="F397" s="4">
        <v>5</v>
      </c>
      <c r="G397" s="6" t="s">
        <v>137</v>
      </c>
      <c r="H397" s="6" t="s">
        <v>143</v>
      </c>
      <c r="I397" s="4"/>
      <c r="J397" s="5"/>
      <c r="K397" s="4" t="s">
        <v>23</v>
      </c>
      <c r="L397" s="4" t="s">
        <v>24</v>
      </c>
      <c r="M397" s="4" t="s">
        <v>24</v>
      </c>
      <c r="N397" s="4" t="s">
        <v>1756</v>
      </c>
      <c r="O397" s="4" t="s">
        <v>335</v>
      </c>
      <c r="P397" s="4" t="s">
        <v>1063</v>
      </c>
      <c r="Q397" s="4" t="s">
        <v>1757</v>
      </c>
      <c r="R397" s="5" t="s">
        <v>29</v>
      </c>
      <c r="S397" s="4"/>
      <c r="T397" s="4"/>
      <c r="U397" s="4"/>
      <c r="V397" s="4"/>
      <c r="W397" s="4"/>
      <c r="X397" s="4"/>
      <c r="Y397" s="4"/>
      <c r="Z397" s="4"/>
    </row>
    <row r="398" spans="1:26" ht="15.75" customHeight="1">
      <c r="A398" s="5">
        <f t="shared" si="4"/>
        <v>396</v>
      </c>
      <c r="B398" s="4" t="str">
        <f t="shared" si="5"/>
        <v>396 - Xuan-Li, Amlassyan Demonhunter - Max 5250</v>
      </c>
      <c r="C398" s="5" t="s">
        <v>1517</v>
      </c>
      <c r="D398" s="4" t="s">
        <v>1758</v>
      </c>
      <c r="E398" s="7" t="s">
        <v>490</v>
      </c>
      <c r="F398" s="4">
        <v>9</v>
      </c>
      <c r="G398" s="6" t="s">
        <v>99</v>
      </c>
      <c r="H398" s="6" t="s">
        <v>1759</v>
      </c>
      <c r="I398" s="4" t="s">
        <v>1760</v>
      </c>
      <c r="J398" s="16"/>
      <c r="K398" s="4" t="s">
        <v>23</v>
      </c>
      <c r="L398" s="4" t="s">
        <v>24</v>
      </c>
      <c r="M398" s="4" t="s">
        <v>24</v>
      </c>
      <c r="N398" s="4" t="s">
        <v>910</v>
      </c>
      <c r="O398" s="4" t="s">
        <v>335</v>
      </c>
      <c r="P398" s="4" t="s">
        <v>1761</v>
      </c>
      <c r="Q398" s="4" t="s">
        <v>1762</v>
      </c>
      <c r="R398" s="5" t="s">
        <v>29</v>
      </c>
      <c r="S398" s="4"/>
      <c r="T398" s="4"/>
      <c r="U398" s="4"/>
      <c r="V398" s="4"/>
      <c r="W398" s="4"/>
      <c r="X398" s="4"/>
      <c r="Y398" s="4"/>
      <c r="Z398" s="4"/>
    </row>
    <row r="399" spans="1:26" ht="15.75" customHeight="1">
      <c r="A399" s="5">
        <f t="shared" si="4"/>
        <v>397</v>
      </c>
      <c r="B399" s="4" t="str">
        <f t="shared" si="5"/>
        <v>397 - Dermot MacGilharst - Max 5250</v>
      </c>
      <c r="C399" s="5" t="s">
        <v>1517</v>
      </c>
      <c r="D399" s="4" t="s">
        <v>1763</v>
      </c>
      <c r="E399" s="7" t="s">
        <v>490</v>
      </c>
      <c r="F399" s="4">
        <v>8</v>
      </c>
      <c r="G399" s="6" t="s">
        <v>526</v>
      </c>
      <c r="H399" s="6" t="s">
        <v>1764</v>
      </c>
      <c r="I399" s="4" t="s">
        <v>1765</v>
      </c>
      <c r="J399" s="5" t="s">
        <v>1766</v>
      </c>
      <c r="K399" s="4" t="s">
        <v>23</v>
      </c>
      <c r="L399" s="4" t="s">
        <v>24</v>
      </c>
      <c r="M399" s="4" t="s">
        <v>24</v>
      </c>
      <c r="N399" s="4" t="s">
        <v>910</v>
      </c>
      <c r="O399" s="4" t="s">
        <v>410</v>
      </c>
      <c r="P399" s="4" t="s">
        <v>1767</v>
      </c>
      <c r="Q399" s="4" t="s">
        <v>1768</v>
      </c>
      <c r="R399" s="5" t="s">
        <v>327</v>
      </c>
      <c r="S399" s="4"/>
      <c r="T399" s="4"/>
      <c r="U399" s="4"/>
      <c r="V399" s="4"/>
      <c r="W399" s="4"/>
      <c r="X399" s="4"/>
      <c r="Y399" s="4"/>
      <c r="Z399" s="4"/>
    </row>
    <row r="400" spans="1:26" ht="15.75" customHeight="1">
      <c r="A400" s="5">
        <f t="shared" si="4"/>
        <v>398</v>
      </c>
      <c r="B400" s="4" t="str">
        <f t="shared" si="5"/>
        <v>398 - Nathaniel Kemp - Max 5250</v>
      </c>
      <c r="C400" s="5" t="s">
        <v>1517</v>
      </c>
      <c r="D400" s="4" t="s">
        <v>1769</v>
      </c>
      <c r="E400" s="7" t="s">
        <v>490</v>
      </c>
      <c r="F400" s="4">
        <v>8</v>
      </c>
      <c r="G400" s="6" t="s">
        <v>99</v>
      </c>
      <c r="H400" s="6" t="s">
        <v>1759</v>
      </c>
      <c r="I400" s="4" t="s">
        <v>1770</v>
      </c>
      <c r="J400" s="5" t="s">
        <v>1771</v>
      </c>
      <c r="K400" s="4" t="s">
        <v>23</v>
      </c>
      <c r="L400" s="4" t="s">
        <v>24</v>
      </c>
      <c r="M400" s="4" t="s">
        <v>24</v>
      </c>
      <c r="N400" s="4" t="s">
        <v>1772</v>
      </c>
      <c r="O400" s="4" t="s">
        <v>335</v>
      </c>
      <c r="P400" s="4" t="s">
        <v>1773</v>
      </c>
      <c r="Q400" s="4" t="s">
        <v>1774</v>
      </c>
      <c r="R400" s="5" t="s">
        <v>1775</v>
      </c>
      <c r="S400" s="4"/>
      <c r="T400" s="4"/>
      <c r="U400" s="4"/>
      <c r="V400" s="4"/>
      <c r="W400" s="4"/>
      <c r="X400" s="4"/>
      <c r="Y400" s="4"/>
      <c r="Z400" s="4"/>
    </row>
    <row r="401" spans="1:26" ht="15.75" customHeight="1">
      <c r="A401" s="5">
        <f t="shared" si="4"/>
        <v>399</v>
      </c>
      <c r="B401" s="4" t="str">
        <f t="shared" si="5"/>
        <v>399 - Goblin Fungus Warrior - Max 3000</v>
      </c>
      <c r="C401" s="5" t="s">
        <v>1776</v>
      </c>
      <c r="D401" s="4" t="s">
        <v>1777</v>
      </c>
      <c r="E401" s="7" t="s">
        <v>57</v>
      </c>
      <c r="F401" s="4">
        <v>8</v>
      </c>
      <c r="G401" s="6" t="s">
        <v>137</v>
      </c>
      <c r="H401" s="6" t="s">
        <v>751</v>
      </c>
      <c r="I401" s="4"/>
      <c r="J401" s="5" t="s">
        <v>266</v>
      </c>
      <c r="K401" s="4" t="s">
        <v>23</v>
      </c>
      <c r="L401" s="4" t="s">
        <v>24</v>
      </c>
      <c r="M401" s="4" t="s">
        <v>24</v>
      </c>
      <c r="N401" s="4" t="s">
        <v>1172</v>
      </c>
      <c r="O401" s="4" t="s">
        <v>26</v>
      </c>
      <c r="P401" s="4" t="s">
        <v>1778</v>
      </c>
      <c r="Q401" s="4" t="s">
        <v>356</v>
      </c>
      <c r="R401" s="5" t="s">
        <v>29</v>
      </c>
      <c r="S401" s="4"/>
      <c r="T401" s="4"/>
      <c r="U401" s="4"/>
      <c r="V401" s="4"/>
      <c r="W401" s="4"/>
      <c r="X401" s="4"/>
      <c r="Y401" s="4"/>
      <c r="Z401" s="4"/>
    </row>
    <row r="402" spans="1:26" ht="15.75" customHeight="1">
      <c r="A402" s="5">
        <f t="shared" si="4"/>
        <v>400</v>
      </c>
      <c r="B402" s="4" t="str">
        <f t="shared" si="5"/>
        <v>400 - Goblin Alchemist - Max 3000</v>
      </c>
      <c r="C402" s="5" t="s">
        <v>1776</v>
      </c>
      <c r="D402" s="4" t="s">
        <v>1779</v>
      </c>
      <c r="E402" s="7" t="s">
        <v>57</v>
      </c>
      <c r="F402" s="4">
        <v>6</v>
      </c>
      <c r="G402" s="6" t="s">
        <v>219</v>
      </c>
      <c r="H402" s="4" t="s">
        <v>1550</v>
      </c>
      <c r="I402" s="4"/>
      <c r="J402" s="5"/>
      <c r="K402" s="4" t="s">
        <v>23</v>
      </c>
      <c r="L402" s="4" t="s">
        <v>24</v>
      </c>
      <c r="M402" s="4" t="s">
        <v>24</v>
      </c>
      <c r="N402" s="5" t="s">
        <v>1551</v>
      </c>
      <c r="O402" s="5" t="s">
        <v>81</v>
      </c>
      <c r="P402" s="5" t="s">
        <v>1780</v>
      </c>
      <c r="Q402" s="5" t="s">
        <v>1781</v>
      </c>
      <c r="R402" s="5" t="s">
        <v>1554</v>
      </c>
      <c r="S402" s="4"/>
      <c r="T402" s="4"/>
      <c r="U402" s="4"/>
      <c r="V402" s="4"/>
      <c r="W402" s="4"/>
      <c r="X402" s="4"/>
      <c r="Y402" s="4"/>
      <c r="Z402" s="4"/>
    </row>
    <row r="403" spans="1:26" ht="15.75" customHeight="1">
      <c r="A403" s="5">
        <f t="shared" si="4"/>
        <v>401</v>
      </c>
      <c r="B403" s="4" t="str">
        <f t="shared" si="5"/>
        <v>401 - Pumpkinhead Scarecrow - Max 3000</v>
      </c>
      <c r="C403" s="5" t="s">
        <v>1776</v>
      </c>
      <c r="D403" s="4" t="s">
        <v>1782</v>
      </c>
      <c r="E403" s="7" t="s">
        <v>1783</v>
      </c>
      <c r="F403" s="4">
        <v>7</v>
      </c>
      <c r="G403" s="6" t="s">
        <v>307</v>
      </c>
      <c r="H403" s="6" t="s">
        <v>74</v>
      </c>
      <c r="I403" s="4" t="s">
        <v>1784</v>
      </c>
      <c r="J403" s="5"/>
      <c r="K403" s="7" t="s">
        <v>41</v>
      </c>
      <c r="L403" s="7" t="s">
        <v>42</v>
      </c>
      <c r="M403" s="7" t="s">
        <v>42</v>
      </c>
      <c r="N403" s="7" t="s">
        <v>1785</v>
      </c>
      <c r="O403" s="4" t="s">
        <v>26</v>
      </c>
      <c r="P403" s="4" t="s">
        <v>1786</v>
      </c>
      <c r="Q403" s="4" t="s">
        <v>1787</v>
      </c>
      <c r="R403" s="5" t="s">
        <v>29</v>
      </c>
      <c r="S403" s="4"/>
      <c r="T403" s="4"/>
      <c r="U403" s="4"/>
      <c r="V403" s="4"/>
      <c r="W403" s="4"/>
      <c r="X403" s="4"/>
      <c r="Y403" s="4"/>
      <c r="Z403" s="4"/>
    </row>
    <row r="404" spans="1:26" ht="15.75" customHeight="1">
      <c r="A404" s="5">
        <f t="shared" si="4"/>
        <v>402</v>
      </c>
      <c r="B404" s="4" t="str">
        <f t="shared" si="5"/>
        <v>402 - Greater Pumpkinhead Scarecrow - Max 3000</v>
      </c>
      <c r="C404" s="5" t="s">
        <v>1776</v>
      </c>
      <c r="D404" s="4" t="s">
        <v>1788</v>
      </c>
      <c r="E404" s="7" t="s">
        <v>1783</v>
      </c>
      <c r="F404" s="4">
        <v>8</v>
      </c>
      <c r="G404" s="6" t="s">
        <v>1589</v>
      </c>
      <c r="H404" s="6" t="s">
        <v>74</v>
      </c>
      <c r="I404" s="4" t="s">
        <v>1784</v>
      </c>
      <c r="J404" s="5"/>
      <c r="K404" s="7" t="s">
        <v>41</v>
      </c>
      <c r="L404" s="7" t="s">
        <v>42</v>
      </c>
      <c r="M404" s="7" t="s">
        <v>42</v>
      </c>
      <c r="N404" s="7" t="s">
        <v>1789</v>
      </c>
      <c r="O404" s="4" t="s">
        <v>26</v>
      </c>
      <c r="P404" s="4" t="s">
        <v>1786</v>
      </c>
      <c r="Q404" s="4" t="s">
        <v>1790</v>
      </c>
      <c r="R404" s="5" t="s">
        <v>29</v>
      </c>
      <c r="S404" s="4"/>
      <c r="T404" s="4"/>
      <c r="U404" s="4"/>
      <c r="V404" s="4"/>
      <c r="W404" s="4"/>
      <c r="X404" s="4"/>
      <c r="Y404" s="4"/>
      <c r="Z404" s="4"/>
    </row>
    <row r="405" spans="1:26" ht="15.75" customHeight="1">
      <c r="A405" s="5">
        <f t="shared" si="4"/>
        <v>403</v>
      </c>
      <c r="B405" s="4" t="str">
        <f t="shared" si="5"/>
        <v>403 - Guild Necromancer - Max 3000</v>
      </c>
      <c r="C405" s="5" t="s">
        <v>1776</v>
      </c>
      <c r="D405" s="4" t="s">
        <v>1791</v>
      </c>
      <c r="E405" s="7" t="s">
        <v>109</v>
      </c>
      <c r="F405" s="4">
        <v>8</v>
      </c>
      <c r="G405" s="6" t="s">
        <v>99</v>
      </c>
      <c r="H405" s="6" t="s">
        <v>417</v>
      </c>
      <c r="I405" s="4" t="s">
        <v>1792</v>
      </c>
      <c r="J405" s="5" t="s">
        <v>1350</v>
      </c>
      <c r="K405" s="4" t="s">
        <v>23</v>
      </c>
      <c r="L405" s="4" t="s">
        <v>24</v>
      </c>
      <c r="M405" s="4" t="s">
        <v>24</v>
      </c>
      <c r="N405" s="7" t="s">
        <v>1793</v>
      </c>
      <c r="O405" s="4" t="s">
        <v>26</v>
      </c>
      <c r="P405" s="4" t="s">
        <v>1794</v>
      </c>
      <c r="Q405" s="4" t="s">
        <v>1795</v>
      </c>
      <c r="R405" s="5" t="s">
        <v>29</v>
      </c>
      <c r="S405" s="4"/>
      <c r="T405" s="4"/>
      <c r="U405" s="4"/>
      <c r="V405" s="4"/>
      <c r="W405" s="4"/>
      <c r="X405" s="4"/>
      <c r="Y405" s="4"/>
      <c r="Z405" s="4"/>
    </row>
    <row r="406" spans="1:26" ht="15.75" customHeight="1">
      <c r="A406" s="5">
        <f t="shared" si="4"/>
        <v>404</v>
      </c>
      <c r="B406" s="4" t="str">
        <f t="shared" si="5"/>
        <v>404 - Greater Zombies  - Max 3000</v>
      </c>
      <c r="C406" s="5" t="s">
        <v>1776</v>
      </c>
      <c r="D406" s="4" t="s">
        <v>1796</v>
      </c>
      <c r="E406" s="7" t="s">
        <v>98</v>
      </c>
      <c r="F406" s="4">
        <v>5</v>
      </c>
      <c r="G406" s="6" t="s">
        <v>64</v>
      </c>
      <c r="H406" s="6" t="s">
        <v>1797</v>
      </c>
      <c r="I406" s="4" t="s">
        <v>144</v>
      </c>
      <c r="J406" s="5"/>
      <c r="K406" s="4" t="s">
        <v>23</v>
      </c>
      <c r="L406" s="7" t="s">
        <v>42</v>
      </c>
      <c r="M406" s="7" t="s">
        <v>42</v>
      </c>
      <c r="N406" s="7" t="s">
        <v>1798</v>
      </c>
      <c r="O406" s="4" t="s">
        <v>26</v>
      </c>
      <c r="P406" s="4"/>
      <c r="Q406" s="4" t="s">
        <v>1799</v>
      </c>
      <c r="R406" s="5" t="s">
        <v>29</v>
      </c>
      <c r="S406" s="4"/>
      <c r="T406" s="4"/>
      <c r="U406" s="4"/>
      <c r="V406" s="4"/>
      <c r="W406" s="4"/>
      <c r="X406" s="4"/>
      <c r="Y406" s="4"/>
      <c r="Z406" s="4"/>
    </row>
    <row r="407" spans="1:26" ht="15.75" customHeight="1">
      <c r="A407" s="5">
        <f t="shared" si="4"/>
        <v>405</v>
      </c>
      <c r="B407" s="4" t="str">
        <f t="shared" si="5"/>
        <v>405 - Guild Rogues - Max 3000</v>
      </c>
      <c r="C407" s="5" t="s">
        <v>1776</v>
      </c>
      <c r="D407" s="4" t="s">
        <v>1800</v>
      </c>
      <c r="E407" s="7" t="s">
        <v>109</v>
      </c>
      <c r="F407" s="4">
        <v>8</v>
      </c>
      <c r="G407" s="6" t="s">
        <v>137</v>
      </c>
      <c r="H407" s="6" t="s">
        <v>312</v>
      </c>
      <c r="I407" s="4"/>
      <c r="J407" s="5" t="s">
        <v>1283</v>
      </c>
      <c r="K407" s="4" t="s">
        <v>23</v>
      </c>
      <c r="L407" s="4" t="s">
        <v>24</v>
      </c>
      <c r="M407" s="4" t="s">
        <v>24</v>
      </c>
      <c r="N407" s="4" t="s">
        <v>1801</v>
      </c>
      <c r="O407" s="4" t="s">
        <v>26</v>
      </c>
      <c r="P407" s="4" t="s">
        <v>1802</v>
      </c>
      <c r="Q407" s="4" t="s">
        <v>1803</v>
      </c>
      <c r="R407" s="5" t="s">
        <v>1654</v>
      </c>
      <c r="S407" s="4"/>
      <c r="T407" s="4"/>
      <c r="U407" s="4"/>
      <c r="V407" s="4"/>
      <c r="W407" s="4"/>
      <c r="X407" s="4"/>
      <c r="Y407" s="4"/>
      <c r="Z407" s="4"/>
    </row>
    <row r="408" spans="1:26" ht="15.75" customHeight="1">
      <c r="A408" s="5">
        <f t="shared" si="4"/>
        <v>406</v>
      </c>
      <c r="B408" s="4" t="str">
        <f t="shared" si="5"/>
        <v>406 - Guild Warlocks - Max 3000</v>
      </c>
      <c r="C408" s="5" t="s">
        <v>1776</v>
      </c>
      <c r="D408" s="4" t="s">
        <v>1804</v>
      </c>
      <c r="E408" s="7" t="s">
        <v>109</v>
      </c>
      <c r="F408" s="4">
        <v>8</v>
      </c>
      <c r="G408" s="6" t="s">
        <v>99</v>
      </c>
      <c r="H408" s="6" t="s">
        <v>312</v>
      </c>
      <c r="I408" s="4"/>
      <c r="J408" s="5" t="s">
        <v>1805</v>
      </c>
      <c r="K408" s="4" t="s">
        <v>23</v>
      </c>
      <c r="L408" s="4" t="s">
        <v>24</v>
      </c>
      <c r="M408" s="4" t="s">
        <v>24</v>
      </c>
      <c r="N408" s="4" t="s">
        <v>315</v>
      </c>
      <c r="O408" s="4" t="s">
        <v>26</v>
      </c>
      <c r="P408" s="4" t="s">
        <v>1806</v>
      </c>
      <c r="Q408" s="4" t="s">
        <v>1807</v>
      </c>
      <c r="R408" s="5" t="s">
        <v>327</v>
      </c>
      <c r="S408" s="4"/>
      <c r="T408" s="4"/>
      <c r="U408" s="4"/>
      <c r="V408" s="4"/>
      <c r="W408" s="4"/>
      <c r="X408" s="4"/>
      <c r="Y408" s="4"/>
      <c r="Z408" s="4"/>
    </row>
    <row r="409" spans="1:26" ht="15.75" customHeight="1">
      <c r="A409" s="5">
        <f t="shared" si="4"/>
        <v>407</v>
      </c>
      <c r="B409" s="4" t="str">
        <f t="shared" si="5"/>
        <v>407 - Enlightened Bears - Max 3000</v>
      </c>
      <c r="C409" s="5" t="s">
        <v>1776</v>
      </c>
      <c r="D409" s="4" t="s">
        <v>1808</v>
      </c>
      <c r="E409" s="7" t="s">
        <v>1809</v>
      </c>
      <c r="F409" s="4">
        <v>7</v>
      </c>
      <c r="G409" s="6" t="s">
        <v>1810</v>
      </c>
      <c r="H409" s="6" t="s">
        <v>74</v>
      </c>
      <c r="I409" s="4" t="s">
        <v>1811</v>
      </c>
      <c r="J409" s="5" t="s">
        <v>1812</v>
      </c>
      <c r="K409" s="4" t="s">
        <v>23</v>
      </c>
      <c r="L409" s="4" t="s">
        <v>24</v>
      </c>
      <c r="M409" s="4" t="s">
        <v>24</v>
      </c>
      <c r="N409" s="4" t="s">
        <v>1813</v>
      </c>
      <c r="O409" s="4" t="s">
        <v>112</v>
      </c>
      <c r="P409" s="4" t="s">
        <v>1814</v>
      </c>
      <c r="Q409" s="4" t="s">
        <v>1815</v>
      </c>
      <c r="R409" s="5" t="s">
        <v>1816</v>
      </c>
      <c r="S409" s="4"/>
      <c r="T409" s="4"/>
      <c r="U409" s="4"/>
      <c r="V409" s="4"/>
      <c r="W409" s="4"/>
      <c r="X409" s="4"/>
      <c r="Y409" s="4"/>
      <c r="Z409" s="4"/>
    </row>
    <row r="410" spans="1:26" ht="15.75" customHeight="1">
      <c r="A410" s="5">
        <f t="shared" si="4"/>
        <v>408</v>
      </c>
      <c r="B410" s="4" t="str">
        <f t="shared" si="5"/>
        <v>408 - Ogre Mercenaries - Max 3000</v>
      </c>
      <c r="C410" s="5" t="s">
        <v>1776</v>
      </c>
      <c r="D410" s="4" t="s">
        <v>1817</v>
      </c>
      <c r="E410" s="7" t="s">
        <v>623</v>
      </c>
      <c r="F410" s="4">
        <v>7</v>
      </c>
      <c r="G410" s="6" t="s">
        <v>1810</v>
      </c>
      <c r="H410" s="6" t="s">
        <v>1818</v>
      </c>
      <c r="I410" s="4" t="s">
        <v>1819</v>
      </c>
      <c r="J410" s="5" t="s">
        <v>1820</v>
      </c>
      <c r="K410" s="4" t="s">
        <v>23</v>
      </c>
      <c r="L410" s="4" t="s">
        <v>24</v>
      </c>
      <c r="M410" s="4" t="s">
        <v>24</v>
      </c>
      <c r="N410" s="4" t="s">
        <v>1821</v>
      </c>
      <c r="O410" s="4" t="s">
        <v>26</v>
      </c>
      <c r="P410" s="4" t="s">
        <v>1822</v>
      </c>
      <c r="Q410" s="4" t="s">
        <v>1823</v>
      </c>
      <c r="R410" s="5" t="s">
        <v>1824</v>
      </c>
      <c r="S410" s="4"/>
      <c r="T410" s="4"/>
      <c r="U410" s="4"/>
      <c r="V410" s="4"/>
      <c r="W410" s="4"/>
      <c r="X410" s="4"/>
      <c r="Y410" s="4"/>
      <c r="Z410" s="4"/>
    </row>
    <row r="411" spans="1:26" ht="15.75" customHeight="1">
      <c r="A411" s="5">
        <f t="shared" si="4"/>
        <v>409</v>
      </c>
      <c r="B411" s="4" t="str">
        <f t="shared" si="5"/>
        <v>409 - Halfling thugs - Max 3000</v>
      </c>
      <c r="C411" s="5" t="s">
        <v>1776</v>
      </c>
      <c r="D411" s="17" t="s">
        <v>1825</v>
      </c>
      <c r="E411" s="17" t="s">
        <v>1190</v>
      </c>
      <c r="F411" s="4">
        <v>8</v>
      </c>
      <c r="G411" s="6" t="s">
        <v>99</v>
      </c>
      <c r="H411" s="6" t="s">
        <v>1205</v>
      </c>
      <c r="I411" s="4" t="s">
        <v>1826</v>
      </c>
      <c r="J411" s="5" t="s">
        <v>1827</v>
      </c>
      <c r="K411" s="4" t="s">
        <v>23</v>
      </c>
      <c r="L411" s="4" t="s">
        <v>24</v>
      </c>
      <c r="M411" s="4" t="s">
        <v>24</v>
      </c>
      <c r="N411" s="4" t="s">
        <v>1828</v>
      </c>
      <c r="O411" s="4" t="s">
        <v>26</v>
      </c>
      <c r="P411" s="4" t="s">
        <v>1829</v>
      </c>
      <c r="Q411" s="4" t="s">
        <v>1830</v>
      </c>
      <c r="R411" s="5" t="s">
        <v>1831</v>
      </c>
      <c r="S411" s="4"/>
      <c r="T411" s="4"/>
      <c r="U411" s="4"/>
      <c r="V411" s="4"/>
      <c r="W411" s="4"/>
      <c r="X411" s="4"/>
      <c r="Y411" s="4"/>
      <c r="Z411" s="4"/>
    </row>
    <row r="412" spans="1:26" ht="15.75" customHeight="1">
      <c r="A412" s="5">
        <f t="shared" si="4"/>
        <v>410</v>
      </c>
      <c r="B412" s="4" t="str">
        <f t="shared" si="5"/>
        <v>410 - Pumpkin Witch - Max 3000</v>
      </c>
      <c r="C412" s="5" t="s">
        <v>1776</v>
      </c>
      <c r="D412" s="17" t="s">
        <v>1832</v>
      </c>
      <c r="E412" s="17" t="s">
        <v>109</v>
      </c>
      <c r="F412" s="4">
        <v>9</v>
      </c>
      <c r="G412" s="6" t="s">
        <v>99</v>
      </c>
      <c r="H412" s="6" t="s">
        <v>1833</v>
      </c>
      <c r="I412" s="4" t="s">
        <v>1834</v>
      </c>
      <c r="J412" s="5" t="s">
        <v>1835</v>
      </c>
      <c r="K412" s="4" t="s">
        <v>23</v>
      </c>
      <c r="L412" s="4" t="s">
        <v>24</v>
      </c>
      <c r="M412" s="4" t="s">
        <v>24</v>
      </c>
      <c r="N412" s="4" t="s">
        <v>1836</v>
      </c>
      <c r="O412" s="4" t="s">
        <v>35</v>
      </c>
      <c r="P412" s="4" t="s">
        <v>1837</v>
      </c>
      <c r="Q412" s="4" t="s">
        <v>1838</v>
      </c>
      <c r="R412" s="5" t="s">
        <v>29</v>
      </c>
      <c r="S412" s="4"/>
      <c r="T412" s="4"/>
      <c r="U412" s="4"/>
      <c r="V412" s="4"/>
      <c r="W412" s="4"/>
      <c r="X412" s="4"/>
      <c r="Y412" s="4"/>
      <c r="Z412" s="4"/>
    </row>
    <row r="413" spans="1:26" ht="15.75" customHeight="1">
      <c r="A413" s="5">
        <f t="shared" si="4"/>
        <v>411</v>
      </c>
      <c r="B413" s="4" t="str">
        <f t="shared" si="5"/>
        <v>411 - Brothers of the Hallowed Sword - Max 3000</v>
      </c>
      <c r="C413" s="5" t="s">
        <v>1776</v>
      </c>
      <c r="D413" s="17" t="s">
        <v>1839</v>
      </c>
      <c r="E413" s="17" t="s">
        <v>490</v>
      </c>
      <c r="F413" s="4">
        <v>8</v>
      </c>
      <c r="G413" s="6" t="s">
        <v>99</v>
      </c>
      <c r="H413" s="6" t="s">
        <v>1840</v>
      </c>
      <c r="I413" s="4" t="s">
        <v>1841</v>
      </c>
      <c r="J413" s="5" t="s">
        <v>1842</v>
      </c>
      <c r="K413" s="4" t="s">
        <v>23</v>
      </c>
      <c r="L413" s="4" t="s">
        <v>24</v>
      </c>
      <c r="M413" s="4" t="s">
        <v>24</v>
      </c>
      <c r="N413" s="4" t="s">
        <v>1843</v>
      </c>
      <c r="O413" s="4" t="s">
        <v>278</v>
      </c>
      <c r="P413" s="4" t="s">
        <v>1844</v>
      </c>
      <c r="Q413" s="4" t="s">
        <v>1845</v>
      </c>
      <c r="R413" s="5" t="s">
        <v>29</v>
      </c>
      <c r="S413" s="4"/>
      <c r="T413" s="4"/>
      <c r="U413" s="4"/>
      <c r="V413" s="4"/>
      <c r="W413" s="4"/>
      <c r="X413" s="4"/>
      <c r="Y413" s="4"/>
      <c r="Z413" s="4"/>
    </row>
    <row r="414" spans="1:26" ht="15.75" customHeight="1">
      <c r="A414" s="5">
        <f t="shared" si="4"/>
        <v>412</v>
      </c>
      <c r="B414" s="4" t="str">
        <f t="shared" si="5"/>
        <v>412 - Potion Makers - Max 3000</v>
      </c>
      <c r="C414" s="5" t="s">
        <v>1776</v>
      </c>
      <c r="D414" s="17" t="s">
        <v>1846</v>
      </c>
      <c r="E414" s="17" t="s">
        <v>490</v>
      </c>
      <c r="F414" s="4">
        <v>9</v>
      </c>
      <c r="G414" s="6" t="s">
        <v>137</v>
      </c>
      <c r="H414" s="6" t="s">
        <v>312</v>
      </c>
      <c r="I414" s="4" t="s">
        <v>1847</v>
      </c>
      <c r="J414" s="5" t="s">
        <v>534</v>
      </c>
      <c r="K414" s="4" t="s">
        <v>23</v>
      </c>
      <c r="L414" s="4" t="s">
        <v>24</v>
      </c>
      <c r="M414" s="4" t="s">
        <v>24</v>
      </c>
      <c r="N414" s="4" t="s">
        <v>1848</v>
      </c>
      <c r="O414" s="4" t="s">
        <v>26</v>
      </c>
      <c r="P414" s="4" t="s">
        <v>1849</v>
      </c>
      <c r="Q414" s="4" t="s">
        <v>1850</v>
      </c>
      <c r="R414" s="5" t="s">
        <v>29</v>
      </c>
      <c r="S414" s="4"/>
      <c r="T414" s="4"/>
      <c r="U414" s="4"/>
      <c r="V414" s="4"/>
      <c r="W414" s="4"/>
      <c r="X414" s="4"/>
      <c r="Y414" s="4"/>
      <c r="Z414" s="4"/>
    </row>
    <row r="415" spans="1:26" ht="15.75" customHeight="1">
      <c r="A415" s="5">
        <f t="shared" si="4"/>
        <v>413</v>
      </c>
      <c r="B415" s="4" t="str">
        <f t="shared" si="5"/>
        <v>413 - Mosquito Swarm - Max 3000</v>
      </c>
      <c r="C415" s="5" t="s">
        <v>1776</v>
      </c>
      <c r="D415" s="17" t="s">
        <v>1851</v>
      </c>
      <c r="E415" s="17" t="s">
        <v>1852</v>
      </c>
      <c r="F415" s="4">
        <v>6</v>
      </c>
      <c r="G415" s="6" t="s">
        <v>21</v>
      </c>
      <c r="H415" s="6" t="s">
        <v>1853</v>
      </c>
      <c r="I415" s="4"/>
      <c r="J415" s="5" t="s">
        <v>1854</v>
      </c>
      <c r="K415" s="4" t="s">
        <v>23</v>
      </c>
      <c r="L415" s="4" t="s">
        <v>24</v>
      </c>
      <c r="M415" s="4" t="s">
        <v>42</v>
      </c>
      <c r="N415" s="4" t="s">
        <v>1855</v>
      </c>
      <c r="O415" s="4" t="s">
        <v>128</v>
      </c>
      <c r="P415" s="4" t="s">
        <v>1856</v>
      </c>
      <c r="Q415" s="4" t="s">
        <v>1857</v>
      </c>
      <c r="R415" s="5" t="s">
        <v>497</v>
      </c>
      <c r="S415" s="4"/>
      <c r="T415" s="4"/>
      <c r="U415" s="4"/>
      <c r="V415" s="4"/>
      <c r="W415" s="4"/>
      <c r="X415" s="4"/>
      <c r="Y415" s="4"/>
      <c r="Z415" s="4"/>
    </row>
    <row r="416" spans="1:26" ht="15.75" customHeight="1">
      <c r="A416" s="5">
        <f t="shared" si="4"/>
        <v>414</v>
      </c>
      <c r="B416" s="4" t="str">
        <f t="shared" si="5"/>
        <v>414 - Giant Leech - Max 3000</v>
      </c>
      <c r="C416" s="5" t="s">
        <v>1776</v>
      </c>
      <c r="D416" s="17" t="s">
        <v>654</v>
      </c>
      <c r="E416" s="17" t="s">
        <v>655</v>
      </c>
      <c r="F416" s="4">
        <v>6</v>
      </c>
      <c r="G416" s="6" t="s">
        <v>64</v>
      </c>
      <c r="H416" s="6"/>
      <c r="I416" s="4"/>
      <c r="J416" s="5"/>
      <c r="K416" s="4" t="s">
        <v>23</v>
      </c>
      <c r="L416" s="4" t="s">
        <v>24</v>
      </c>
      <c r="M416" s="4" t="s">
        <v>24</v>
      </c>
      <c r="N416" s="4" t="s">
        <v>1858</v>
      </c>
      <c r="O416" s="4" t="s">
        <v>128</v>
      </c>
      <c r="P416" s="7" t="s">
        <v>1859</v>
      </c>
      <c r="Q416" s="4" t="s">
        <v>1860</v>
      </c>
      <c r="R416" s="5" t="s">
        <v>29</v>
      </c>
      <c r="S416" s="4"/>
      <c r="T416" s="4"/>
      <c r="U416" s="4"/>
      <c r="V416" s="4"/>
      <c r="W416" s="4"/>
      <c r="X416" s="4"/>
      <c r="Y416" s="4"/>
      <c r="Z416" s="4"/>
    </row>
    <row r="417" spans="1:26" ht="15.75" customHeight="1">
      <c r="A417" s="5">
        <f t="shared" si="4"/>
        <v>415</v>
      </c>
      <c r="B417" s="4" t="str">
        <f t="shared" si="5"/>
        <v>415 - Burly Lizardfolk - Max 3000</v>
      </c>
      <c r="C417" s="5" t="s">
        <v>1776</v>
      </c>
      <c r="D417" s="17" t="s">
        <v>1861</v>
      </c>
      <c r="E417" s="17" t="s">
        <v>1862</v>
      </c>
      <c r="F417" s="4">
        <v>7</v>
      </c>
      <c r="G417" s="6" t="s">
        <v>307</v>
      </c>
      <c r="H417" s="6" t="s">
        <v>1252</v>
      </c>
      <c r="I417" s="4" t="s">
        <v>805</v>
      </c>
      <c r="J417" s="5"/>
      <c r="K417" s="4" t="s">
        <v>23</v>
      </c>
      <c r="L417" s="7" t="s">
        <v>24</v>
      </c>
      <c r="M417" s="4" t="s">
        <v>24</v>
      </c>
      <c r="N417" s="4" t="s">
        <v>608</v>
      </c>
      <c r="O417" s="4" t="s">
        <v>26</v>
      </c>
      <c r="Q417" s="7" t="s">
        <v>1863</v>
      </c>
      <c r="R417" s="5" t="s">
        <v>327</v>
      </c>
      <c r="S417" s="4"/>
      <c r="T417" s="4"/>
      <c r="U417" s="4"/>
      <c r="V417" s="4"/>
      <c r="W417" s="4"/>
      <c r="X417" s="4"/>
      <c r="Y417" s="4"/>
      <c r="Z417" s="4"/>
    </row>
    <row r="418" spans="1:26" ht="15.75" customHeight="1">
      <c r="A418" s="5">
        <f t="shared" si="4"/>
        <v>416</v>
      </c>
      <c r="B418" s="4" t="str">
        <f t="shared" si="5"/>
        <v>416 - Sly Lizardfolk - Max 3000</v>
      </c>
      <c r="C418" s="5" t="s">
        <v>1776</v>
      </c>
      <c r="D418" s="17" t="s">
        <v>1864</v>
      </c>
      <c r="E418" s="17" t="s">
        <v>1862</v>
      </c>
      <c r="F418" s="4">
        <v>6</v>
      </c>
      <c r="G418" s="6" t="s">
        <v>219</v>
      </c>
      <c r="H418" s="6" t="s">
        <v>355</v>
      </c>
      <c r="I418" s="4" t="s">
        <v>805</v>
      </c>
      <c r="J418" s="5"/>
      <c r="K418" s="4" t="s">
        <v>23</v>
      </c>
      <c r="L418" s="7" t="s">
        <v>24</v>
      </c>
      <c r="M418" s="4" t="s">
        <v>24</v>
      </c>
      <c r="O418" s="4" t="s">
        <v>26</v>
      </c>
      <c r="Q418" s="4"/>
      <c r="R418" s="5" t="s">
        <v>29</v>
      </c>
      <c r="S418" s="4"/>
      <c r="T418" s="4"/>
      <c r="U418" s="4"/>
      <c r="V418" s="4"/>
      <c r="W418" s="4"/>
      <c r="X418" s="4"/>
      <c r="Y418" s="4"/>
      <c r="Z418" s="4"/>
    </row>
    <row r="419" spans="1:26" ht="15.75" customHeight="1">
      <c r="A419" s="5">
        <f t="shared" si="4"/>
        <v>417</v>
      </c>
      <c r="B419" s="4" t="str">
        <f t="shared" si="5"/>
        <v>417 - Halfling Battlemaster - Max 3000</v>
      </c>
      <c r="C419" s="5" t="s">
        <v>1776</v>
      </c>
      <c r="D419" s="17" t="s">
        <v>1865</v>
      </c>
      <c r="E419" s="17" t="s">
        <v>1190</v>
      </c>
      <c r="F419" s="4">
        <v>9</v>
      </c>
      <c r="G419" s="6" t="s">
        <v>526</v>
      </c>
      <c r="H419" s="6" t="s">
        <v>1205</v>
      </c>
      <c r="I419" s="4" t="s">
        <v>1826</v>
      </c>
      <c r="J419" s="5" t="s">
        <v>1866</v>
      </c>
      <c r="K419" s="4" t="s">
        <v>23</v>
      </c>
      <c r="L419" s="4" t="s">
        <v>24</v>
      </c>
      <c r="M419" s="4" t="s">
        <v>24</v>
      </c>
      <c r="N419" s="4" t="s">
        <v>1867</v>
      </c>
      <c r="O419" s="4" t="s">
        <v>26</v>
      </c>
      <c r="P419" s="4" t="s">
        <v>1868</v>
      </c>
      <c r="Q419" s="4" t="s">
        <v>1869</v>
      </c>
      <c r="R419" s="4" t="s">
        <v>1870</v>
      </c>
      <c r="S419" s="4"/>
      <c r="T419" s="4"/>
      <c r="U419" s="4"/>
      <c r="V419" s="4"/>
      <c r="W419" s="4"/>
      <c r="X419" s="4"/>
      <c r="Y419" s="4"/>
      <c r="Z419" s="4"/>
    </row>
    <row r="420" spans="1:26" ht="15.75" customHeight="1">
      <c r="A420" s="5">
        <f t="shared" si="4"/>
        <v>418</v>
      </c>
      <c r="B420" s="4" t="str">
        <f t="shared" si="5"/>
        <v>418 - Lizardfolk warriors - Max 3000</v>
      </c>
      <c r="C420" s="5" t="s">
        <v>1776</v>
      </c>
      <c r="D420" s="17" t="s">
        <v>1871</v>
      </c>
      <c r="E420" s="17" t="s">
        <v>1862</v>
      </c>
      <c r="F420" s="4">
        <v>6</v>
      </c>
      <c r="G420" s="6" t="s">
        <v>99</v>
      </c>
      <c r="H420" s="6" t="s">
        <v>92</v>
      </c>
      <c r="I420" s="4" t="s">
        <v>805</v>
      </c>
      <c r="J420" s="5"/>
      <c r="K420" s="4" t="s">
        <v>23</v>
      </c>
      <c r="L420" s="4" t="s">
        <v>24</v>
      </c>
      <c r="M420" s="4" t="s">
        <v>24</v>
      </c>
      <c r="N420" s="4" t="s">
        <v>375</v>
      </c>
      <c r="O420" s="4" t="s">
        <v>26</v>
      </c>
      <c r="P420" s="4" t="s">
        <v>1872</v>
      </c>
      <c r="Q420" s="4" t="s">
        <v>1873</v>
      </c>
      <c r="R420" s="5" t="s">
        <v>29</v>
      </c>
      <c r="S420" s="4"/>
      <c r="T420" s="4"/>
      <c r="U420" s="4"/>
      <c r="V420" s="4"/>
      <c r="W420" s="4"/>
      <c r="X420" s="4"/>
      <c r="Y420" s="4"/>
      <c r="Z420" s="4"/>
    </row>
    <row r="421" spans="1:26" ht="15.75" customHeight="1">
      <c r="A421" s="5">
        <f t="shared" si="4"/>
        <v>419</v>
      </c>
      <c r="B421" s="4" t="str">
        <f t="shared" si="5"/>
        <v>419 - Whirlwinds - Max 3000</v>
      </c>
      <c r="C421" s="5" t="s">
        <v>1776</v>
      </c>
      <c r="D421" s="17" t="s">
        <v>1874</v>
      </c>
      <c r="E421" s="17" t="s">
        <v>39</v>
      </c>
      <c r="F421" s="4">
        <v>8</v>
      </c>
      <c r="G421" s="6" t="s">
        <v>150</v>
      </c>
      <c r="H421" s="6"/>
      <c r="I421" s="4"/>
      <c r="J421" s="5"/>
      <c r="K421" s="4" t="s">
        <v>41</v>
      </c>
      <c r="L421" s="4" t="s">
        <v>42</v>
      </c>
      <c r="M421" s="4" t="s">
        <v>42</v>
      </c>
      <c r="N421" s="4" t="s">
        <v>303</v>
      </c>
      <c r="O421" s="4" t="s">
        <v>68</v>
      </c>
      <c r="P421" s="4" t="s">
        <v>1875</v>
      </c>
      <c r="Q421" s="4" t="s">
        <v>1876</v>
      </c>
      <c r="R421" s="5" t="s">
        <v>29</v>
      </c>
      <c r="S421" s="4"/>
      <c r="T421" s="4"/>
      <c r="U421" s="4"/>
      <c r="V421" s="4"/>
      <c r="W421" s="4"/>
      <c r="X421" s="4"/>
      <c r="Y421" s="4"/>
      <c r="Z421" s="4"/>
    </row>
    <row r="422" spans="1:26" ht="15.75" customHeight="1">
      <c r="A422" s="5">
        <f t="shared" si="4"/>
        <v>420</v>
      </c>
      <c r="B422" s="4" t="str">
        <f t="shared" si="5"/>
        <v>420 - Storm Demons - Max 3000</v>
      </c>
      <c r="C422" s="5" t="s">
        <v>1776</v>
      </c>
      <c r="D422" s="17" t="s">
        <v>1877</v>
      </c>
      <c r="E422" s="17" t="s">
        <v>182</v>
      </c>
      <c r="F422" s="4">
        <v>7</v>
      </c>
      <c r="G422" s="6" t="s">
        <v>307</v>
      </c>
      <c r="H422" s="6" t="s">
        <v>143</v>
      </c>
      <c r="I422" s="4" t="s">
        <v>1878</v>
      </c>
      <c r="J422" s="5" t="s">
        <v>1452</v>
      </c>
      <c r="K422" s="4" t="s">
        <v>23</v>
      </c>
      <c r="L422" s="4" t="s">
        <v>42</v>
      </c>
      <c r="M422" s="4" t="s">
        <v>24</v>
      </c>
      <c r="N422" s="4" t="s">
        <v>1879</v>
      </c>
      <c r="O422" s="4" t="s">
        <v>26</v>
      </c>
      <c r="P422" s="4" t="s">
        <v>1880</v>
      </c>
      <c r="Q422" s="4" t="s">
        <v>1881</v>
      </c>
      <c r="R422" s="5" t="s">
        <v>29</v>
      </c>
      <c r="S422" s="4"/>
      <c r="T422" s="4"/>
      <c r="U422" s="4"/>
      <c r="V422" s="4"/>
      <c r="W422" s="4"/>
      <c r="X422" s="4"/>
      <c r="Y422" s="4"/>
      <c r="Z422" s="4"/>
    </row>
    <row r="423" spans="1:26" ht="15.75" customHeight="1">
      <c r="A423" s="5">
        <f t="shared" si="4"/>
        <v>421</v>
      </c>
      <c r="B423" s="4" t="str">
        <f t="shared" si="5"/>
        <v>421 - Air Elementals - Max 3000</v>
      </c>
      <c r="C423" s="5" t="s">
        <v>1776</v>
      </c>
      <c r="D423" s="17" t="s">
        <v>1882</v>
      </c>
      <c r="E423" s="17" t="s">
        <v>39</v>
      </c>
      <c r="F423" s="4">
        <v>8</v>
      </c>
      <c r="G423" s="6" t="s">
        <v>150</v>
      </c>
      <c r="H423" s="6"/>
      <c r="I423" s="4"/>
      <c r="J423" s="5"/>
      <c r="K423" s="4" t="s">
        <v>41</v>
      </c>
      <c r="L423" s="4" t="s">
        <v>42</v>
      </c>
      <c r="M423" s="4" t="s">
        <v>24</v>
      </c>
      <c r="N423" s="4" t="s">
        <v>1883</v>
      </c>
      <c r="O423" s="4" t="s">
        <v>68</v>
      </c>
      <c r="P423" s="4" t="s">
        <v>1884</v>
      </c>
      <c r="Q423" s="7" t="s">
        <v>1885</v>
      </c>
      <c r="R423" s="5" t="s">
        <v>29</v>
      </c>
      <c r="S423" s="4"/>
      <c r="T423" s="4"/>
      <c r="U423" s="4"/>
      <c r="V423" s="4"/>
      <c r="W423" s="4"/>
      <c r="X423" s="4"/>
      <c r="Y423" s="4"/>
      <c r="Z423" s="4"/>
    </row>
    <row r="424" spans="1:26" ht="15.75" customHeight="1">
      <c r="A424" s="5">
        <f t="shared" si="4"/>
        <v>422</v>
      </c>
      <c r="B424" s="4" t="str">
        <f t="shared" si="5"/>
        <v>422 - Velociraptor - Max 3000</v>
      </c>
      <c r="C424" s="5" t="s">
        <v>1776</v>
      </c>
      <c r="D424" s="17" t="s">
        <v>1886</v>
      </c>
      <c r="E424" s="17" t="s">
        <v>1260</v>
      </c>
      <c r="F424" s="4">
        <v>5</v>
      </c>
      <c r="G424" s="6" t="s">
        <v>219</v>
      </c>
      <c r="H424" s="6" t="s">
        <v>355</v>
      </c>
      <c r="I424" s="4"/>
      <c r="J424" s="5"/>
      <c r="K424" s="4" t="s">
        <v>23</v>
      </c>
      <c r="L424" s="4" t="s">
        <v>24</v>
      </c>
      <c r="M424" s="4" t="s">
        <v>24</v>
      </c>
      <c r="N424" s="4" t="s">
        <v>1887</v>
      </c>
      <c r="O424" s="4" t="s">
        <v>128</v>
      </c>
      <c r="P424" s="4" t="s">
        <v>1888</v>
      </c>
      <c r="Q424" s="4" t="s">
        <v>1889</v>
      </c>
      <c r="R424" s="5" t="s">
        <v>29</v>
      </c>
      <c r="S424" s="4"/>
      <c r="T424" s="4"/>
      <c r="U424" s="4"/>
      <c r="V424" s="4"/>
      <c r="W424" s="4"/>
      <c r="X424" s="4"/>
      <c r="Y424" s="4"/>
      <c r="Z424" s="4"/>
    </row>
    <row r="425" spans="1:26" ht="15.75" customHeight="1">
      <c r="A425" s="5">
        <f t="shared" si="4"/>
        <v>423</v>
      </c>
      <c r="B425" s="4" t="str">
        <f t="shared" si="5"/>
        <v>423 - Lizardfolk Acolytes - Max 3000</v>
      </c>
      <c r="C425" s="5" t="s">
        <v>1776</v>
      </c>
      <c r="D425" s="17" t="s">
        <v>1890</v>
      </c>
      <c r="E425" s="17" t="s">
        <v>1862</v>
      </c>
      <c r="F425" s="4">
        <v>8</v>
      </c>
      <c r="G425" s="6" t="s">
        <v>99</v>
      </c>
      <c r="H425" s="6" t="s">
        <v>92</v>
      </c>
      <c r="I425" s="4" t="s">
        <v>731</v>
      </c>
      <c r="J425" s="5"/>
      <c r="K425" s="4" t="s">
        <v>23</v>
      </c>
      <c r="L425" s="4" t="s">
        <v>24</v>
      </c>
      <c r="M425" s="4" t="s">
        <v>24</v>
      </c>
      <c r="N425" s="4" t="s">
        <v>1891</v>
      </c>
      <c r="O425" s="4" t="s">
        <v>26</v>
      </c>
      <c r="P425" s="4" t="s">
        <v>1892</v>
      </c>
      <c r="Q425" s="4" t="s">
        <v>1893</v>
      </c>
      <c r="R425" s="5" t="s">
        <v>29</v>
      </c>
      <c r="S425" s="4"/>
      <c r="T425" s="4"/>
      <c r="U425" s="4"/>
      <c r="V425" s="4"/>
      <c r="W425" s="4"/>
      <c r="X425" s="4"/>
      <c r="Y425" s="4"/>
      <c r="Z425" s="4"/>
    </row>
    <row r="426" spans="1:26" ht="15.75" customHeight="1">
      <c r="A426" s="5">
        <f t="shared" si="4"/>
        <v>424</v>
      </c>
      <c r="B426" s="4" t="str">
        <f t="shared" si="5"/>
        <v>424 - Undead Forest Guardians - Max 3000</v>
      </c>
      <c r="C426" s="5" t="s">
        <v>1776</v>
      </c>
      <c r="D426" s="17" t="s">
        <v>1894</v>
      </c>
      <c r="E426" s="17" t="s">
        <v>98</v>
      </c>
      <c r="F426" s="4">
        <v>6</v>
      </c>
      <c r="G426" s="6" t="s">
        <v>99</v>
      </c>
      <c r="H426" s="6" t="s">
        <v>74</v>
      </c>
      <c r="I426" s="4" t="s">
        <v>144</v>
      </c>
      <c r="J426" s="5" t="s">
        <v>314</v>
      </c>
      <c r="K426" s="4" t="s">
        <v>23</v>
      </c>
      <c r="L426" s="4" t="s">
        <v>42</v>
      </c>
      <c r="M426" s="4" t="s">
        <v>42</v>
      </c>
      <c r="N426" s="4" t="s">
        <v>1895</v>
      </c>
      <c r="O426" s="4" t="s">
        <v>26</v>
      </c>
      <c r="P426" s="4" t="s">
        <v>1896</v>
      </c>
      <c r="Q426" s="4" t="s">
        <v>1897</v>
      </c>
      <c r="R426" s="5" t="s">
        <v>29</v>
      </c>
      <c r="S426" s="4"/>
      <c r="T426" s="4"/>
      <c r="U426" s="4"/>
      <c r="V426" s="4"/>
      <c r="W426" s="4"/>
      <c r="X426" s="4"/>
      <c r="Y426" s="4"/>
      <c r="Z426" s="4"/>
    </row>
    <row r="427" spans="1:26" ht="15.75" customHeight="1">
      <c r="A427" s="5">
        <f t="shared" si="4"/>
        <v>425</v>
      </c>
      <c r="B427" s="4" t="str">
        <f t="shared" si="5"/>
        <v>425 - Guard Golems - Max 3000</v>
      </c>
      <c r="C427" s="5" t="s">
        <v>1776</v>
      </c>
      <c r="D427" s="17" t="s">
        <v>1898</v>
      </c>
      <c r="E427" s="17" t="s">
        <v>90</v>
      </c>
      <c r="F427" s="4">
        <v>8</v>
      </c>
      <c r="G427" s="6" t="s">
        <v>464</v>
      </c>
      <c r="H427" s="6" t="s">
        <v>92</v>
      </c>
      <c r="I427" s="4" t="s">
        <v>1899</v>
      </c>
      <c r="J427" s="5" t="s">
        <v>75</v>
      </c>
      <c r="K427" s="4" t="s">
        <v>41</v>
      </c>
      <c r="L427" s="4" t="s">
        <v>42</v>
      </c>
      <c r="M427" s="4" t="s">
        <v>42</v>
      </c>
      <c r="N427" s="4" t="s">
        <v>1900</v>
      </c>
      <c r="O427" s="4" t="s">
        <v>68</v>
      </c>
      <c r="P427" s="4" t="s">
        <v>1901</v>
      </c>
      <c r="Q427" s="4" t="s">
        <v>1902</v>
      </c>
      <c r="R427" s="5" t="s">
        <v>327</v>
      </c>
      <c r="S427" s="4"/>
      <c r="T427" s="4"/>
      <c r="U427" s="4"/>
      <c r="V427" s="4"/>
      <c r="W427" s="4"/>
      <c r="X427" s="4"/>
      <c r="Y427" s="4"/>
      <c r="Z427" s="4"/>
    </row>
    <row r="428" spans="1:26" ht="15.75" customHeight="1">
      <c r="A428" s="5">
        <f t="shared" si="4"/>
        <v>426</v>
      </c>
      <c r="B428" s="4" t="str">
        <f t="shared" si="5"/>
        <v>426 - Giant Stegadon - Max 3000</v>
      </c>
      <c r="C428" s="5" t="s">
        <v>1776</v>
      </c>
      <c r="D428" s="17" t="s">
        <v>1903</v>
      </c>
      <c r="E428" s="17" t="s">
        <v>1260</v>
      </c>
      <c r="F428" s="4">
        <v>8</v>
      </c>
      <c r="G428" s="6" t="s">
        <v>1904</v>
      </c>
      <c r="H428" s="6" t="s">
        <v>1252</v>
      </c>
      <c r="I428" s="4" t="s">
        <v>1905</v>
      </c>
      <c r="J428" s="5"/>
      <c r="K428" s="4" t="s">
        <v>23</v>
      </c>
      <c r="L428" s="4" t="s">
        <v>24</v>
      </c>
      <c r="M428" s="4" t="s">
        <v>24</v>
      </c>
      <c r="N428" s="4" t="s">
        <v>1906</v>
      </c>
      <c r="O428" s="4" t="s">
        <v>128</v>
      </c>
      <c r="P428" s="4" t="s">
        <v>1907</v>
      </c>
      <c r="Q428" s="4" t="s">
        <v>1908</v>
      </c>
      <c r="R428" s="5" t="s">
        <v>29</v>
      </c>
      <c r="S428" s="4"/>
      <c r="T428" s="4"/>
      <c r="U428" s="4"/>
      <c r="V428" s="4"/>
      <c r="W428" s="4"/>
      <c r="X428" s="4"/>
      <c r="Y428" s="4"/>
      <c r="Z428" s="4"/>
    </row>
    <row r="429" spans="1:26" ht="15.75" customHeight="1">
      <c r="A429" s="5">
        <f t="shared" si="4"/>
        <v>427</v>
      </c>
      <c r="B429" s="4" t="str">
        <f t="shared" si="5"/>
        <v>427 - Undead Druid - Max 3000</v>
      </c>
      <c r="C429" s="5" t="s">
        <v>1776</v>
      </c>
      <c r="D429" s="17" t="s">
        <v>1909</v>
      </c>
      <c r="E429" s="17" t="s">
        <v>98</v>
      </c>
      <c r="F429" s="4">
        <v>8</v>
      </c>
      <c r="G429" s="6" t="s">
        <v>526</v>
      </c>
      <c r="H429" s="6" t="s">
        <v>74</v>
      </c>
      <c r="I429" s="4"/>
      <c r="J429" s="5" t="s">
        <v>1910</v>
      </c>
      <c r="K429" s="4" t="s">
        <v>23</v>
      </c>
      <c r="L429" s="4" t="s">
        <v>42</v>
      </c>
      <c r="M429" s="4" t="s">
        <v>42</v>
      </c>
      <c r="N429" s="4"/>
      <c r="O429" s="4" t="s">
        <v>26</v>
      </c>
      <c r="P429" s="4"/>
      <c r="R429" s="5" t="s">
        <v>29</v>
      </c>
      <c r="S429" s="4"/>
      <c r="T429" s="4"/>
      <c r="U429" s="4"/>
      <c r="V429" s="4"/>
      <c r="W429" s="4"/>
      <c r="X429" s="4"/>
      <c r="Y429" s="4"/>
      <c r="Z429" s="4"/>
    </row>
    <row r="430" spans="1:26" ht="15.75" customHeight="1">
      <c r="A430" s="5">
        <f t="shared" si="4"/>
        <v>428</v>
      </c>
      <c r="B430" s="4" t="str">
        <f t="shared" si="5"/>
        <v>428 - Jatlazak, Lizardfolk Shaman - Max 3000</v>
      </c>
      <c r="C430" s="5" t="s">
        <v>1776</v>
      </c>
      <c r="D430" s="17" t="s">
        <v>1911</v>
      </c>
      <c r="E430" s="17" t="s">
        <v>1862</v>
      </c>
      <c r="F430" s="4">
        <v>10</v>
      </c>
      <c r="G430" s="6" t="s">
        <v>99</v>
      </c>
      <c r="H430" s="6" t="s">
        <v>92</v>
      </c>
      <c r="I430" s="4" t="s">
        <v>1912</v>
      </c>
      <c r="J430" s="5" t="s">
        <v>1913</v>
      </c>
      <c r="K430" s="4" t="s">
        <v>23</v>
      </c>
      <c r="L430" s="4" t="s">
        <v>24</v>
      </c>
      <c r="M430" s="4" t="s">
        <v>24</v>
      </c>
      <c r="N430" s="4" t="s">
        <v>1914</v>
      </c>
      <c r="O430" s="4" t="s">
        <v>26</v>
      </c>
      <c r="P430" s="4" t="s">
        <v>1915</v>
      </c>
      <c r="Q430" s="4" t="s">
        <v>1916</v>
      </c>
      <c r="R430" s="5" t="s">
        <v>29</v>
      </c>
      <c r="S430" s="4"/>
      <c r="T430" s="4"/>
      <c r="U430" s="4"/>
      <c r="V430" s="4"/>
      <c r="W430" s="4"/>
      <c r="X430" s="4"/>
      <c r="Y430" s="4"/>
      <c r="Z430" s="4"/>
    </row>
    <row r="431" spans="1:26" ht="15.75" customHeight="1">
      <c r="A431" s="5">
        <f t="shared" si="4"/>
        <v>429</v>
      </c>
      <c r="B431" s="4" t="str">
        <f t="shared" si="5"/>
        <v>429 - Ghostly Druid - Max 3000</v>
      </c>
      <c r="C431" s="5" t="s">
        <v>1776</v>
      </c>
      <c r="D431" s="17" t="s">
        <v>1917</v>
      </c>
      <c r="E431" s="17" t="s">
        <v>98</v>
      </c>
      <c r="F431" s="4">
        <v>8</v>
      </c>
      <c r="G431" s="6" t="s">
        <v>1918</v>
      </c>
      <c r="H431" s="6" t="s">
        <v>1919</v>
      </c>
      <c r="I431" s="4" t="s">
        <v>1920</v>
      </c>
      <c r="J431" s="5"/>
      <c r="K431" s="4" t="s">
        <v>23</v>
      </c>
      <c r="L431" s="4" t="s">
        <v>42</v>
      </c>
      <c r="M431" s="4" t="s">
        <v>42</v>
      </c>
      <c r="N431" s="4" t="s">
        <v>1921</v>
      </c>
      <c r="O431" s="4" t="s">
        <v>26</v>
      </c>
      <c r="P431" s="4" t="s">
        <v>1922</v>
      </c>
      <c r="Q431" s="4" t="s">
        <v>1923</v>
      </c>
      <c r="R431" s="5" t="s">
        <v>29</v>
      </c>
      <c r="S431" s="4"/>
      <c r="T431" s="4"/>
      <c r="U431" s="4"/>
      <c r="V431" s="4"/>
      <c r="W431" s="4"/>
      <c r="X431" s="4"/>
      <c r="Y431" s="4"/>
      <c r="Z431" s="4"/>
    </row>
    <row r="432" spans="1:26" ht="15.75" customHeight="1">
      <c r="A432" s="5">
        <f t="shared" si="4"/>
        <v>430</v>
      </c>
      <c r="B432" s="4" t="str">
        <f t="shared" si="5"/>
        <v>430 - Wraith-warrior - Max 3000</v>
      </c>
      <c r="C432" s="5" t="s">
        <v>1776</v>
      </c>
      <c r="D432" s="17" t="s">
        <v>1924</v>
      </c>
      <c r="E432" s="17" t="s">
        <v>98</v>
      </c>
      <c r="F432" s="4">
        <v>8</v>
      </c>
      <c r="G432" s="4" t="s">
        <v>1925</v>
      </c>
      <c r="H432" s="6"/>
      <c r="I432" s="4" t="s">
        <v>1920</v>
      </c>
      <c r="J432" s="5"/>
      <c r="K432" s="4" t="s">
        <v>23</v>
      </c>
      <c r="L432" s="4" t="s">
        <v>42</v>
      </c>
      <c r="M432" s="4" t="s">
        <v>42</v>
      </c>
      <c r="N432" s="4" t="s">
        <v>1926</v>
      </c>
      <c r="O432" s="4" t="s">
        <v>26</v>
      </c>
      <c r="P432" s="4" t="s">
        <v>1927</v>
      </c>
      <c r="Q432" s="4" t="s">
        <v>1928</v>
      </c>
      <c r="R432" s="5" t="s">
        <v>29</v>
      </c>
      <c r="S432" s="4"/>
      <c r="T432" s="4"/>
      <c r="U432" s="4"/>
      <c r="V432" s="4"/>
      <c r="W432" s="4"/>
      <c r="X432" s="4"/>
      <c r="Y432" s="4"/>
      <c r="Z432" s="4"/>
    </row>
    <row r="433" spans="1:26" ht="15.75" customHeight="1">
      <c r="A433" s="5">
        <f t="shared" si="4"/>
        <v>431</v>
      </c>
      <c r="B433" s="4" t="str">
        <f t="shared" si="5"/>
        <v>431 - Wight-warrior - Max 3000</v>
      </c>
      <c r="C433" s="5" t="s">
        <v>1776</v>
      </c>
      <c r="D433" s="17" t="s">
        <v>1929</v>
      </c>
      <c r="E433" s="17" t="s">
        <v>98</v>
      </c>
      <c r="F433" s="4">
        <v>8</v>
      </c>
      <c r="G433" s="4" t="s">
        <v>1930</v>
      </c>
      <c r="H433" s="6"/>
      <c r="I433" s="4" t="s">
        <v>1920</v>
      </c>
      <c r="J433" s="5"/>
      <c r="K433" s="4" t="s">
        <v>23</v>
      </c>
      <c r="L433" s="4" t="s">
        <v>42</v>
      </c>
      <c r="M433" s="4" t="s">
        <v>42</v>
      </c>
      <c r="N433" s="4" t="s">
        <v>1926</v>
      </c>
      <c r="O433" s="4" t="s">
        <v>26</v>
      </c>
      <c r="P433" s="4" t="s">
        <v>1927</v>
      </c>
      <c r="Q433" s="4" t="s">
        <v>1931</v>
      </c>
      <c r="R433" s="5" t="s">
        <v>29</v>
      </c>
      <c r="S433" s="4"/>
      <c r="T433" s="4"/>
      <c r="U433" s="4"/>
      <c r="V433" s="4"/>
      <c r="W433" s="4"/>
      <c r="X433" s="4"/>
      <c r="Y433" s="4"/>
      <c r="Z433" s="4"/>
    </row>
    <row r="434" spans="1:26" ht="15.75" customHeight="1">
      <c r="A434" s="5">
        <f t="shared" si="4"/>
        <v>432</v>
      </c>
      <c r="B434" s="4" t="str">
        <f t="shared" si="5"/>
        <v>432 - Ghostly Archdruid - Max 3000</v>
      </c>
      <c r="C434" s="5" t="s">
        <v>1776</v>
      </c>
      <c r="D434" s="17" t="s">
        <v>1932</v>
      </c>
      <c r="E434" s="17" t="s">
        <v>98</v>
      </c>
      <c r="F434" s="4">
        <v>9</v>
      </c>
      <c r="G434" s="6" t="s">
        <v>1933</v>
      </c>
      <c r="H434" s="6" t="s">
        <v>1934</v>
      </c>
      <c r="I434" s="4" t="s">
        <v>1920</v>
      </c>
      <c r="J434" s="5"/>
      <c r="K434" s="4" t="s">
        <v>23</v>
      </c>
      <c r="L434" s="4" t="s">
        <v>42</v>
      </c>
      <c r="M434" s="4" t="s">
        <v>42</v>
      </c>
      <c r="N434" s="4" t="s">
        <v>1935</v>
      </c>
      <c r="O434" s="4" t="s">
        <v>26</v>
      </c>
      <c r="P434" s="4" t="s">
        <v>1936</v>
      </c>
      <c r="Q434" s="4" t="s">
        <v>1937</v>
      </c>
      <c r="R434" s="5" t="s">
        <v>29</v>
      </c>
      <c r="S434" s="4"/>
      <c r="T434" s="4"/>
      <c r="U434" s="4"/>
      <c r="V434" s="4"/>
      <c r="W434" s="4"/>
      <c r="X434" s="4"/>
      <c r="Y434" s="4"/>
      <c r="Z434" s="4"/>
    </row>
    <row r="435" spans="1:26" ht="15.75" customHeight="1">
      <c r="A435" s="5">
        <f t="shared" si="4"/>
        <v>433</v>
      </c>
      <c r="B435" s="4" t="str">
        <f t="shared" si="5"/>
        <v>433 - Large Trees - Max 3000</v>
      </c>
      <c r="C435" s="5" t="s">
        <v>1776</v>
      </c>
      <c r="D435" s="17" t="s">
        <v>1938</v>
      </c>
      <c r="E435" s="17" t="s">
        <v>1238</v>
      </c>
      <c r="F435" s="4">
        <v>6</v>
      </c>
      <c r="G435" s="6" t="s">
        <v>464</v>
      </c>
      <c r="H435" s="6"/>
      <c r="I435" s="4" t="s">
        <v>1939</v>
      </c>
      <c r="J435" s="5"/>
      <c r="K435" s="4" t="s">
        <v>41</v>
      </c>
      <c r="L435" s="4" t="s">
        <v>42</v>
      </c>
      <c r="M435" s="4" t="s">
        <v>42</v>
      </c>
      <c r="N435" s="4" t="s">
        <v>1940</v>
      </c>
      <c r="O435" s="4" t="s">
        <v>1941</v>
      </c>
      <c r="P435" s="4"/>
      <c r="Q435" s="4" t="s">
        <v>1942</v>
      </c>
      <c r="R435" s="5" t="s">
        <v>29</v>
      </c>
      <c r="S435" s="4"/>
      <c r="T435" s="4"/>
      <c r="U435" s="4"/>
      <c r="V435" s="4"/>
      <c r="W435" s="4"/>
      <c r="X435" s="4"/>
      <c r="Y435" s="4"/>
      <c r="Z435" s="4"/>
    </row>
    <row r="436" spans="1:26" ht="15.75" customHeight="1">
      <c r="A436" s="5">
        <f t="shared" si="4"/>
        <v>434</v>
      </c>
      <c r="B436" s="4" t="str">
        <f t="shared" si="5"/>
        <v>434 - Halgar Thugs - Max 7000</v>
      </c>
      <c r="C436" s="5" t="s">
        <v>1943</v>
      </c>
      <c r="D436" s="17" t="s">
        <v>1944</v>
      </c>
      <c r="E436" s="17" t="s">
        <v>109</v>
      </c>
      <c r="F436" s="4">
        <v>7</v>
      </c>
      <c r="G436" s="6" t="s">
        <v>307</v>
      </c>
      <c r="H436" s="6" t="s">
        <v>312</v>
      </c>
      <c r="I436" s="4"/>
      <c r="J436" s="5" t="s">
        <v>1945</v>
      </c>
      <c r="K436" s="4" t="s">
        <v>23</v>
      </c>
      <c r="L436" s="4" t="s">
        <v>24</v>
      </c>
      <c r="M436" s="4" t="s">
        <v>24</v>
      </c>
      <c r="N436" s="4" t="s">
        <v>1946</v>
      </c>
      <c r="O436" s="4" t="s">
        <v>1947</v>
      </c>
      <c r="P436" s="4" t="s">
        <v>1948</v>
      </c>
      <c r="Q436" s="4" t="s">
        <v>1949</v>
      </c>
      <c r="R436" s="5" t="s">
        <v>1654</v>
      </c>
      <c r="S436" s="4"/>
      <c r="T436" s="4"/>
      <c r="U436" s="4"/>
      <c r="V436" s="4"/>
      <c r="W436" s="4"/>
      <c r="X436" s="4"/>
      <c r="Y436" s="4"/>
      <c r="Z436" s="4"/>
    </row>
    <row r="437" spans="1:26" ht="15.75" customHeight="1">
      <c r="A437" s="5">
        <f t="shared" si="4"/>
        <v>435</v>
      </c>
      <c r="B437" s="4" t="str">
        <f t="shared" si="5"/>
        <v>435 - Grey Wizard - Max 7000</v>
      </c>
      <c r="C437" s="5" t="s">
        <v>1943</v>
      </c>
      <c r="D437" s="17" t="s">
        <v>1950</v>
      </c>
      <c r="E437" s="17" t="s">
        <v>109</v>
      </c>
      <c r="F437" s="4">
        <v>9</v>
      </c>
      <c r="G437" s="6" t="s">
        <v>137</v>
      </c>
      <c r="H437" s="6" t="s">
        <v>312</v>
      </c>
      <c r="I437" s="4" t="s">
        <v>1951</v>
      </c>
      <c r="J437" s="5" t="s">
        <v>1952</v>
      </c>
      <c r="K437" s="4" t="s">
        <v>23</v>
      </c>
      <c r="L437" s="4" t="s">
        <v>24</v>
      </c>
      <c r="M437" s="4" t="s">
        <v>24</v>
      </c>
      <c r="N437" s="4" t="s">
        <v>1495</v>
      </c>
      <c r="O437" s="4" t="s">
        <v>68</v>
      </c>
      <c r="P437" s="4" t="s">
        <v>1953</v>
      </c>
      <c r="Q437" s="4" t="s">
        <v>1954</v>
      </c>
      <c r="R437" s="5" t="s">
        <v>29</v>
      </c>
      <c r="S437" s="4"/>
      <c r="T437" s="4"/>
      <c r="U437" s="4"/>
      <c r="V437" s="4"/>
      <c r="W437" s="4"/>
      <c r="X437" s="4"/>
      <c r="Y437" s="4"/>
      <c r="Z437" s="4"/>
    </row>
    <row r="438" spans="1:26" ht="15.75" customHeight="1">
      <c r="A438" s="5">
        <f t="shared" si="4"/>
        <v>436</v>
      </c>
      <c r="B438" s="4" t="str">
        <f t="shared" si="5"/>
        <v>436 - Demogogue Priest - Max 7000</v>
      </c>
      <c r="C438" s="5" t="s">
        <v>1943</v>
      </c>
      <c r="D438" s="17" t="s">
        <v>1955</v>
      </c>
      <c r="E438" s="17" t="s">
        <v>109</v>
      </c>
      <c r="F438" s="4">
        <v>9</v>
      </c>
      <c r="G438" s="6" t="s">
        <v>307</v>
      </c>
      <c r="H438" s="6" t="s">
        <v>1956</v>
      </c>
      <c r="I438" s="4" t="s">
        <v>1847</v>
      </c>
      <c r="J438" s="5"/>
      <c r="K438" s="4" t="s">
        <v>23</v>
      </c>
      <c r="L438" s="4" t="s">
        <v>24</v>
      </c>
      <c r="M438" s="4" t="s">
        <v>24</v>
      </c>
      <c r="N438" s="4" t="s">
        <v>1957</v>
      </c>
      <c r="O438" s="4" t="s">
        <v>112</v>
      </c>
      <c r="P438" s="4" t="s">
        <v>1958</v>
      </c>
      <c r="Q438" s="4" t="s">
        <v>1959</v>
      </c>
      <c r="R438" s="5" t="s">
        <v>29</v>
      </c>
      <c r="S438" s="4"/>
      <c r="T438" s="4"/>
      <c r="U438" s="4"/>
      <c r="V438" s="4"/>
      <c r="W438" s="4"/>
      <c r="X438" s="4"/>
      <c r="Y438" s="4"/>
      <c r="Z438" s="4"/>
    </row>
    <row r="439" spans="1:26" ht="15.75" customHeight="1">
      <c r="A439" s="5">
        <f t="shared" si="4"/>
        <v>437</v>
      </c>
      <c r="B439" s="4" t="str">
        <f t="shared" si="5"/>
        <v>437 - Empress Goddess Guard Golem - Max 7000</v>
      </c>
      <c r="C439" s="5" t="s">
        <v>1943</v>
      </c>
      <c r="D439" s="17" t="s">
        <v>1960</v>
      </c>
      <c r="E439" s="17" t="s">
        <v>90</v>
      </c>
      <c r="F439" s="4">
        <v>8</v>
      </c>
      <c r="G439" s="6" t="s">
        <v>1961</v>
      </c>
      <c r="H439" s="6"/>
      <c r="I439" s="4" t="s">
        <v>1962</v>
      </c>
      <c r="J439" s="5"/>
      <c r="K439" s="4" t="s">
        <v>23</v>
      </c>
      <c r="L439" s="4" t="s">
        <v>42</v>
      </c>
      <c r="M439" s="4" t="s">
        <v>42</v>
      </c>
      <c r="N439" s="4" t="s">
        <v>1963</v>
      </c>
      <c r="O439" s="4" t="s">
        <v>278</v>
      </c>
      <c r="P439" s="4" t="s">
        <v>1964</v>
      </c>
      <c r="Q439" s="4" t="s">
        <v>1965</v>
      </c>
      <c r="R439" s="5" t="s">
        <v>29</v>
      </c>
      <c r="S439" s="4"/>
      <c r="T439" s="4"/>
      <c r="U439" s="4"/>
      <c r="V439" s="4"/>
      <c r="W439" s="4"/>
      <c r="X439" s="4"/>
      <c r="Y439" s="4"/>
      <c r="Z439" s="4"/>
    </row>
    <row r="440" spans="1:26" ht="15.75" customHeight="1">
      <c r="A440" s="5">
        <f t="shared" si="4"/>
        <v>438</v>
      </c>
      <c r="B440" s="4" t="str">
        <f t="shared" si="5"/>
        <v>438 - Empress Goddess Spirit Warriors - Max 7000</v>
      </c>
      <c r="C440" s="5" t="s">
        <v>1943</v>
      </c>
      <c r="D440" s="17" t="s">
        <v>1966</v>
      </c>
      <c r="E440" s="17" t="s">
        <v>109</v>
      </c>
      <c r="F440" s="4">
        <v>9</v>
      </c>
      <c r="G440" s="6" t="s">
        <v>526</v>
      </c>
      <c r="H440" s="6" t="s">
        <v>1840</v>
      </c>
      <c r="I440" s="4" t="s">
        <v>1967</v>
      </c>
      <c r="J440" s="5" t="s">
        <v>1968</v>
      </c>
      <c r="K440" s="4" t="s">
        <v>23</v>
      </c>
      <c r="L440" s="4" t="s">
        <v>24</v>
      </c>
      <c r="M440" s="4" t="s">
        <v>24</v>
      </c>
      <c r="N440" s="4" t="s">
        <v>1969</v>
      </c>
      <c r="O440" s="4" t="s">
        <v>278</v>
      </c>
      <c r="P440" s="4" t="s">
        <v>1970</v>
      </c>
      <c r="Q440" s="4" t="s">
        <v>1971</v>
      </c>
      <c r="R440" s="4" t="s">
        <v>29</v>
      </c>
      <c r="S440" s="4"/>
      <c r="T440" s="4"/>
      <c r="U440" s="4"/>
      <c r="V440" s="4"/>
      <c r="W440" s="4"/>
      <c r="X440" s="4"/>
      <c r="Y440" s="4"/>
      <c r="Z440" s="4"/>
    </row>
    <row r="441" spans="1:26" ht="15.75" customHeight="1">
      <c r="A441" s="5">
        <f t="shared" si="4"/>
        <v>439</v>
      </c>
      <c r="B441" s="4" t="str">
        <f t="shared" si="5"/>
        <v>439 - Empress Goddess Priest - Max 7000</v>
      </c>
      <c r="C441" s="5" t="s">
        <v>1943</v>
      </c>
      <c r="D441" s="17" t="s">
        <v>1972</v>
      </c>
      <c r="E441" s="17" t="s">
        <v>109</v>
      </c>
      <c r="F441" s="4">
        <v>9</v>
      </c>
      <c r="G441" s="6" t="s">
        <v>307</v>
      </c>
      <c r="H441" s="6" t="s">
        <v>1956</v>
      </c>
      <c r="I441" s="4" t="s">
        <v>1973</v>
      </c>
      <c r="J441" s="5"/>
      <c r="K441" s="4" t="s">
        <v>23</v>
      </c>
      <c r="L441" s="4" t="s">
        <v>24</v>
      </c>
      <c r="M441" s="4" t="s">
        <v>24</v>
      </c>
      <c r="N441" s="4" t="s">
        <v>1957</v>
      </c>
      <c r="O441" s="4" t="s">
        <v>112</v>
      </c>
      <c r="P441" s="4" t="s">
        <v>1974</v>
      </c>
      <c r="Q441" s="4" t="s">
        <v>1975</v>
      </c>
      <c r="R441" s="5" t="s">
        <v>29</v>
      </c>
      <c r="S441" s="4"/>
      <c r="T441" s="4"/>
      <c r="U441" s="4"/>
      <c r="V441" s="4"/>
      <c r="W441" s="4"/>
      <c r="X441" s="4"/>
      <c r="Y441" s="4"/>
      <c r="Z441" s="4"/>
    </row>
    <row r="442" spans="1:26" ht="15.75" customHeight="1">
      <c r="A442" s="5">
        <f t="shared" si="4"/>
        <v>440</v>
      </c>
      <c r="B442" s="4" t="str">
        <f t="shared" si="5"/>
        <v>440 - Greater Empowered Corpses - Max 7000</v>
      </c>
      <c r="C442" s="5" t="s">
        <v>1943</v>
      </c>
      <c r="D442" s="17" t="s">
        <v>1976</v>
      </c>
      <c r="E442" s="17" t="s">
        <v>98</v>
      </c>
      <c r="F442" s="4">
        <v>7</v>
      </c>
      <c r="G442" s="6" t="s">
        <v>354</v>
      </c>
      <c r="H442" s="6" t="s">
        <v>74</v>
      </c>
      <c r="I442" s="4" t="s">
        <v>1977</v>
      </c>
      <c r="J442" s="5"/>
      <c r="K442" s="4" t="s">
        <v>41</v>
      </c>
      <c r="L442" s="4" t="s">
        <v>42</v>
      </c>
      <c r="M442" s="4" t="s">
        <v>42</v>
      </c>
      <c r="N442" s="4" t="s">
        <v>1978</v>
      </c>
      <c r="O442" s="4" t="s">
        <v>1941</v>
      </c>
      <c r="P442" s="4" t="s">
        <v>1979</v>
      </c>
      <c r="Q442" s="4" t="s">
        <v>1980</v>
      </c>
      <c r="R442" s="4" t="s">
        <v>29</v>
      </c>
      <c r="S442" s="4"/>
      <c r="T442" s="4"/>
      <c r="U442" s="4"/>
      <c r="V442" s="4"/>
      <c r="W442" s="4"/>
      <c r="X442" s="4"/>
      <c r="Y442" s="4"/>
      <c r="Z442" s="4"/>
    </row>
    <row r="443" spans="1:26" ht="15.75" customHeight="1">
      <c r="A443" s="5">
        <f t="shared" si="4"/>
        <v>441</v>
      </c>
      <c r="B443" s="4" t="str">
        <f t="shared" si="5"/>
        <v>441 - Bronze Golems - Max 7000</v>
      </c>
      <c r="C443" s="5" t="s">
        <v>1943</v>
      </c>
      <c r="D443" s="17" t="s">
        <v>1981</v>
      </c>
      <c r="E443" s="17" t="s">
        <v>90</v>
      </c>
      <c r="F443" s="4">
        <v>9</v>
      </c>
      <c r="G443" s="6" t="s">
        <v>1982</v>
      </c>
      <c r="H443" s="6" t="s">
        <v>1252</v>
      </c>
      <c r="I443" s="4" t="s">
        <v>1983</v>
      </c>
      <c r="J443" s="5" t="s">
        <v>1984</v>
      </c>
      <c r="K443" s="4" t="s">
        <v>41</v>
      </c>
      <c r="L443" s="4" t="s">
        <v>42</v>
      </c>
      <c r="M443" s="4" t="s">
        <v>42</v>
      </c>
      <c r="N443" s="4" t="s">
        <v>1985</v>
      </c>
      <c r="O443" s="4" t="s">
        <v>35</v>
      </c>
      <c r="P443" s="4" t="s">
        <v>1986</v>
      </c>
      <c r="Q443" s="4" t="s">
        <v>1987</v>
      </c>
      <c r="R443" s="4" t="s">
        <v>1988</v>
      </c>
      <c r="S443" s="4"/>
      <c r="T443" s="4"/>
      <c r="U443" s="4"/>
      <c r="V443" s="4"/>
      <c r="W443" s="4"/>
      <c r="X443" s="4"/>
      <c r="Y443" s="4"/>
      <c r="Z443" s="4"/>
    </row>
    <row r="444" spans="1:26" ht="15.75" customHeight="1">
      <c r="A444" s="5">
        <f t="shared" si="4"/>
        <v>442</v>
      </c>
      <c r="B444" s="4" t="str">
        <f t="shared" si="5"/>
        <v>442 - Bronze Warlocks - Max 7000</v>
      </c>
      <c r="C444" s="5" t="s">
        <v>1943</v>
      </c>
      <c r="D444" s="17" t="s">
        <v>1989</v>
      </c>
      <c r="E444" s="17" t="s">
        <v>109</v>
      </c>
      <c r="F444" s="4">
        <v>8</v>
      </c>
      <c r="G444" s="6" t="s">
        <v>526</v>
      </c>
      <c r="H444" s="6" t="s">
        <v>1355</v>
      </c>
      <c r="I444" s="4" t="s">
        <v>1990</v>
      </c>
      <c r="J444" s="5" t="s">
        <v>1991</v>
      </c>
      <c r="K444" s="7" t="s">
        <v>23</v>
      </c>
      <c r="L444" s="4" t="s">
        <v>24</v>
      </c>
      <c r="M444" s="4" t="s">
        <v>24</v>
      </c>
      <c r="N444" s="4" t="s">
        <v>1992</v>
      </c>
      <c r="O444" s="4" t="s">
        <v>35</v>
      </c>
      <c r="P444" s="4" t="s">
        <v>1993</v>
      </c>
      <c r="Q444" s="4" t="s">
        <v>1994</v>
      </c>
      <c r="R444" s="4" t="s">
        <v>1995</v>
      </c>
      <c r="S444" s="4"/>
      <c r="T444" s="4"/>
      <c r="U444" s="4"/>
      <c r="V444" s="4"/>
      <c r="W444" s="4"/>
      <c r="X444" s="4"/>
      <c r="Y444" s="4"/>
      <c r="Z444" s="4"/>
    </row>
    <row r="445" spans="1:26" ht="15.75" customHeight="1">
      <c r="A445" s="5">
        <f t="shared" si="4"/>
        <v>443</v>
      </c>
      <c r="B445" s="4" t="str">
        <f t="shared" si="5"/>
        <v>443 - Chanting Golems - Max 7000</v>
      </c>
      <c r="C445" s="5" t="s">
        <v>1943</v>
      </c>
      <c r="D445" s="17" t="s">
        <v>1996</v>
      </c>
      <c r="E445" s="17" t="s">
        <v>90</v>
      </c>
      <c r="F445" s="4">
        <v>9</v>
      </c>
      <c r="G445" s="6" t="s">
        <v>1997</v>
      </c>
      <c r="H445" s="6" t="s">
        <v>92</v>
      </c>
      <c r="I445" s="4" t="s">
        <v>1983</v>
      </c>
      <c r="J445" s="5" t="s">
        <v>1984</v>
      </c>
      <c r="K445" s="4" t="s">
        <v>41</v>
      </c>
      <c r="L445" s="4" t="s">
        <v>42</v>
      </c>
      <c r="M445" s="4" t="s">
        <v>42</v>
      </c>
      <c r="N445" s="4" t="s">
        <v>1998</v>
      </c>
      <c r="O445" s="4" t="s">
        <v>35</v>
      </c>
      <c r="P445" s="4" t="s">
        <v>1999</v>
      </c>
      <c r="Q445" s="4" t="s">
        <v>2000</v>
      </c>
      <c r="R445" s="4" t="s">
        <v>2001</v>
      </c>
      <c r="S445" s="4"/>
      <c r="T445" s="4"/>
      <c r="U445" s="4"/>
      <c r="V445" s="4"/>
      <c r="W445" s="4"/>
      <c r="X445" s="4"/>
      <c r="Y445" s="4"/>
      <c r="Z445" s="4"/>
    </row>
    <row r="446" spans="1:26" ht="15.75" customHeight="1">
      <c r="A446" s="5">
        <f t="shared" si="4"/>
        <v>444</v>
      </c>
      <c r="B446" s="4" t="str">
        <f t="shared" si="5"/>
        <v>444 - Fallen Empress Goddess Priest - Max 7000</v>
      </c>
      <c r="C446" s="5" t="s">
        <v>1943</v>
      </c>
      <c r="D446" s="17" t="s">
        <v>2002</v>
      </c>
      <c r="E446" s="17" t="s">
        <v>109</v>
      </c>
      <c r="F446" s="4">
        <v>9</v>
      </c>
      <c r="G446" s="6" t="s">
        <v>526</v>
      </c>
      <c r="H446" s="6" t="s">
        <v>1956</v>
      </c>
      <c r="I446" s="4" t="s">
        <v>2003</v>
      </c>
      <c r="J446" s="5" t="s">
        <v>2004</v>
      </c>
      <c r="K446" s="4" t="s">
        <v>23</v>
      </c>
      <c r="L446" s="4" t="s">
        <v>24</v>
      </c>
      <c r="M446" s="4" t="s">
        <v>24</v>
      </c>
      <c r="N446" s="4" t="s">
        <v>2005</v>
      </c>
      <c r="O446" s="4" t="s">
        <v>35</v>
      </c>
      <c r="P446" s="4" t="s">
        <v>2006</v>
      </c>
      <c r="Q446" s="4" t="s">
        <v>2007</v>
      </c>
      <c r="R446" s="5" t="s">
        <v>2008</v>
      </c>
      <c r="S446" s="4"/>
      <c r="T446" s="4"/>
      <c r="U446" s="4"/>
      <c r="V446" s="4"/>
      <c r="W446" s="4"/>
      <c r="X446" s="4"/>
      <c r="Y446" s="4"/>
      <c r="Z446" s="4"/>
    </row>
    <row r="447" spans="1:26" ht="15.75" customHeight="1">
      <c r="A447" s="5">
        <f t="shared" si="4"/>
        <v>445</v>
      </c>
      <c r="B447" s="4" t="str">
        <f t="shared" si="5"/>
        <v>445 - Bronze Wizard Troublemaker - Max 7000</v>
      </c>
      <c r="C447" s="5" t="s">
        <v>1943</v>
      </c>
      <c r="D447" s="17" t="s">
        <v>2009</v>
      </c>
      <c r="E447" s="17" t="s">
        <v>2010</v>
      </c>
      <c r="F447" s="4">
        <v>10</v>
      </c>
      <c r="G447" s="6" t="s">
        <v>307</v>
      </c>
      <c r="H447" s="6" t="s">
        <v>1355</v>
      </c>
      <c r="I447" s="4" t="s">
        <v>2011</v>
      </c>
      <c r="J447" s="5" t="s">
        <v>2012</v>
      </c>
      <c r="K447" s="4" t="s">
        <v>323</v>
      </c>
      <c r="L447" s="4" t="s">
        <v>24</v>
      </c>
      <c r="M447" s="4" t="s">
        <v>24</v>
      </c>
      <c r="N447" s="4" t="s">
        <v>2013</v>
      </c>
      <c r="O447" s="4" t="s">
        <v>35</v>
      </c>
      <c r="P447" s="4" t="s">
        <v>2014</v>
      </c>
      <c r="Q447" s="4" t="s">
        <v>2015</v>
      </c>
      <c r="R447" s="4" t="s">
        <v>1593</v>
      </c>
      <c r="S447" s="4"/>
      <c r="T447" s="4"/>
      <c r="U447" s="4"/>
      <c r="V447" s="4"/>
      <c r="W447" s="4"/>
      <c r="X447" s="4"/>
      <c r="Y447" s="4"/>
      <c r="Z447" s="4"/>
    </row>
    <row r="448" spans="1:26" ht="15.75" customHeight="1">
      <c r="A448" s="5">
        <f t="shared" si="4"/>
        <v>446</v>
      </c>
      <c r="B448" s="4" t="str">
        <f t="shared" si="5"/>
        <v>446 - Halgar Militia - Max 7000</v>
      </c>
      <c r="C448" s="5" t="s">
        <v>1943</v>
      </c>
      <c r="D448" s="17" t="s">
        <v>2016</v>
      </c>
      <c r="E448" s="17" t="s">
        <v>490</v>
      </c>
      <c r="F448" s="4">
        <v>7</v>
      </c>
      <c r="G448" s="6" t="s">
        <v>137</v>
      </c>
      <c r="H448" s="6" t="s">
        <v>355</v>
      </c>
      <c r="I448" s="4" t="s">
        <v>492</v>
      </c>
      <c r="J448" s="5"/>
      <c r="K448" s="4" t="s">
        <v>23</v>
      </c>
      <c r="L448" s="4" t="s">
        <v>24</v>
      </c>
      <c r="M448" s="4" t="s">
        <v>24</v>
      </c>
      <c r="N448" s="4" t="s">
        <v>1756</v>
      </c>
      <c r="O448" s="4" t="s">
        <v>112</v>
      </c>
      <c r="P448" s="4" t="s">
        <v>2017</v>
      </c>
      <c r="Q448" s="4" t="s">
        <v>2018</v>
      </c>
      <c r="R448" s="4" t="s">
        <v>29</v>
      </c>
      <c r="S448" s="4"/>
      <c r="T448" s="4"/>
      <c r="U448" s="4"/>
      <c r="V448" s="4"/>
      <c r="W448" s="4"/>
      <c r="X448" s="4"/>
      <c r="Y448" s="4"/>
      <c r="Z448" s="4"/>
    </row>
    <row r="449" spans="1:26" ht="15.75" customHeight="1">
      <c r="A449" s="5">
        <f t="shared" si="4"/>
        <v>447</v>
      </c>
      <c r="B449" s="4" t="str">
        <f t="shared" si="5"/>
        <v>447 - Bronze Drave Assassin - Max 7000</v>
      </c>
      <c r="C449" s="5" t="s">
        <v>1943</v>
      </c>
      <c r="D449" s="17" t="s">
        <v>2019</v>
      </c>
      <c r="E449" s="17" t="s">
        <v>2020</v>
      </c>
      <c r="F449" s="4">
        <v>9</v>
      </c>
      <c r="G449" s="6" t="s">
        <v>137</v>
      </c>
      <c r="H449" s="6" t="s">
        <v>312</v>
      </c>
      <c r="I449" s="4" t="s">
        <v>2021</v>
      </c>
      <c r="J449" s="5"/>
      <c r="K449" s="4" t="s">
        <v>41</v>
      </c>
      <c r="L449" s="4" t="s">
        <v>24</v>
      </c>
      <c r="M449" s="4" t="s">
        <v>24</v>
      </c>
      <c r="N449" s="4" t="s">
        <v>2022</v>
      </c>
      <c r="O449" s="4" t="s">
        <v>35</v>
      </c>
      <c r="P449" s="4" t="s">
        <v>2023</v>
      </c>
      <c r="Q449" s="4" t="s">
        <v>2024</v>
      </c>
      <c r="R449" s="4" t="s">
        <v>2025</v>
      </c>
      <c r="S449" s="4"/>
      <c r="T449" s="4"/>
      <c r="U449" s="4"/>
      <c r="V449" s="4"/>
      <c r="W449" s="4"/>
      <c r="X449" s="4"/>
      <c r="Y449" s="4"/>
      <c r="Z449" s="4"/>
    </row>
    <row r="450" spans="1:26" ht="24" customHeight="1">
      <c r="A450" s="5">
        <f t="shared" si="4"/>
        <v>448</v>
      </c>
      <c r="B450" s="4" t="str">
        <f t="shared" si="5"/>
        <v>448 - Entropic Shard - Drakes of the Dragons Shadow: Twilight  - Max 7000</v>
      </c>
      <c r="C450" s="5" t="s">
        <v>1943</v>
      </c>
      <c r="D450" s="17" t="s">
        <v>2026</v>
      </c>
      <c r="E450" s="17" t="s">
        <v>2027</v>
      </c>
      <c r="F450" s="4">
        <v>8</v>
      </c>
      <c r="G450" s="6" t="s">
        <v>2028</v>
      </c>
      <c r="H450" s="6" t="s">
        <v>2029</v>
      </c>
      <c r="I450" s="4"/>
      <c r="J450" s="5"/>
      <c r="K450" s="4" t="s">
        <v>23</v>
      </c>
      <c r="L450" s="4" t="s">
        <v>24</v>
      </c>
      <c r="M450" s="4" t="s">
        <v>24</v>
      </c>
      <c r="N450" s="4" t="s">
        <v>2030</v>
      </c>
      <c r="O450" s="4" t="s">
        <v>128</v>
      </c>
      <c r="P450" s="4" t="s">
        <v>2031</v>
      </c>
      <c r="Q450" s="5" t="s">
        <v>2032</v>
      </c>
      <c r="R450" s="4" t="s">
        <v>29</v>
      </c>
      <c r="S450" s="4"/>
      <c r="T450" s="4"/>
      <c r="U450" s="4"/>
      <c r="V450" s="4"/>
      <c r="W450" s="4"/>
      <c r="X450" s="4"/>
      <c r="Y450" s="4"/>
      <c r="Z450" s="4"/>
    </row>
    <row r="451" spans="1:26" ht="30.75" customHeight="1">
      <c r="A451" s="5">
        <f t="shared" si="4"/>
        <v>449</v>
      </c>
      <c r="B451" s="4" t="str">
        <f t="shared" si="5"/>
        <v>449 - Entropic Shard - Echo of the Empress-Goddess - Max 7000</v>
      </c>
      <c r="C451" s="5" t="s">
        <v>1943</v>
      </c>
      <c r="D451" s="17" t="s">
        <v>2033</v>
      </c>
      <c r="E451" s="17" t="s">
        <v>2034</v>
      </c>
      <c r="F451" s="4">
        <v>8</v>
      </c>
      <c r="G451" s="6" t="s">
        <v>2035</v>
      </c>
      <c r="H451" s="6" t="s">
        <v>2036</v>
      </c>
      <c r="I451" s="4"/>
      <c r="J451" s="5"/>
      <c r="K451" s="4" t="s">
        <v>23</v>
      </c>
      <c r="L451" s="4" t="s">
        <v>24</v>
      </c>
      <c r="M451" s="4" t="s">
        <v>24</v>
      </c>
      <c r="N451" s="4" t="s">
        <v>2037</v>
      </c>
      <c r="O451" s="4" t="s">
        <v>128</v>
      </c>
      <c r="P451" s="4" t="s">
        <v>2038</v>
      </c>
      <c r="Q451" s="5" t="s">
        <v>2039</v>
      </c>
      <c r="R451" s="4" t="s">
        <v>29</v>
      </c>
      <c r="S451" s="4"/>
      <c r="T451" s="4"/>
      <c r="U451" s="4"/>
      <c r="V451" s="4"/>
      <c r="W451" s="4"/>
      <c r="X451" s="4"/>
      <c r="Y451" s="4"/>
      <c r="Z451" s="4"/>
    </row>
    <row r="452" spans="1:26" ht="15.75" customHeight="1">
      <c r="A452" s="5">
        <f t="shared" si="4"/>
        <v>450</v>
      </c>
      <c r="B452" s="4" t="str">
        <f t="shared" si="5"/>
        <v>450 - Door Knocker Gargoyle - Max 7000</v>
      </c>
      <c r="C452" s="5" t="s">
        <v>1943</v>
      </c>
      <c r="D452" s="17" t="s">
        <v>2040</v>
      </c>
      <c r="E452" s="17" t="s">
        <v>90</v>
      </c>
      <c r="F452" s="4">
        <v>9</v>
      </c>
      <c r="G452" s="6" t="s">
        <v>2041</v>
      </c>
      <c r="H452" s="6" t="s">
        <v>1314</v>
      </c>
      <c r="I452" s="4"/>
      <c r="J452" s="5"/>
      <c r="K452" s="4" t="s">
        <v>41</v>
      </c>
      <c r="L452" s="4" t="s">
        <v>42</v>
      </c>
      <c r="M452" s="4" t="s">
        <v>42</v>
      </c>
      <c r="N452" s="4" t="s">
        <v>2042</v>
      </c>
      <c r="O452" s="4" t="s">
        <v>35</v>
      </c>
      <c r="P452" s="4" t="s">
        <v>2043</v>
      </c>
      <c r="Q452" s="4" t="s">
        <v>2044</v>
      </c>
      <c r="R452" s="4" t="s">
        <v>300</v>
      </c>
      <c r="S452" s="4"/>
      <c r="T452" s="4"/>
      <c r="U452" s="4"/>
      <c r="V452" s="4"/>
      <c r="W452" s="4"/>
      <c r="X452" s="4"/>
      <c r="Y452" s="4"/>
      <c r="Z452" s="4"/>
    </row>
    <row r="453" spans="1:26" ht="15.75" customHeight="1">
      <c r="A453" s="5">
        <f t="shared" si="4"/>
        <v>451</v>
      </c>
      <c r="B453" s="4" t="str">
        <f t="shared" si="5"/>
        <v>451 - Bringer of Silence - Max 7000</v>
      </c>
      <c r="C453" s="5" t="s">
        <v>1943</v>
      </c>
      <c r="D453" s="17" t="s">
        <v>2045</v>
      </c>
      <c r="E453" s="17" t="s">
        <v>182</v>
      </c>
      <c r="F453" s="4">
        <v>8</v>
      </c>
      <c r="G453" s="6"/>
      <c r="H453" s="6"/>
      <c r="I453" s="4"/>
      <c r="J453" s="5"/>
      <c r="L453" s="4"/>
      <c r="M453" s="4"/>
      <c r="N453" s="4"/>
      <c r="O453" s="4"/>
      <c r="P453" s="4"/>
      <c r="R453" s="4"/>
      <c r="S453" s="4"/>
      <c r="T453" s="4"/>
      <c r="U453" s="4"/>
      <c r="V453" s="4"/>
      <c r="W453" s="4"/>
      <c r="X453" s="4"/>
      <c r="Y453" s="4"/>
      <c r="Z453" s="4"/>
    </row>
    <row r="454" spans="1:26" ht="15.75" customHeight="1">
      <c r="A454" s="5">
        <f t="shared" si="4"/>
        <v>452</v>
      </c>
      <c r="B454" s="4" t="str">
        <f t="shared" si="5"/>
        <v>452 - Greater Shades - Max 15000</v>
      </c>
      <c r="C454" s="5" t="s">
        <v>2046</v>
      </c>
      <c r="D454" s="17" t="s">
        <v>2047</v>
      </c>
      <c r="E454" s="17" t="s">
        <v>39</v>
      </c>
      <c r="F454" s="4">
        <v>12</v>
      </c>
      <c r="G454" s="6" t="s">
        <v>2048</v>
      </c>
      <c r="H454" s="6"/>
      <c r="I454" s="4" t="s">
        <v>2049</v>
      </c>
      <c r="J454" s="5" t="s">
        <v>2050</v>
      </c>
      <c r="K454" s="7" t="s">
        <v>41</v>
      </c>
      <c r="L454" s="4" t="s">
        <v>42</v>
      </c>
      <c r="M454" s="4" t="s">
        <v>42</v>
      </c>
      <c r="N454" s="4" t="s">
        <v>2051</v>
      </c>
      <c r="O454" s="4" t="s">
        <v>26</v>
      </c>
      <c r="P454" s="4" t="s">
        <v>2052</v>
      </c>
      <c r="Q454" s="4" t="s">
        <v>2053</v>
      </c>
      <c r="R454" s="4" t="s">
        <v>1593</v>
      </c>
      <c r="S454" s="4"/>
      <c r="T454" s="4"/>
      <c r="U454" s="4"/>
      <c r="V454" s="4"/>
      <c r="W454" s="4"/>
      <c r="X454" s="4"/>
      <c r="Y454" s="4"/>
      <c r="Z454" s="4"/>
    </row>
    <row r="455" spans="1:26" ht="15.75" customHeight="1">
      <c r="A455" s="5">
        <f t="shared" si="4"/>
        <v>453</v>
      </c>
      <c r="B455" s="4" t="str">
        <f t="shared" si="5"/>
        <v>453 - Accursed Demons - Max 15000</v>
      </c>
      <c r="C455" s="5" t="s">
        <v>2046</v>
      </c>
      <c r="D455" s="17" t="s">
        <v>2054</v>
      </c>
      <c r="E455" s="17" t="s">
        <v>2055</v>
      </c>
      <c r="F455" s="4" t="s">
        <v>2056</v>
      </c>
      <c r="G455" s="6" t="s">
        <v>1589</v>
      </c>
      <c r="H455" s="6" t="s">
        <v>2057</v>
      </c>
      <c r="I455" s="4"/>
      <c r="J455" s="5" t="s">
        <v>2058</v>
      </c>
      <c r="K455" s="7" t="s">
        <v>23</v>
      </c>
      <c r="L455" s="4" t="s">
        <v>42</v>
      </c>
      <c r="M455" s="4" t="s">
        <v>24</v>
      </c>
      <c r="N455" s="4" t="s">
        <v>2059</v>
      </c>
      <c r="O455" s="4" t="s">
        <v>26</v>
      </c>
      <c r="P455" s="4" t="s">
        <v>2060</v>
      </c>
      <c r="Q455" s="4" t="s">
        <v>2061</v>
      </c>
      <c r="R455" s="4" t="s">
        <v>1988</v>
      </c>
      <c r="S455" s="4"/>
      <c r="T455" s="4"/>
      <c r="U455" s="4"/>
      <c r="V455" s="4"/>
      <c r="W455" s="4"/>
      <c r="X455" s="4"/>
      <c r="Y455" s="4"/>
      <c r="Z455" s="4"/>
    </row>
    <row r="456" spans="1:26" ht="15.75" customHeight="1">
      <c r="A456" s="5">
        <f t="shared" si="4"/>
        <v>454</v>
      </c>
      <c r="B456" s="4" t="str">
        <f t="shared" si="5"/>
        <v>454 - Sword Pact Mercenaries - Max 15000</v>
      </c>
      <c r="C456" s="5" t="s">
        <v>2046</v>
      </c>
      <c r="D456" s="17" t="s">
        <v>2062</v>
      </c>
      <c r="E456" s="17" t="s">
        <v>109</v>
      </c>
      <c r="F456" s="4">
        <v>8</v>
      </c>
      <c r="G456" s="6" t="s">
        <v>526</v>
      </c>
      <c r="H456" s="6" t="s">
        <v>2063</v>
      </c>
      <c r="I456" s="4" t="s">
        <v>2064</v>
      </c>
      <c r="J456" s="5" t="s">
        <v>2065</v>
      </c>
      <c r="K456" s="7" t="s">
        <v>23</v>
      </c>
      <c r="L456" s="4" t="s">
        <v>24</v>
      </c>
      <c r="M456" s="4" t="s">
        <v>24</v>
      </c>
      <c r="N456" s="4" t="s">
        <v>2066</v>
      </c>
      <c r="O456" s="4" t="s">
        <v>26</v>
      </c>
      <c r="P456" s="4" t="s">
        <v>2067</v>
      </c>
      <c r="Q456" s="4" t="s">
        <v>2068</v>
      </c>
      <c r="R456" s="4" t="s">
        <v>2069</v>
      </c>
      <c r="S456" s="4"/>
      <c r="T456" s="4"/>
      <c r="U456" s="4"/>
      <c r="V456" s="4"/>
      <c r="W456" s="4"/>
      <c r="X456" s="4"/>
      <c r="Y456" s="4"/>
      <c r="Z456" s="4"/>
    </row>
    <row r="457" spans="1:26" ht="15.75" customHeight="1">
      <c r="A457" s="5">
        <f t="shared" si="4"/>
        <v>455</v>
      </c>
      <c r="B457" s="4" t="str">
        <f t="shared" si="5"/>
        <v>455 - Ghoul Warrior - Max 15000</v>
      </c>
      <c r="C457" s="5" t="s">
        <v>2046</v>
      </c>
      <c r="D457" s="17" t="s">
        <v>1162</v>
      </c>
      <c r="E457" s="17" t="s">
        <v>98</v>
      </c>
      <c r="F457" s="4">
        <v>7</v>
      </c>
      <c r="G457" s="6" t="s">
        <v>168</v>
      </c>
      <c r="H457" s="6"/>
      <c r="I457" s="4" t="s">
        <v>144</v>
      </c>
      <c r="J457" s="5"/>
      <c r="K457" s="7" t="s">
        <v>23</v>
      </c>
      <c r="L457" s="4" t="s">
        <v>42</v>
      </c>
      <c r="M457" s="4" t="s">
        <v>42</v>
      </c>
      <c r="N457" s="4" t="s">
        <v>1701</v>
      </c>
      <c r="O457" s="4" t="s">
        <v>26</v>
      </c>
      <c r="P457" s="4" t="s">
        <v>2070</v>
      </c>
      <c r="Q457" s="4" t="s">
        <v>2071</v>
      </c>
      <c r="R457" s="4" t="s">
        <v>29</v>
      </c>
      <c r="S457" s="4"/>
      <c r="T457" s="4"/>
      <c r="U457" s="4"/>
      <c r="V457" s="4"/>
      <c r="W457" s="4"/>
      <c r="X457" s="4"/>
      <c r="Y457" s="4"/>
      <c r="Z457" s="4"/>
    </row>
    <row r="458" spans="1:26" ht="15.75" customHeight="1">
      <c r="A458" s="5">
        <f t="shared" si="4"/>
        <v>456</v>
      </c>
      <c r="B458" s="4" t="str">
        <f t="shared" si="5"/>
        <v>456 - Greater Wight - Max 15000</v>
      </c>
      <c r="C458" s="5" t="s">
        <v>2046</v>
      </c>
      <c r="D458" s="17" t="s">
        <v>2072</v>
      </c>
      <c r="E458" s="17" t="s">
        <v>98</v>
      </c>
      <c r="F458" s="4">
        <v>8</v>
      </c>
      <c r="G458" s="6" t="s">
        <v>968</v>
      </c>
      <c r="H458" s="6"/>
      <c r="I458" s="4" t="s">
        <v>2073</v>
      </c>
      <c r="J458" s="5" t="s">
        <v>2074</v>
      </c>
      <c r="K458" s="7" t="s">
        <v>23</v>
      </c>
      <c r="L458" s="4" t="s">
        <v>42</v>
      </c>
      <c r="M458" s="4" t="s">
        <v>42</v>
      </c>
      <c r="N458" s="4" t="s">
        <v>2075</v>
      </c>
      <c r="O458" s="4"/>
      <c r="P458" s="4"/>
      <c r="Q458" s="4" t="s">
        <v>2076</v>
      </c>
      <c r="R458" s="4" t="s">
        <v>2077</v>
      </c>
      <c r="S458" s="4"/>
      <c r="T458" s="4"/>
      <c r="U458" s="4"/>
      <c r="V458" s="4"/>
      <c r="W458" s="4"/>
      <c r="X458" s="4"/>
      <c r="Y458" s="4"/>
      <c r="Z458" s="4"/>
    </row>
    <row r="459" spans="1:26" ht="15.75" customHeight="1">
      <c r="A459" s="5">
        <f t="shared" si="4"/>
        <v>457</v>
      </c>
      <c r="B459" s="4" t="str">
        <f t="shared" si="5"/>
        <v>457 - Hervus Dragonheart  - Max 15000</v>
      </c>
      <c r="C459" s="5" t="s">
        <v>2046</v>
      </c>
      <c r="D459" s="17" t="s">
        <v>2078</v>
      </c>
      <c r="E459" s="17" t="s">
        <v>109</v>
      </c>
      <c r="F459" s="4">
        <v>8</v>
      </c>
      <c r="G459" s="6" t="s">
        <v>526</v>
      </c>
      <c r="H459" s="6" t="s">
        <v>178</v>
      </c>
      <c r="I459" s="4" t="s">
        <v>2079</v>
      </c>
      <c r="J459" s="5"/>
      <c r="K459" s="7" t="s">
        <v>23</v>
      </c>
      <c r="L459" s="4" t="s">
        <v>24</v>
      </c>
      <c r="M459" s="4" t="s">
        <v>24</v>
      </c>
      <c r="N459" s="4" t="s">
        <v>608</v>
      </c>
      <c r="O459" s="4" t="s">
        <v>2080</v>
      </c>
      <c r="P459" s="4" t="s">
        <v>1063</v>
      </c>
      <c r="Q459" s="4" t="s">
        <v>2081</v>
      </c>
      <c r="R459" s="4" t="s">
        <v>2082</v>
      </c>
      <c r="S459" s="4"/>
      <c r="T459" s="4"/>
      <c r="U459" s="4"/>
      <c r="V459" s="4"/>
      <c r="W459" s="4"/>
      <c r="X459" s="4"/>
      <c r="Y459" s="4"/>
      <c r="Z459" s="4"/>
    </row>
    <row r="460" spans="1:26" ht="15.75" customHeight="1">
      <c r="A460" s="5">
        <f t="shared" si="4"/>
        <v>458</v>
      </c>
      <c r="B460" s="4" t="str">
        <f t="shared" si="5"/>
        <v>458 - Gwenhevare the Humble  - Max 15000</v>
      </c>
      <c r="C460" s="5" t="s">
        <v>2046</v>
      </c>
      <c r="D460" s="17" t="s">
        <v>2083</v>
      </c>
      <c r="E460" s="17" t="s">
        <v>109</v>
      </c>
      <c r="F460" s="4">
        <v>8</v>
      </c>
      <c r="G460" s="6" t="s">
        <v>99</v>
      </c>
      <c r="H460" s="6" t="s">
        <v>151</v>
      </c>
      <c r="I460" s="4" t="s">
        <v>2084</v>
      </c>
      <c r="J460" s="5"/>
      <c r="K460" s="7" t="s">
        <v>23</v>
      </c>
      <c r="L460" s="4" t="s">
        <v>24</v>
      </c>
      <c r="M460" s="4" t="s">
        <v>24</v>
      </c>
      <c r="N460" s="4" t="s">
        <v>2085</v>
      </c>
      <c r="O460" s="4" t="s">
        <v>2080</v>
      </c>
      <c r="P460" s="4" t="s">
        <v>1063</v>
      </c>
      <c r="Q460" s="4" t="s">
        <v>2086</v>
      </c>
      <c r="R460" s="4" t="s">
        <v>29</v>
      </c>
      <c r="S460" s="4"/>
      <c r="T460" s="4"/>
      <c r="U460" s="4"/>
      <c r="V460" s="4"/>
      <c r="W460" s="4"/>
      <c r="X460" s="4"/>
      <c r="Y460" s="4"/>
      <c r="Z460" s="4"/>
    </row>
    <row r="461" spans="1:26" ht="15.75" customHeight="1">
      <c r="A461" s="5">
        <f t="shared" si="4"/>
        <v>459</v>
      </c>
      <c r="B461" s="4" t="str">
        <f t="shared" si="5"/>
        <v>459 - Shuvras the Rotting - Max 15000</v>
      </c>
      <c r="C461" s="5" t="s">
        <v>2046</v>
      </c>
      <c r="D461" s="17" t="s">
        <v>2087</v>
      </c>
      <c r="E461" s="17" t="s">
        <v>109</v>
      </c>
      <c r="F461" s="4">
        <v>8</v>
      </c>
      <c r="G461" s="6" t="s">
        <v>99</v>
      </c>
      <c r="H461" s="6"/>
      <c r="I461" s="4" t="s">
        <v>2084</v>
      </c>
      <c r="J461" s="5"/>
      <c r="K461" s="7" t="s">
        <v>23</v>
      </c>
      <c r="L461" s="4" t="s">
        <v>24</v>
      </c>
      <c r="M461" s="4" t="s">
        <v>24</v>
      </c>
      <c r="N461" s="4" t="s">
        <v>2088</v>
      </c>
      <c r="O461" s="4" t="s">
        <v>2089</v>
      </c>
      <c r="P461" s="4" t="s">
        <v>2090</v>
      </c>
      <c r="Q461" s="4" t="s">
        <v>2091</v>
      </c>
      <c r="R461" s="4" t="s">
        <v>29</v>
      </c>
      <c r="S461" s="4"/>
      <c r="T461" s="4"/>
      <c r="U461" s="4"/>
      <c r="V461" s="4"/>
      <c r="W461" s="4"/>
      <c r="X461" s="4"/>
      <c r="Y461" s="4"/>
      <c r="Z461" s="4"/>
    </row>
    <row r="462" spans="1:26" ht="15.75" customHeight="1">
      <c r="A462" s="5">
        <f t="shared" si="4"/>
        <v>460</v>
      </c>
      <c r="B462" s="4" t="str">
        <f t="shared" si="5"/>
        <v>460 - Duelist - Max 15000</v>
      </c>
      <c r="C462" s="5" t="s">
        <v>2046</v>
      </c>
      <c r="D462" s="17" t="s">
        <v>2092</v>
      </c>
      <c r="E462" s="17" t="s">
        <v>109</v>
      </c>
      <c r="F462" s="4">
        <v>9</v>
      </c>
      <c r="G462" s="6" t="s">
        <v>526</v>
      </c>
      <c r="H462" s="4" t="s">
        <v>2093</v>
      </c>
      <c r="I462" s="4" t="s">
        <v>2094</v>
      </c>
      <c r="J462" s="5" t="s">
        <v>2095</v>
      </c>
      <c r="K462" s="4" t="s">
        <v>23</v>
      </c>
      <c r="L462" s="4" t="s">
        <v>24</v>
      </c>
      <c r="M462" s="4" t="s">
        <v>24</v>
      </c>
      <c r="N462" s="4" t="s">
        <v>2096</v>
      </c>
      <c r="O462" s="4" t="s">
        <v>26</v>
      </c>
      <c r="P462" s="4" t="s">
        <v>2097</v>
      </c>
      <c r="Q462" s="4" t="s">
        <v>2098</v>
      </c>
      <c r="R462" s="4" t="s">
        <v>2099</v>
      </c>
      <c r="S462" s="4"/>
      <c r="T462" s="4"/>
      <c r="U462" s="4"/>
      <c r="V462" s="4"/>
      <c r="W462" s="4"/>
      <c r="X462" s="4"/>
      <c r="Y462" s="4"/>
      <c r="Z462" s="4"/>
    </row>
    <row r="463" spans="1:26" ht="15.75" customHeight="1">
      <c r="A463" s="5">
        <f t="shared" si="4"/>
        <v>461</v>
      </c>
      <c r="B463" s="4" t="str">
        <f t="shared" si="5"/>
        <v>461 - Thug - Max 15000</v>
      </c>
      <c r="C463" s="5" t="s">
        <v>2046</v>
      </c>
      <c r="D463" s="17" t="s">
        <v>2100</v>
      </c>
      <c r="E463" s="17" t="s">
        <v>109</v>
      </c>
      <c r="F463" s="4">
        <v>8</v>
      </c>
      <c r="G463" s="6" t="s">
        <v>307</v>
      </c>
      <c r="H463" s="6" t="s">
        <v>355</v>
      </c>
      <c r="I463" s="4" t="s">
        <v>2101</v>
      </c>
      <c r="J463" s="5"/>
      <c r="K463" s="4" t="s">
        <v>23</v>
      </c>
      <c r="L463" s="4" t="s">
        <v>24</v>
      </c>
      <c r="M463" s="4" t="s">
        <v>24</v>
      </c>
      <c r="N463" s="4" t="s">
        <v>2102</v>
      </c>
      <c r="O463" s="4" t="s">
        <v>26</v>
      </c>
      <c r="P463" s="4" t="s">
        <v>2103</v>
      </c>
      <c r="Q463" s="4" t="s">
        <v>2104</v>
      </c>
      <c r="R463" s="4" t="s">
        <v>2105</v>
      </c>
      <c r="S463" s="4"/>
      <c r="T463" s="4"/>
      <c r="U463" s="4"/>
      <c r="V463" s="4"/>
      <c r="W463" s="4"/>
      <c r="X463" s="4"/>
      <c r="Y463" s="4"/>
      <c r="Z463" s="4"/>
    </row>
    <row r="464" spans="1:26" ht="15.75" customHeight="1">
      <c r="A464" s="5">
        <f t="shared" si="4"/>
        <v>462</v>
      </c>
      <c r="B464" s="4" t="str">
        <f t="shared" si="5"/>
        <v>462 - Wayfinder - Max 15000</v>
      </c>
      <c r="C464" s="5" t="s">
        <v>2046</v>
      </c>
      <c r="D464" s="17" t="s">
        <v>2106</v>
      </c>
      <c r="E464" s="17" t="s">
        <v>109</v>
      </c>
      <c r="F464" s="4">
        <v>9</v>
      </c>
      <c r="G464" s="6" t="s">
        <v>307</v>
      </c>
      <c r="H464" s="6" t="s">
        <v>2107</v>
      </c>
      <c r="I464" s="4" t="s">
        <v>2108</v>
      </c>
      <c r="J464" s="5"/>
      <c r="K464" s="4" t="s">
        <v>23</v>
      </c>
      <c r="L464" s="4" t="s">
        <v>24</v>
      </c>
      <c r="M464" s="4" t="s">
        <v>24</v>
      </c>
      <c r="N464" s="4" t="s">
        <v>2109</v>
      </c>
      <c r="O464" s="4" t="s">
        <v>26</v>
      </c>
      <c r="P464" s="4" t="s">
        <v>2110</v>
      </c>
      <c r="Q464" s="4" t="s">
        <v>2111</v>
      </c>
      <c r="R464" s="4" t="s">
        <v>2112</v>
      </c>
      <c r="S464" s="4"/>
      <c r="T464" s="4"/>
      <c r="U464" s="4"/>
      <c r="V464" s="4"/>
      <c r="W464" s="4"/>
      <c r="X464" s="4"/>
      <c r="Y464" s="4"/>
      <c r="Z464" s="4"/>
    </row>
    <row r="465" spans="1:26" ht="15.75" customHeight="1">
      <c r="A465" s="5">
        <f t="shared" si="4"/>
        <v>463</v>
      </c>
      <c r="B465" s="4" t="str">
        <f t="shared" si="5"/>
        <v>463 - Twisted Rune Priests - Max 15000</v>
      </c>
      <c r="C465" s="5" t="s">
        <v>2046</v>
      </c>
      <c r="D465" s="17" t="s">
        <v>2113</v>
      </c>
      <c r="E465" s="17" t="s">
        <v>109</v>
      </c>
      <c r="F465" s="4">
        <v>9</v>
      </c>
      <c r="G465" s="6" t="s">
        <v>307</v>
      </c>
      <c r="H465" s="6" t="s">
        <v>2114</v>
      </c>
      <c r="I465" s="4" t="s">
        <v>2115</v>
      </c>
      <c r="J465" s="5"/>
      <c r="K465" s="4" t="s">
        <v>23</v>
      </c>
      <c r="L465" s="4" t="s">
        <v>24</v>
      </c>
      <c r="M465" s="4" t="s">
        <v>24</v>
      </c>
      <c r="N465" s="4" t="s">
        <v>2116</v>
      </c>
      <c r="O465" s="4" t="s">
        <v>26</v>
      </c>
      <c r="P465" s="4" t="s">
        <v>2117</v>
      </c>
      <c r="Q465" s="4" t="s">
        <v>2118</v>
      </c>
      <c r="R465" s="4" t="s">
        <v>2119</v>
      </c>
      <c r="S465" s="4"/>
      <c r="T465" s="4"/>
      <c r="U465" s="4"/>
      <c r="V465" s="4"/>
      <c r="W465" s="4"/>
      <c r="X465" s="4"/>
      <c r="Y465" s="4"/>
      <c r="Z465" s="4"/>
    </row>
    <row r="466" spans="1:26" ht="15.75" customHeight="1">
      <c r="A466" s="5">
        <f t="shared" si="4"/>
        <v>464</v>
      </c>
      <c r="B466" s="4" t="str">
        <f t="shared" si="5"/>
        <v>464 - Scribing Demons - Max 15000</v>
      </c>
      <c r="C466" s="5" t="s">
        <v>2046</v>
      </c>
      <c r="D466" s="17" t="s">
        <v>2120</v>
      </c>
      <c r="E466" s="17" t="s">
        <v>182</v>
      </c>
      <c r="F466" s="4">
        <v>9</v>
      </c>
      <c r="G466" s="6" t="s">
        <v>354</v>
      </c>
      <c r="H466" s="6" t="s">
        <v>355</v>
      </c>
      <c r="I466" s="4"/>
      <c r="J466" s="5"/>
      <c r="K466" s="4" t="s">
        <v>23</v>
      </c>
      <c r="L466" s="4" t="s">
        <v>42</v>
      </c>
      <c r="M466" s="4" t="s">
        <v>24</v>
      </c>
      <c r="N466" s="4" t="s">
        <v>2121</v>
      </c>
      <c r="O466" s="4" t="s">
        <v>81</v>
      </c>
      <c r="P466" s="4" t="s">
        <v>2122</v>
      </c>
      <c r="Q466" s="4" t="s">
        <v>2123</v>
      </c>
      <c r="R466" s="5" t="s">
        <v>1593</v>
      </c>
      <c r="S466" s="4"/>
      <c r="T466" s="4"/>
      <c r="U466" s="4"/>
      <c r="V466" s="4"/>
      <c r="W466" s="4"/>
      <c r="X466" s="4"/>
      <c r="Y466" s="4"/>
      <c r="Z466" s="4"/>
    </row>
    <row r="467" spans="1:26" ht="15.75" customHeight="1">
      <c r="A467" s="5">
        <f t="shared" si="4"/>
        <v>465</v>
      </c>
      <c r="B467" s="4" t="str">
        <f t="shared" si="5"/>
        <v>465 - Entropic Shards - Max 15000</v>
      </c>
      <c r="C467" s="5" t="s">
        <v>2046</v>
      </c>
      <c r="D467" s="17" t="s">
        <v>2124</v>
      </c>
      <c r="E467" s="17" t="s">
        <v>2125</v>
      </c>
      <c r="F467" s="4">
        <v>7</v>
      </c>
      <c r="G467" s="6" t="s">
        <v>464</v>
      </c>
      <c r="H467" s="6"/>
      <c r="I467" s="4" t="s">
        <v>2126</v>
      </c>
      <c r="J467" s="5"/>
      <c r="K467" s="4" t="s">
        <v>23</v>
      </c>
      <c r="L467" s="4" t="s">
        <v>42</v>
      </c>
      <c r="M467" s="4" t="s">
        <v>24</v>
      </c>
      <c r="N467" s="4" t="s">
        <v>2127</v>
      </c>
      <c r="O467" s="4" t="s">
        <v>26</v>
      </c>
      <c r="P467" s="4" t="s">
        <v>2128</v>
      </c>
      <c r="Q467" s="4" t="s">
        <v>2129</v>
      </c>
      <c r="R467" s="4" t="s">
        <v>2130</v>
      </c>
      <c r="S467" s="4"/>
      <c r="T467" s="4"/>
      <c r="U467" s="4"/>
      <c r="V467" s="4"/>
      <c r="W467" s="4"/>
      <c r="X467" s="4"/>
      <c r="Y467" s="4"/>
      <c r="Z467" s="4"/>
    </row>
    <row r="468" spans="1:26" ht="15.75" customHeight="1">
      <c r="A468" s="5">
        <f t="shared" si="4"/>
        <v>466</v>
      </c>
      <c r="B468" s="4" t="str">
        <f t="shared" si="5"/>
        <v>466 - Meludve Felblade  - Max 15000</v>
      </c>
      <c r="C468" s="5" t="s">
        <v>2046</v>
      </c>
      <c r="D468" s="17" t="s">
        <v>2131</v>
      </c>
      <c r="E468" s="17" t="s">
        <v>2132</v>
      </c>
      <c r="F468" s="4">
        <v>11</v>
      </c>
      <c r="G468" s="6" t="s">
        <v>354</v>
      </c>
      <c r="H468" s="6" t="s">
        <v>2133</v>
      </c>
      <c r="I468" s="4" t="s">
        <v>2134</v>
      </c>
      <c r="J468" s="5" t="s">
        <v>2135</v>
      </c>
      <c r="K468" s="4" t="s">
        <v>23</v>
      </c>
      <c r="L468" s="4" t="s">
        <v>24</v>
      </c>
      <c r="M468" s="4" t="s">
        <v>2136</v>
      </c>
      <c r="N468" s="4" t="s">
        <v>2066</v>
      </c>
      <c r="O468" s="4" t="s">
        <v>81</v>
      </c>
      <c r="P468" s="4" t="s">
        <v>2137</v>
      </c>
      <c r="Q468" s="4" t="s">
        <v>2138</v>
      </c>
      <c r="R468" s="4" t="s">
        <v>2069</v>
      </c>
      <c r="S468" s="4"/>
      <c r="T468" s="4"/>
      <c r="U468" s="4"/>
      <c r="V468" s="4"/>
      <c r="W468" s="4"/>
      <c r="X468" s="4"/>
      <c r="Y468" s="4"/>
      <c r="Z468" s="4"/>
    </row>
    <row r="469" spans="1:26" ht="15.75" customHeight="1">
      <c r="A469" s="5">
        <f t="shared" si="4"/>
        <v>467</v>
      </c>
      <c r="B469" s="4" t="str">
        <f t="shared" si="5"/>
        <v>467 - Emonar Shadowfall  - Max 15000</v>
      </c>
      <c r="C469" s="5" t="s">
        <v>2046</v>
      </c>
      <c r="D469" s="17" t="s">
        <v>2139</v>
      </c>
      <c r="E469" s="17" t="s">
        <v>109</v>
      </c>
      <c r="F469" s="4">
        <v>10</v>
      </c>
      <c r="G469" s="6" t="s">
        <v>354</v>
      </c>
      <c r="H469" s="6" t="s">
        <v>2114</v>
      </c>
      <c r="I469" s="4" t="s">
        <v>2140</v>
      </c>
      <c r="J469" s="5"/>
      <c r="K469" s="4" t="s">
        <v>23</v>
      </c>
      <c r="L469" s="4" t="s">
        <v>24</v>
      </c>
      <c r="M469" s="4" t="s">
        <v>42</v>
      </c>
      <c r="N469" s="4" t="s">
        <v>2141</v>
      </c>
      <c r="O469" s="4" t="s">
        <v>26</v>
      </c>
      <c r="P469" s="4" t="s">
        <v>2142</v>
      </c>
      <c r="Q469" s="4" t="s">
        <v>2143</v>
      </c>
      <c r="R469" s="5" t="s">
        <v>1593</v>
      </c>
      <c r="S469" s="4"/>
      <c r="T469" s="4"/>
      <c r="U469" s="4"/>
      <c r="V469" s="4"/>
      <c r="W469" s="4"/>
      <c r="X469" s="4"/>
      <c r="Y469" s="4"/>
      <c r="Z469" s="4"/>
    </row>
    <row r="470" spans="1:26" ht="15.75" customHeight="1">
      <c r="A470" s="5">
        <f t="shared" si="4"/>
        <v>468</v>
      </c>
      <c r="B470" s="4" t="str">
        <f t="shared" si="5"/>
        <v>468 - Aronin of Many Angles  - Max 15000</v>
      </c>
      <c r="C470" s="5" t="s">
        <v>2046</v>
      </c>
      <c r="D470" s="17" t="s">
        <v>2144</v>
      </c>
      <c r="E470" s="17" t="s">
        <v>109</v>
      </c>
      <c r="F470" s="4">
        <v>11</v>
      </c>
      <c r="G470" s="6" t="s">
        <v>354</v>
      </c>
      <c r="H470" s="6" t="s">
        <v>2145</v>
      </c>
      <c r="I470" s="4" t="s">
        <v>2146</v>
      </c>
      <c r="J470" s="5"/>
      <c r="K470" s="4" t="s">
        <v>23</v>
      </c>
      <c r="L470" s="4" t="s">
        <v>24</v>
      </c>
      <c r="M470" s="4" t="s">
        <v>24</v>
      </c>
      <c r="N470" s="4" t="s">
        <v>2147</v>
      </c>
      <c r="O470" s="4" t="s">
        <v>26</v>
      </c>
      <c r="P470" s="4" t="s">
        <v>2148</v>
      </c>
      <c r="Q470" s="4" t="s">
        <v>2149</v>
      </c>
      <c r="R470" s="5" t="s">
        <v>1593</v>
      </c>
      <c r="S470" s="4"/>
      <c r="T470" s="4"/>
      <c r="U470" s="4"/>
      <c r="V470" s="4"/>
      <c r="W470" s="4"/>
      <c r="X470" s="4"/>
      <c r="Y470" s="4"/>
      <c r="Z470" s="4"/>
    </row>
    <row r="471" spans="1:26" ht="15.75" customHeight="1">
      <c r="A471" s="5">
        <f t="shared" si="4"/>
        <v>469</v>
      </c>
      <c r="B471" s="4" t="str">
        <f t="shared" si="5"/>
        <v>469 - Shadowfall Acolytes - Max 15000</v>
      </c>
      <c r="C471" s="5" t="s">
        <v>2046</v>
      </c>
      <c r="D471" s="17" t="s">
        <v>2150</v>
      </c>
      <c r="E471" s="17" t="s">
        <v>109</v>
      </c>
      <c r="F471" s="4">
        <v>9</v>
      </c>
      <c r="G471" s="6" t="s">
        <v>307</v>
      </c>
      <c r="H471" s="6" t="s">
        <v>2151</v>
      </c>
      <c r="I471" s="4" t="s">
        <v>2152</v>
      </c>
      <c r="J471" s="5"/>
      <c r="K471" s="4" t="s">
        <v>23</v>
      </c>
      <c r="L471" s="4" t="s">
        <v>24</v>
      </c>
      <c r="M471" s="4" t="s">
        <v>24</v>
      </c>
      <c r="N471" s="4" t="s">
        <v>2153</v>
      </c>
      <c r="O471" s="4" t="s">
        <v>26</v>
      </c>
      <c r="P471" s="4" t="s">
        <v>2154</v>
      </c>
      <c r="Q471" s="4" t="s">
        <v>2155</v>
      </c>
      <c r="R471" s="5" t="s">
        <v>29</v>
      </c>
      <c r="S471" s="4"/>
      <c r="T471" s="4"/>
      <c r="U471" s="4"/>
      <c r="V471" s="4"/>
      <c r="W471" s="4"/>
      <c r="X471" s="4"/>
      <c r="Y471" s="4"/>
      <c r="Z471" s="4"/>
    </row>
    <row r="472" spans="1:26" ht="15.75" customHeight="1">
      <c r="A472" s="5">
        <f t="shared" si="4"/>
        <v>470</v>
      </c>
      <c r="B472" s="4" t="str">
        <f t="shared" si="5"/>
        <v>470 - Mighty Enslaved Spirit - Max 15000</v>
      </c>
      <c r="C472" s="5" t="s">
        <v>2046</v>
      </c>
      <c r="D472" s="17" t="s">
        <v>2156</v>
      </c>
      <c r="E472" s="17" t="s">
        <v>90</v>
      </c>
      <c r="F472" s="4">
        <v>9</v>
      </c>
      <c r="G472" s="6" t="s">
        <v>2157</v>
      </c>
      <c r="H472" s="6"/>
      <c r="I472" s="4" t="s">
        <v>132</v>
      </c>
      <c r="J472" s="5" t="s">
        <v>2158</v>
      </c>
      <c r="K472" s="4" t="s">
        <v>23</v>
      </c>
      <c r="L472" s="4" t="s">
        <v>42</v>
      </c>
      <c r="M472" s="4" t="s">
        <v>42</v>
      </c>
      <c r="N472" s="4" t="s">
        <v>2159</v>
      </c>
      <c r="O472" s="4" t="s">
        <v>26</v>
      </c>
      <c r="P472" s="4" t="s">
        <v>2160</v>
      </c>
      <c r="Q472" s="4" t="s">
        <v>2161</v>
      </c>
      <c r="R472" s="5" t="s">
        <v>1988</v>
      </c>
      <c r="S472" s="4"/>
      <c r="T472" s="4"/>
      <c r="U472" s="4"/>
      <c r="V472" s="4"/>
      <c r="W472" s="4"/>
      <c r="X472" s="4"/>
      <c r="Y472" s="4"/>
      <c r="Z472" s="4"/>
    </row>
    <row r="473" spans="1:26" ht="15.75" customHeight="1">
      <c r="A473" s="5">
        <f t="shared" si="4"/>
        <v>471</v>
      </c>
      <c r="B473" s="4" t="str">
        <f t="shared" si="5"/>
        <v>471 - Spirit of Willful Deceit - Max 15000</v>
      </c>
      <c r="C473" s="5" t="s">
        <v>2046</v>
      </c>
      <c r="D473" s="17" t="s">
        <v>2162</v>
      </c>
      <c r="E473" s="17" t="s">
        <v>1451</v>
      </c>
      <c r="F473" s="5" t="s">
        <v>44</v>
      </c>
      <c r="G473" s="6" t="s">
        <v>2163</v>
      </c>
      <c r="H473" s="6"/>
      <c r="I473" s="4"/>
      <c r="J473" s="5"/>
      <c r="K473" s="4" t="s">
        <v>23</v>
      </c>
      <c r="L473" s="4" t="s">
        <v>42</v>
      </c>
      <c r="M473" s="4" t="s">
        <v>42</v>
      </c>
      <c r="N473" s="4" t="s">
        <v>2164</v>
      </c>
      <c r="O473" s="4" t="s">
        <v>81</v>
      </c>
      <c r="P473" s="4" t="s">
        <v>2165</v>
      </c>
      <c r="Q473" s="4" t="s">
        <v>2166</v>
      </c>
      <c r="R473" s="5" t="s">
        <v>29</v>
      </c>
      <c r="S473" s="4"/>
      <c r="T473" s="4"/>
      <c r="U473" s="4"/>
      <c r="V473" s="4"/>
      <c r="W473" s="4"/>
      <c r="X473" s="4"/>
      <c r="Y473" s="4"/>
      <c r="Z473" s="4"/>
    </row>
    <row r="474" spans="1:26" ht="15.75" customHeight="1">
      <c r="A474" s="5">
        <f t="shared" si="4"/>
        <v>472</v>
      </c>
      <c r="B474" s="4" t="str">
        <f t="shared" si="5"/>
        <v>472 - Spirit of Averted Prying - Max 15000</v>
      </c>
      <c r="C474" s="5" t="s">
        <v>2046</v>
      </c>
      <c r="D474" s="17" t="s">
        <v>2167</v>
      </c>
      <c r="E474" s="17" t="s">
        <v>1451</v>
      </c>
      <c r="F474" s="4">
        <v>11</v>
      </c>
      <c r="G474" s="6" t="s">
        <v>2168</v>
      </c>
      <c r="H474" s="6"/>
      <c r="I474" s="4" t="s">
        <v>2169</v>
      </c>
      <c r="J474" s="5"/>
      <c r="K474" s="4" t="s">
        <v>23</v>
      </c>
      <c r="L474" s="4" t="s">
        <v>42</v>
      </c>
      <c r="M474" s="4" t="s">
        <v>42</v>
      </c>
      <c r="N474" s="4" t="s">
        <v>2170</v>
      </c>
      <c r="O474" s="4" t="s">
        <v>26</v>
      </c>
      <c r="P474" s="4" t="s">
        <v>2171</v>
      </c>
      <c r="Q474" s="4" t="s">
        <v>2172</v>
      </c>
      <c r="R474" s="4"/>
      <c r="S474" s="4"/>
      <c r="T474" s="4"/>
      <c r="U474" s="4"/>
      <c r="V474" s="4"/>
      <c r="W474" s="4"/>
      <c r="X474" s="4"/>
      <c r="Y474" s="4"/>
      <c r="Z474" s="4"/>
    </row>
    <row r="475" spans="1:26" ht="15.75" customHeight="1">
      <c r="A475" s="5">
        <f t="shared" si="4"/>
        <v>473</v>
      </c>
      <c r="B475" s="4" t="str">
        <f t="shared" si="5"/>
        <v>473 - Shadow Hands Scrapper  - Max 3000</v>
      </c>
      <c r="C475" s="5" t="s">
        <v>1776</v>
      </c>
      <c r="D475" s="17" t="s">
        <v>2173</v>
      </c>
      <c r="E475" s="17" t="s">
        <v>2174</v>
      </c>
      <c r="F475" s="4">
        <v>6</v>
      </c>
      <c r="G475" s="6" t="s">
        <v>137</v>
      </c>
      <c r="H475" s="6" t="s">
        <v>2175</v>
      </c>
      <c r="I475" s="4" t="s">
        <v>674</v>
      </c>
      <c r="J475" s="5"/>
      <c r="K475" s="4" t="s">
        <v>23</v>
      </c>
      <c r="L475" s="4" t="s">
        <v>24</v>
      </c>
      <c r="M475" s="4" t="s">
        <v>24</v>
      </c>
      <c r="N475" s="4" t="s">
        <v>2176</v>
      </c>
      <c r="O475" s="4" t="s">
        <v>26</v>
      </c>
      <c r="P475" s="4" t="s">
        <v>2177</v>
      </c>
      <c r="Q475" s="4" t="s">
        <v>2178</v>
      </c>
      <c r="R475" s="5" t="s">
        <v>29</v>
      </c>
      <c r="S475" s="4"/>
      <c r="T475" s="4"/>
      <c r="U475" s="4"/>
      <c r="V475" s="4"/>
      <c r="W475" s="4"/>
      <c r="X475" s="4"/>
      <c r="Y475" s="4"/>
      <c r="Z475" s="4"/>
    </row>
    <row r="476" spans="1:26" ht="15.75" customHeight="1">
      <c r="A476" s="5">
        <f t="shared" si="4"/>
        <v>474</v>
      </c>
      <c r="B476" s="4" t="str">
        <f t="shared" si="5"/>
        <v>474 - Shadow Hands Weasel - Max 3000</v>
      </c>
      <c r="C476" s="5" t="s">
        <v>1776</v>
      </c>
      <c r="D476" s="17" t="s">
        <v>2179</v>
      </c>
      <c r="E476" s="17" t="s">
        <v>57</v>
      </c>
      <c r="F476" s="4">
        <v>6</v>
      </c>
      <c r="G476" s="6" t="s">
        <v>219</v>
      </c>
      <c r="H476" s="6" t="s">
        <v>2180</v>
      </c>
      <c r="I476" s="4" t="s">
        <v>674</v>
      </c>
      <c r="J476" s="5"/>
      <c r="K476" s="4" t="s">
        <v>23</v>
      </c>
      <c r="L476" s="4" t="s">
        <v>24</v>
      </c>
      <c r="M476" s="4" t="s">
        <v>24</v>
      </c>
      <c r="N476" s="4" t="s">
        <v>2181</v>
      </c>
      <c r="O476" s="4" t="s">
        <v>81</v>
      </c>
      <c r="P476" s="4"/>
      <c r="Q476" s="4" t="s">
        <v>2182</v>
      </c>
      <c r="R476" s="5" t="s">
        <v>29</v>
      </c>
      <c r="S476" s="4"/>
      <c r="T476" s="4"/>
      <c r="U476" s="4"/>
      <c r="V476" s="4"/>
      <c r="W476" s="4"/>
      <c r="X476" s="4"/>
      <c r="Y476" s="4"/>
      <c r="Z476" s="4"/>
    </row>
    <row r="477" spans="1:26" ht="15.75" customHeight="1">
      <c r="A477" s="5">
        <f t="shared" si="4"/>
        <v>475</v>
      </c>
      <c r="B477" s="4" t="str">
        <f t="shared" si="5"/>
        <v>475 - Exploding Scarecrow - Max 3000</v>
      </c>
      <c r="C477" s="5" t="s">
        <v>1776</v>
      </c>
      <c r="D477" s="17" t="s">
        <v>2183</v>
      </c>
      <c r="E477" s="17" t="s">
        <v>63</v>
      </c>
      <c r="F477" s="4">
        <v>6</v>
      </c>
      <c r="G477" s="6" t="s">
        <v>64</v>
      </c>
      <c r="H477" s="6" t="s">
        <v>2184</v>
      </c>
      <c r="I477" s="4"/>
      <c r="J477" s="5"/>
      <c r="K477" s="4" t="s">
        <v>41</v>
      </c>
      <c r="L477" s="4" t="s">
        <v>42</v>
      </c>
      <c r="M477" s="4" t="s">
        <v>42</v>
      </c>
      <c r="N477" s="4" t="s">
        <v>2185</v>
      </c>
      <c r="O477" s="4" t="s">
        <v>81</v>
      </c>
      <c r="P477" s="4" t="s">
        <v>2186</v>
      </c>
      <c r="Q477" s="4" t="s">
        <v>2187</v>
      </c>
      <c r="R477" s="5" t="s">
        <v>29</v>
      </c>
      <c r="S477" s="4"/>
      <c r="T477" s="4"/>
      <c r="U477" s="4"/>
      <c r="V477" s="4"/>
      <c r="W477" s="4"/>
      <c r="X477" s="4"/>
      <c r="Y477" s="4"/>
      <c r="Z477" s="4"/>
    </row>
    <row r="478" spans="1:26" ht="15.75" customHeight="1">
      <c r="A478" s="5">
        <f t="shared" si="4"/>
        <v>476</v>
      </c>
      <c r="B478" s="4" t="str">
        <f t="shared" si="5"/>
        <v>476 - Greater Exploding Scarecrow - Max 3000</v>
      </c>
      <c r="C478" s="5" t="s">
        <v>1776</v>
      </c>
      <c r="D478" s="17" t="s">
        <v>2188</v>
      </c>
      <c r="E478" s="17" t="s">
        <v>63</v>
      </c>
      <c r="F478" s="4">
        <v>7</v>
      </c>
      <c r="G478" s="6" t="s">
        <v>505</v>
      </c>
      <c r="H478" s="6" t="s">
        <v>2184</v>
      </c>
      <c r="I478" s="4"/>
      <c r="J478" s="5"/>
      <c r="K478" s="4" t="s">
        <v>41</v>
      </c>
      <c r="L478" s="4" t="s">
        <v>42</v>
      </c>
      <c r="M478" s="4" t="s">
        <v>42</v>
      </c>
      <c r="N478" s="4" t="s">
        <v>2189</v>
      </c>
      <c r="O478" s="4" t="s">
        <v>81</v>
      </c>
      <c r="P478" s="4" t="s">
        <v>2186</v>
      </c>
      <c r="Q478" s="4" t="s">
        <v>2190</v>
      </c>
      <c r="R478" s="5" t="s">
        <v>29</v>
      </c>
      <c r="S478" s="4"/>
      <c r="T478" s="4"/>
      <c r="U478" s="4"/>
      <c r="V478" s="4"/>
      <c r="W478" s="4"/>
      <c r="X478" s="4"/>
      <c r="Y478" s="4"/>
      <c r="Z478" s="4"/>
    </row>
    <row r="479" spans="1:26" ht="15.75" customHeight="1">
      <c r="A479" s="5">
        <f t="shared" si="4"/>
        <v>477</v>
      </c>
      <c r="B479" s="4" t="str">
        <f t="shared" si="5"/>
        <v>477 - Treacherous Shades - Max 3000</v>
      </c>
      <c r="C479" s="5" t="s">
        <v>1776</v>
      </c>
      <c r="D479" s="17" t="s">
        <v>2191</v>
      </c>
      <c r="E479" s="17" t="s">
        <v>39</v>
      </c>
      <c r="F479" s="4">
        <v>8</v>
      </c>
      <c r="G479" s="6" t="s">
        <v>150</v>
      </c>
      <c r="H479" s="6"/>
      <c r="I479" s="4"/>
      <c r="J479" s="5"/>
      <c r="K479" s="4" t="s">
        <v>41</v>
      </c>
      <c r="L479" s="4" t="s">
        <v>42</v>
      </c>
      <c r="M479" s="4" t="s">
        <v>42</v>
      </c>
      <c r="N479" s="4" t="s">
        <v>2192</v>
      </c>
      <c r="O479" s="4" t="s">
        <v>26</v>
      </c>
      <c r="P479" s="4" t="s">
        <v>2193</v>
      </c>
      <c r="Q479" s="4" t="s">
        <v>2194</v>
      </c>
      <c r="R479" s="5" t="s">
        <v>29</v>
      </c>
      <c r="S479" s="4"/>
      <c r="T479" s="4"/>
      <c r="U479" s="4"/>
      <c r="V479" s="4"/>
      <c r="W479" s="4"/>
      <c r="X479" s="4"/>
      <c r="Y479" s="4"/>
      <c r="Z479" s="4"/>
    </row>
    <row r="480" spans="1:26" ht="15.75" customHeight="1">
      <c r="A480" s="5">
        <f t="shared" si="4"/>
        <v>478</v>
      </c>
      <c r="B480" s="4" t="str">
        <f t="shared" si="5"/>
        <v>478 - Goblin Apprentice Witchdoctors - Max 3000</v>
      </c>
      <c r="C480" s="5" t="s">
        <v>1776</v>
      </c>
      <c r="D480" s="17" t="s">
        <v>2195</v>
      </c>
      <c r="E480" s="17" t="s">
        <v>57</v>
      </c>
      <c r="F480" s="4">
        <v>6</v>
      </c>
      <c r="G480" s="6" t="s">
        <v>219</v>
      </c>
      <c r="H480" s="6" t="s">
        <v>2196</v>
      </c>
      <c r="I480" s="4" t="s">
        <v>674</v>
      </c>
      <c r="J480" s="5"/>
      <c r="K480" s="4" t="s">
        <v>23</v>
      </c>
      <c r="L480" s="4" t="s">
        <v>24</v>
      </c>
      <c r="M480" s="4" t="s">
        <v>24</v>
      </c>
      <c r="N480" s="4" t="s">
        <v>34</v>
      </c>
      <c r="O480" s="4" t="s">
        <v>81</v>
      </c>
      <c r="P480" s="4" t="s">
        <v>2197</v>
      </c>
      <c r="Q480" s="4" t="s">
        <v>2198</v>
      </c>
      <c r="R480" s="5" t="s">
        <v>29</v>
      </c>
      <c r="S480" s="4"/>
      <c r="T480" s="4"/>
      <c r="U480" s="4"/>
      <c r="V480" s="4"/>
      <c r="W480" s="4"/>
      <c r="X480" s="4"/>
      <c r="Y480" s="4"/>
      <c r="Z480" s="4"/>
    </row>
    <row r="481" spans="1:26" ht="15.75" customHeight="1">
      <c r="A481" s="5">
        <f t="shared" si="4"/>
        <v>479</v>
      </c>
      <c r="B481" s="4" t="str">
        <f t="shared" si="5"/>
        <v>479 - Failed Experiments - Max 3000</v>
      </c>
      <c r="C481" s="5" t="s">
        <v>1776</v>
      </c>
      <c r="D481" s="17" t="s">
        <v>2199</v>
      </c>
      <c r="E481" s="17" t="s">
        <v>2200</v>
      </c>
      <c r="F481" s="4">
        <v>6</v>
      </c>
      <c r="G481" s="6" t="s">
        <v>388</v>
      </c>
      <c r="H481" s="6" t="s">
        <v>430</v>
      </c>
      <c r="I481" s="4" t="s">
        <v>674</v>
      </c>
      <c r="J481" s="5"/>
      <c r="K481" s="4" t="s">
        <v>23</v>
      </c>
      <c r="L481" s="4" t="s">
        <v>42</v>
      </c>
      <c r="M481" s="4" t="s">
        <v>24</v>
      </c>
      <c r="N481" s="4" t="s">
        <v>2201</v>
      </c>
      <c r="O481" s="4" t="s">
        <v>26</v>
      </c>
      <c r="P481" s="4" t="s">
        <v>2202</v>
      </c>
      <c r="Q481" s="4" t="s">
        <v>2203</v>
      </c>
      <c r="R481" s="5" t="s">
        <v>29</v>
      </c>
      <c r="S481" s="4"/>
      <c r="T481" s="4"/>
      <c r="U481" s="4"/>
      <c r="V481" s="4"/>
      <c r="W481" s="4"/>
      <c r="X481" s="4"/>
      <c r="Y481" s="4"/>
      <c r="Z481" s="4"/>
    </row>
    <row r="482" spans="1:26" ht="15.75" customHeight="1">
      <c r="A482" s="5">
        <f t="shared" si="4"/>
        <v>480</v>
      </c>
      <c r="B482" s="4" t="str">
        <f t="shared" si="5"/>
        <v>480 - Barrow Guardians - Max 3000</v>
      </c>
      <c r="C482" s="5" t="s">
        <v>1776</v>
      </c>
      <c r="D482" s="18" t="s">
        <v>2204</v>
      </c>
      <c r="E482" s="18" t="s">
        <v>98</v>
      </c>
      <c r="F482" s="5">
        <v>6</v>
      </c>
      <c r="G482" s="6" t="s">
        <v>2205</v>
      </c>
      <c r="H482" s="6"/>
      <c r="I482" s="4" t="s">
        <v>727</v>
      </c>
      <c r="J482" s="5"/>
      <c r="K482" s="5" t="s">
        <v>23</v>
      </c>
      <c r="L482" s="5" t="s">
        <v>42</v>
      </c>
      <c r="M482" s="5" t="s">
        <v>42</v>
      </c>
      <c r="N482" s="5" t="s">
        <v>308</v>
      </c>
      <c r="O482" s="5" t="s">
        <v>26</v>
      </c>
      <c r="P482" s="5" t="s">
        <v>2206</v>
      </c>
      <c r="Q482" s="5" t="s">
        <v>2207</v>
      </c>
      <c r="R482" s="5" t="s">
        <v>29</v>
      </c>
      <c r="S482" s="4"/>
      <c r="T482" s="4"/>
      <c r="U482" s="4"/>
      <c r="V482" s="4"/>
      <c r="W482" s="4"/>
      <c r="X482" s="4"/>
      <c r="Y482" s="4"/>
      <c r="Z482" s="4"/>
    </row>
    <row r="483" spans="1:26" ht="15.75" customHeight="1">
      <c r="A483" s="5">
        <f t="shared" si="4"/>
        <v>481</v>
      </c>
      <c r="B483" s="4" t="str">
        <f t="shared" si="5"/>
        <v>481 - Shadow Hands Veteran - Max 3000</v>
      </c>
      <c r="C483" s="5" t="s">
        <v>1776</v>
      </c>
      <c r="D483" s="17" t="s">
        <v>2208</v>
      </c>
      <c r="E483" s="17" t="s">
        <v>2174</v>
      </c>
      <c r="F483" s="4">
        <v>7</v>
      </c>
      <c r="G483" s="6" t="s">
        <v>1198</v>
      </c>
      <c r="H483" s="6" t="s">
        <v>355</v>
      </c>
      <c r="I483" s="4" t="s">
        <v>2209</v>
      </c>
      <c r="J483" s="5" t="s">
        <v>2210</v>
      </c>
      <c r="K483" s="4" t="s">
        <v>23</v>
      </c>
      <c r="L483" s="4" t="s">
        <v>24</v>
      </c>
      <c r="M483" s="4" t="s">
        <v>24</v>
      </c>
      <c r="N483" s="4" t="s">
        <v>2211</v>
      </c>
      <c r="O483" s="4" t="s">
        <v>26</v>
      </c>
      <c r="P483" s="4" t="s">
        <v>2177</v>
      </c>
      <c r="Q483" s="4" t="s">
        <v>2212</v>
      </c>
      <c r="R483" s="5" t="s">
        <v>29</v>
      </c>
      <c r="S483" s="4"/>
      <c r="T483" s="4"/>
      <c r="U483" s="4"/>
      <c r="V483" s="4"/>
      <c r="W483" s="4"/>
      <c r="X483" s="4"/>
      <c r="Y483" s="4"/>
      <c r="Z483" s="4"/>
    </row>
    <row r="484" spans="1:26" ht="15.75" customHeight="1">
      <c r="A484" s="5">
        <f t="shared" si="4"/>
        <v>482</v>
      </c>
      <c r="B484" s="4" t="str">
        <f t="shared" si="5"/>
        <v>482 - Shadow Hands Shaman's Acolytes - Max 3000</v>
      </c>
      <c r="C484" s="5" t="s">
        <v>1776</v>
      </c>
      <c r="D484" s="17" t="s">
        <v>2213</v>
      </c>
      <c r="E484" s="17" t="s">
        <v>57</v>
      </c>
      <c r="F484" s="4">
        <v>6</v>
      </c>
      <c r="G484" s="6" t="s">
        <v>219</v>
      </c>
      <c r="H484" s="6" t="s">
        <v>2214</v>
      </c>
      <c r="I484" s="4" t="s">
        <v>674</v>
      </c>
      <c r="J484" s="5"/>
      <c r="K484" s="4" t="s">
        <v>23</v>
      </c>
      <c r="L484" s="4" t="s">
        <v>24</v>
      </c>
      <c r="M484" s="4" t="s">
        <v>24</v>
      </c>
      <c r="N484" s="4" t="s">
        <v>34</v>
      </c>
      <c r="O484" s="4" t="s">
        <v>335</v>
      </c>
      <c r="P484" s="4" t="s">
        <v>2215</v>
      </c>
      <c r="Q484" s="4" t="s">
        <v>2216</v>
      </c>
      <c r="R484" s="5" t="s">
        <v>29</v>
      </c>
      <c r="S484" s="4"/>
      <c r="T484" s="4"/>
      <c r="U484" s="4"/>
      <c r="V484" s="4"/>
      <c r="W484" s="4"/>
      <c r="X484" s="4"/>
      <c r="Y484" s="4"/>
      <c r="Z484" s="4"/>
    </row>
    <row r="485" spans="1:26" ht="15.75" customHeight="1">
      <c r="A485" s="5">
        <f t="shared" si="4"/>
        <v>483</v>
      </c>
      <c r="B485" s="4" t="str">
        <f t="shared" si="5"/>
        <v>483 - Shadow Hands Vengeful Spirit - Max 3000</v>
      </c>
      <c r="C485" s="5" t="s">
        <v>1776</v>
      </c>
      <c r="D485" s="17" t="s">
        <v>2217</v>
      </c>
      <c r="E485" s="17" t="s">
        <v>2218</v>
      </c>
      <c r="F485" s="4">
        <v>8</v>
      </c>
      <c r="G485" s="6" t="s">
        <v>2219</v>
      </c>
      <c r="H485" s="6"/>
      <c r="I485" s="4" t="s">
        <v>902</v>
      </c>
      <c r="J485" s="5"/>
      <c r="K485" s="5" t="s">
        <v>23</v>
      </c>
      <c r="L485" s="5" t="s">
        <v>42</v>
      </c>
      <c r="M485" s="5" t="s">
        <v>42</v>
      </c>
      <c r="N485" s="5" t="s">
        <v>2220</v>
      </c>
      <c r="O485" s="5" t="s">
        <v>1941</v>
      </c>
      <c r="P485" s="5" t="s">
        <v>2221</v>
      </c>
      <c r="Q485" s="5" t="s">
        <v>2222</v>
      </c>
      <c r="R485" s="5" t="s">
        <v>29</v>
      </c>
      <c r="S485" s="4"/>
      <c r="T485" s="4"/>
      <c r="U485" s="4"/>
      <c r="V485" s="4"/>
      <c r="W485" s="4"/>
      <c r="X485" s="4"/>
      <c r="Y485" s="4"/>
      <c r="Z485" s="4"/>
    </row>
    <row r="486" spans="1:26" ht="15.75" customHeight="1">
      <c r="A486" s="5">
        <f t="shared" si="4"/>
        <v>484</v>
      </c>
      <c r="B486" s="4" t="str">
        <f t="shared" si="5"/>
        <v>484 - Shadow Hands Champion - Max 3000</v>
      </c>
      <c r="C486" s="5" t="s">
        <v>1776</v>
      </c>
      <c r="D486" s="17" t="s">
        <v>2223</v>
      </c>
      <c r="E486" s="17" t="s">
        <v>2174</v>
      </c>
      <c r="F486" s="4">
        <v>8</v>
      </c>
      <c r="G486" s="6" t="s">
        <v>526</v>
      </c>
      <c r="H486" s="6" t="s">
        <v>355</v>
      </c>
      <c r="I486" s="4" t="s">
        <v>2209</v>
      </c>
      <c r="J486" s="5" t="s">
        <v>2210</v>
      </c>
      <c r="K486" s="4" t="s">
        <v>23</v>
      </c>
      <c r="L486" s="4" t="s">
        <v>24</v>
      </c>
      <c r="M486" s="4" t="s">
        <v>24</v>
      </c>
      <c r="N486" s="4" t="s">
        <v>2224</v>
      </c>
      <c r="O486" s="4" t="s">
        <v>26</v>
      </c>
      <c r="P486" s="4" t="s">
        <v>2177</v>
      </c>
      <c r="Q486" s="4" t="s">
        <v>2225</v>
      </c>
      <c r="R486" s="5" t="s">
        <v>29</v>
      </c>
      <c r="S486" s="4"/>
      <c r="T486" s="4"/>
      <c r="U486" s="4"/>
      <c r="V486" s="4"/>
      <c r="W486" s="4"/>
      <c r="X486" s="4"/>
      <c r="Y486" s="4"/>
      <c r="Z486" s="4"/>
    </row>
    <row r="487" spans="1:26" ht="15.75" customHeight="1">
      <c r="A487" s="5">
        <f t="shared" si="4"/>
        <v>485</v>
      </c>
      <c r="B487" s="4" t="str">
        <f t="shared" si="5"/>
        <v>485 - Shadow Hands Witchdoctor - Max 3000</v>
      </c>
      <c r="C487" s="5" t="s">
        <v>1776</v>
      </c>
      <c r="D487" s="17" t="s">
        <v>2226</v>
      </c>
      <c r="E487" s="17" t="s">
        <v>2227</v>
      </c>
      <c r="F487" s="4">
        <v>9</v>
      </c>
      <c r="G487" s="6" t="s">
        <v>2228</v>
      </c>
      <c r="H487" s="6" t="s">
        <v>2196</v>
      </c>
      <c r="I487" s="4" t="s">
        <v>2229</v>
      </c>
      <c r="J487" s="5"/>
      <c r="K487" s="5" t="s">
        <v>41</v>
      </c>
      <c r="L487" s="5" t="s">
        <v>42</v>
      </c>
      <c r="M487" s="5" t="s">
        <v>24</v>
      </c>
      <c r="N487" s="5" t="s">
        <v>640</v>
      </c>
      <c r="O487" s="5" t="s">
        <v>26</v>
      </c>
      <c r="P487" s="5" t="s">
        <v>2230</v>
      </c>
      <c r="Q487" s="5" t="s">
        <v>2231</v>
      </c>
      <c r="R487" s="5" t="s">
        <v>29</v>
      </c>
      <c r="S487" s="4"/>
      <c r="T487" s="4"/>
      <c r="U487" s="4"/>
      <c r="V487" s="4"/>
      <c r="W487" s="4"/>
      <c r="X487" s="4"/>
      <c r="Y487" s="4"/>
      <c r="Z487" s="4"/>
    </row>
    <row r="488" spans="1:26" ht="15.75" customHeight="1">
      <c r="A488" s="5">
        <f t="shared" si="4"/>
        <v>486</v>
      </c>
      <c r="B488" s="4" t="str">
        <f t="shared" si="5"/>
        <v>486 - Shadow Hands Chieftain - Max 3000</v>
      </c>
      <c r="C488" s="5" t="s">
        <v>1776</v>
      </c>
      <c r="D488" s="17" t="s">
        <v>2232</v>
      </c>
      <c r="E488" s="17" t="s">
        <v>2174</v>
      </c>
      <c r="F488" s="4">
        <v>9</v>
      </c>
      <c r="G488" s="6" t="s">
        <v>2233</v>
      </c>
      <c r="H488" s="6" t="s">
        <v>355</v>
      </c>
      <c r="I488" s="4" t="s">
        <v>2234</v>
      </c>
      <c r="J488" s="5" t="s">
        <v>2235</v>
      </c>
      <c r="K488" s="4" t="s">
        <v>23</v>
      </c>
      <c r="L488" s="4" t="s">
        <v>24</v>
      </c>
      <c r="M488" s="4" t="s">
        <v>24</v>
      </c>
      <c r="N488" s="4" t="s">
        <v>2236</v>
      </c>
      <c r="O488" s="4" t="s">
        <v>26</v>
      </c>
      <c r="P488" s="4" t="s">
        <v>2237</v>
      </c>
      <c r="Q488" s="4" t="s">
        <v>2238</v>
      </c>
      <c r="R488" s="5" t="s">
        <v>2239</v>
      </c>
      <c r="S488" s="4"/>
      <c r="T488" s="4"/>
      <c r="U488" s="4"/>
      <c r="V488" s="4"/>
      <c r="W488" s="4"/>
      <c r="X488" s="4"/>
      <c r="Y488" s="4"/>
      <c r="Z488" s="4"/>
    </row>
    <row r="489" spans="1:26" ht="15.75" customHeight="1">
      <c r="A489" s="5">
        <f t="shared" si="4"/>
        <v>487</v>
      </c>
      <c r="B489" s="4" t="str">
        <f t="shared" si="5"/>
        <v>487 - Dark Desire - Duellist - Max 3000</v>
      </c>
      <c r="C489" s="5" t="s">
        <v>1776</v>
      </c>
      <c r="D489" s="17" t="s">
        <v>2240</v>
      </c>
      <c r="E489" s="17" t="s">
        <v>2241</v>
      </c>
      <c r="F489" s="4">
        <v>7</v>
      </c>
      <c r="G489" s="6" t="s">
        <v>99</v>
      </c>
      <c r="H489" s="6" t="s">
        <v>312</v>
      </c>
      <c r="I489" s="4"/>
      <c r="J489" s="5" t="s">
        <v>2242</v>
      </c>
      <c r="K489" s="5" t="s">
        <v>323</v>
      </c>
      <c r="L489" s="5" t="s">
        <v>24</v>
      </c>
      <c r="M489" s="5" t="s">
        <v>24</v>
      </c>
      <c r="N489" s="5" t="s">
        <v>2243</v>
      </c>
      <c r="O489" s="5" t="s">
        <v>81</v>
      </c>
      <c r="P489" s="5" t="s">
        <v>2244</v>
      </c>
      <c r="Q489" s="5" t="s">
        <v>2245</v>
      </c>
      <c r="R489" s="5" t="s">
        <v>29</v>
      </c>
      <c r="S489" s="4"/>
      <c r="T489" s="4"/>
      <c r="U489" s="4"/>
      <c r="V489" s="4"/>
      <c r="W489" s="4"/>
      <c r="X489" s="4"/>
      <c r="Y489" s="4"/>
      <c r="Z489" s="4"/>
    </row>
    <row r="490" spans="1:26" ht="15.75" customHeight="1">
      <c r="A490" s="5">
        <f t="shared" si="4"/>
        <v>488</v>
      </c>
      <c r="B490" s="4" t="str">
        <f t="shared" si="5"/>
        <v>488 - Dark Desire - Courtier - Max 3000</v>
      </c>
      <c r="C490" s="5" t="s">
        <v>1776</v>
      </c>
      <c r="D490" s="17" t="s">
        <v>2246</v>
      </c>
      <c r="E490" s="17" t="s">
        <v>2241</v>
      </c>
      <c r="F490" s="4">
        <v>7</v>
      </c>
      <c r="G490" s="6" t="s">
        <v>99</v>
      </c>
      <c r="H490" s="6" t="s">
        <v>312</v>
      </c>
      <c r="I490" s="4"/>
      <c r="J490" s="5"/>
      <c r="K490" s="5" t="s">
        <v>323</v>
      </c>
      <c r="L490" s="5" t="s">
        <v>24</v>
      </c>
      <c r="M490" s="5" t="s">
        <v>24</v>
      </c>
      <c r="N490" s="5" t="s">
        <v>2243</v>
      </c>
      <c r="O490" s="5" t="s">
        <v>81</v>
      </c>
      <c r="P490" s="5" t="s">
        <v>2247</v>
      </c>
      <c r="Q490" s="5" t="s">
        <v>2248</v>
      </c>
      <c r="R490" s="5" t="s">
        <v>29</v>
      </c>
      <c r="S490" s="4"/>
      <c r="T490" s="4"/>
      <c r="U490" s="4"/>
      <c r="V490" s="4"/>
      <c r="W490" s="4"/>
      <c r="X490" s="4"/>
      <c r="Y490" s="4"/>
      <c r="Z490" s="4"/>
    </row>
    <row r="491" spans="1:26" ht="15.75" customHeight="1">
      <c r="A491" s="5">
        <f t="shared" si="4"/>
        <v>489</v>
      </c>
      <c r="B491" s="4" t="str">
        <f t="shared" si="5"/>
        <v>489 - Dark Desire - Mindbreaker - Max 3000</v>
      </c>
      <c r="C491" s="5" t="s">
        <v>1776</v>
      </c>
      <c r="D491" s="17" t="s">
        <v>2249</v>
      </c>
      <c r="E491" s="17" t="s">
        <v>2241</v>
      </c>
      <c r="F491" s="4">
        <v>7</v>
      </c>
      <c r="G491" s="6" t="s">
        <v>219</v>
      </c>
      <c r="H491" s="6" t="s">
        <v>151</v>
      </c>
      <c r="I491" s="4"/>
      <c r="J491" s="5"/>
      <c r="K491" s="5" t="s">
        <v>323</v>
      </c>
      <c r="L491" s="5" t="s">
        <v>24</v>
      </c>
      <c r="M491" s="5" t="s">
        <v>24</v>
      </c>
      <c r="N491" s="5" t="s">
        <v>43</v>
      </c>
      <c r="O491" s="5" t="s">
        <v>81</v>
      </c>
      <c r="P491" s="5" t="s">
        <v>2250</v>
      </c>
      <c r="Q491" s="5" t="s">
        <v>2251</v>
      </c>
      <c r="R491" s="5" t="s">
        <v>29</v>
      </c>
      <c r="S491" s="4"/>
      <c r="T491" s="4"/>
      <c r="U491" s="4"/>
      <c r="V491" s="4"/>
      <c r="W491" s="4"/>
      <c r="X491" s="4"/>
      <c r="Y491" s="4"/>
      <c r="Z491" s="4"/>
    </row>
    <row r="492" spans="1:26" ht="15.75" customHeight="1">
      <c r="A492" s="5">
        <f t="shared" si="4"/>
        <v>490</v>
      </c>
      <c r="B492" s="4" t="str">
        <f t="shared" si="5"/>
        <v>490 - Dark Desire - Mage - Max 3000</v>
      </c>
      <c r="C492" s="5" t="s">
        <v>1776</v>
      </c>
      <c r="D492" s="17" t="s">
        <v>2252</v>
      </c>
      <c r="E492" s="17" t="s">
        <v>2241</v>
      </c>
      <c r="F492" s="4">
        <v>7</v>
      </c>
      <c r="G492" s="6" t="s">
        <v>219</v>
      </c>
      <c r="H492" s="6" t="s">
        <v>151</v>
      </c>
      <c r="I492" s="4"/>
      <c r="J492" s="5"/>
      <c r="K492" s="5" t="s">
        <v>323</v>
      </c>
      <c r="L492" s="5" t="s">
        <v>24</v>
      </c>
      <c r="M492" s="5" t="s">
        <v>24</v>
      </c>
      <c r="N492" s="5" t="s">
        <v>43</v>
      </c>
      <c r="O492" s="5" t="s">
        <v>81</v>
      </c>
      <c r="P492" s="5" t="s">
        <v>2250</v>
      </c>
      <c r="Q492" s="5" t="s">
        <v>2253</v>
      </c>
      <c r="R492" s="5" t="s">
        <v>29</v>
      </c>
      <c r="S492" s="4"/>
      <c r="T492" s="4"/>
      <c r="U492" s="4"/>
      <c r="V492" s="4"/>
      <c r="W492" s="4"/>
      <c r="X492" s="4"/>
      <c r="Y492" s="4"/>
      <c r="Z492" s="4"/>
    </row>
    <row r="493" spans="1:26" ht="15.75" customHeight="1">
      <c r="A493" s="5">
        <f t="shared" si="4"/>
        <v>491</v>
      </c>
      <c r="B493" s="4" t="str">
        <f t="shared" si="5"/>
        <v>491 - Empowered Corpse - Max 3000</v>
      </c>
      <c r="C493" s="5" t="s">
        <v>1776</v>
      </c>
      <c r="D493" s="17" t="s">
        <v>2254</v>
      </c>
      <c r="E493" s="17" t="s">
        <v>2255</v>
      </c>
      <c r="F493" s="4">
        <v>8</v>
      </c>
      <c r="G493" s="6" t="s">
        <v>1198</v>
      </c>
      <c r="H493" s="6" t="s">
        <v>2256</v>
      </c>
      <c r="I493" s="4"/>
      <c r="J493" s="5"/>
      <c r="K493" s="5" t="s">
        <v>41</v>
      </c>
      <c r="L493" s="5" t="s">
        <v>42</v>
      </c>
      <c r="M493" s="5" t="s">
        <v>42</v>
      </c>
      <c r="N493" s="5" t="s">
        <v>185</v>
      </c>
      <c r="O493" s="5" t="s">
        <v>1941</v>
      </c>
      <c r="P493" s="5" t="s">
        <v>2257</v>
      </c>
      <c r="Q493" s="5" t="s">
        <v>2258</v>
      </c>
      <c r="R493" s="5" t="s">
        <v>29</v>
      </c>
      <c r="S493" s="4"/>
      <c r="T493" s="4"/>
      <c r="U493" s="4"/>
      <c r="V493" s="4"/>
      <c r="W493" s="4"/>
      <c r="X493" s="4"/>
      <c r="Y493" s="4"/>
      <c r="Z493" s="4"/>
    </row>
    <row r="494" spans="1:26" ht="15.75" customHeight="1">
      <c r="A494" s="5">
        <f t="shared" si="4"/>
        <v>492</v>
      </c>
      <c r="B494" s="4" t="str">
        <f t="shared" si="5"/>
        <v>492 - Champion of Dark Desires - Max 3000</v>
      </c>
      <c r="C494" s="5" t="s">
        <v>1776</v>
      </c>
      <c r="D494" s="17" t="s">
        <v>2259</v>
      </c>
      <c r="E494" s="17" t="s">
        <v>2241</v>
      </c>
      <c r="F494" s="4">
        <v>9</v>
      </c>
      <c r="G494" s="6" t="s">
        <v>307</v>
      </c>
      <c r="H494" s="6" t="s">
        <v>2260</v>
      </c>
      <c r="I494" s="4" t="s">
        <v>2261</v>
      </c>
      <c r="J494" s="5" t="s">
        <v>2262</v>
      </c>
      <c r="K494" s="5" t="s">
        <v>323</v>
      </c>
      <c r="L494" s="5" t="s">
        <v>24</v>
      </c>
      <c r="M494" s="5" t="s">
        <v>24</v>
      </c>
      <c r="N494" s="5" t="s">
        <v>2263</v>
      </c>
      <c r="O494" s="5" t="s">
        <v>81</v>
      </c>
      <c r="P494" s="5" t="s">
        <v>2244</v>
      </c>
      <c r="Q494" s="5" t="s">
        <v>2264</v>
      </c>
      <c r="R494" s="5" t="s">
        <v>2265</v>
      </c>
      <c r="S494" s="4"/>
      <c r="T494" s="4"/>
      <c r="U494" s="4"/>
      <c r="V494" s="4"/>
      <c r="W494" s="4"/>
      <c r="X494" s="4"/>
      <c r="Y494" s="4"/>
      <c r="Z494" s="4"/>
    </row>
    <row r="495" spans="1:26" ht="15.75" customHeight="1">
      <c r="A495" s="5">
        <f t="shared" si="4"/>
        <v>493</v>
      </c>
      <c r="B495" s="4" t="str">
        <f t="shared" si="5"/>
        <v>493 - Lord of Dark Desires - Max 3000</v>
      </c>
      <c r="C495" s="5" t="s">
        <v>1776</v>
      </c>
      <c r="D495" s="17" t="s">
        <v>2266</v>
      </c>
      <c r="E495" s="17" t="s">
        <v>2241</v>
      </c>
      <c r="F495" s="4">
        <v>10</v>
      </c>
      <c r="G495" s="6" t="s">
        <v>307</v>
      </c>
      <c r="H495" s="6" t="s">
        <v>2267</v>
      </c>
      <c r="I495" s="4" t="s">
        <v>2268</v>
      </c>
      <c r="J495" s="5" t="s">
        <v>2269</v>
      </c>
      <c r="K495" s="5" t="s">
        <v>323</v>
      </c>
      <c r="L495" s="5" t="s">
        <v>24</v>
      </c>
      <c r="M495" s="5" t="s">
        <v>24</v>
      </c>
      <c r="N495" s="5" t="s">
        <v>2263</v>
      </c>
      <c r="O495" s="5" t="s">
        <v>26</v>
      </c>
      <c r="P495" s="5" t="s">
        <v>2270</v>
      </c>
      <c r="Q495" s="5" t="s">
        <v>2271</v>
      </c>
      <c r="R495" s="5" t="s">
        <v>29</v>
      </c>
      <c r="S495" s="4"/>
      <c r="T495" s="4"/>
      <c r="U495" s="4"/>
      <c r="V495" s="4"/>
      <c r="W495" s="4"/>
      <c r="X495" s="4"/>
      <c r="Y495" s="4"/>
      <c r="Z495" s="4"/>
    </row>
    <row r="496" spans="1:26" ht="15.75" customHeight="1">
      <c r="A496" s="5">
        <f t="shared" si="4"/>
        <v>494</v>
      </c>
      <c r="B496" s="4" t="str">
        <f t="shared" si="5"/>
        <v>494 - Snaga Hai Assassin - Max 3000</v>
      </c>
      <c r="C496" s="5" t="s">
        <v>1776</v>
      </c>
      <c r="D496" s="17" t="s">
        <v>2272</v>
      </c>
      <c r="E496" s="17" t="s">
        <v>2273</v>
      </c>
      <c r="F496" s="4">
        <v>7</v>
      </c>
      <c r="G496" s="6" t="s">
        <v>219</v>
      </c>
      <c r="H496" s="6" t="s">
        <v>312</v>
      </c>
      <c r="I496" s="4" t="s">
        <v>2274</v>
      </c>
      <c r="J496" s="5" t="s">
        <v>2275</v>
      </c>
      <c r="K496" s="5" t="s">
        <v>23</v>
      </c>
      <c r="L496" s="5" t="s">
        <v>24</v>
      </c>
      <c r="M496" s="5" t="s">
        <v>24</v>
      </c>
      <c r="N496" s="5" t="s">
        <v>2276</v>
      </c>
      <c r="O496" s="5" t="s">
        <v>26</v>
      </c>
      <c r="P496" s="5" t="s">
        <v>2277</v>
      </c>
      <c r="Q496" s="5" t="s">
        <v>2278</v>
      </c>
      <c r="R496" s="5" t="s">
        <v>2279</v>
      </c>
      <c r="S496" s="4"/>
      <c r="T496" s="4"/>
      <c r="U496" s="4"/>
      <c r="V496" s="4"/>
      <c r="W496" s="4"/>
      <c r="X496" s="4"/>
      <c r="Y496" s="4"/>
      <c r="Z496" s="4"/>
    </row>
    <row r="497" spans="1:26" ht="15.75" customHeight="1">
      <c r="A497" s="5">
        <f t="shared" si="4"/>
        <v>495</v>
      </c>
      <c r="B497" s="4" t="str">
        <f t="shared" si="5"/>
        <v>495 - Uruk-Hai Warrior - Max 3000</v>
      </c>
      <c r="C497" s="5" t="s">
        <v>1776</v>
      </c>
      <c r="D497" s="17" t="s">
        <v>2280</v>
      </c>
      <c r="E497" s="17" t="s">
        <v>2281</v>
      </c>
      <c r="F497" s="4">
        <v>8</v>
      </c>
      <c r="G497" s="6" t="s">
        <v>307</v>
      </c>
      <c r="H497" s="6" t="s">
        <v>355</v>
      </c>
      <c r="I497" s="4" t="s">
        <v>2282</v>
      </c>
      <c r="J497" s="5" t="s">
        <v>2283</v>
      </c>
      <c r="K497" s="5" t="s">
        <v>23</v>
      </c>
      <c r="L497" s="5" t="s">
        <v>24</v>
      </c>
      <c r="M497" s="5" t="s">
        <v>24</v>
      </c>
      <c r="N497" s="5" t="s">
        <v>2284</v>
      </c>
      <c r="O497" s="5" t="s">
        <v>81</v>
      </c>
      <c r="P497" s="5" t="s">
        <v>2285</v>
      </c>
      <c r="Q497" s="5" t="s">
        <v>2286</v>
      </c>
      <c r="R497" s="5" t="s">
        <v>327</v>
      </c>
      <c r="S497" s="4"/>
      <c r="T497" s="4"/>
      <c r="U497" s="4"/>
      <c r="V497" s="4"/>
      <c r="W497" s="4"/>
      <c r="X497" s="4"/>
      <c r="Y497" s="4"/>
      <c r="Z497" s="4"/>
    </row>
    <row r="498" spans="1:26" ht="15.75" customHeight="1">
      <c r="A498" s="5">
        <f t="shared" si="4"/>
        <v>496</v>
      </c>
      <c r="B498" s="4" t="str">
        <f t="shared" si="5"/>
        <v>496 - Bonebreaker Warrior - Max 3000</v>
      </c>
      <c r="C498" s="5" t="s">
        <v>1776</v>
      </c>
      <c r="D498" s="17" t="s">
        <v>2287</v>
      </c>
      <c r="E498" s="17" t="s">
        <v>339</v>
      </c>
      <c r="F498" s="4">
        <v>7</v>
      </c>
      <c r="G498" s="6" t="s">
        <v>307</v>
      </c>
      <c r="H498" s="6" t="s">
        <v>74</v>
      </c>
      <c r="I498" s="4"/>
      <c r="J498" s="5"/>
      <c r="K498" s="5" t="s">
        <v>23</v>
      </c>
      <c r="L498" s="5" t="s">
        <v>24</v>
      </c>
      <c r="M498" s="5" t="s">
        <v>24</v>
      </c>
      <c r="N498" s="5" t="s">
        <v>494</v>
      </c>
      <c r="O498" s="5" t="s">
        <v>26</v>
      </c>
      <c r="P498" s="5" t="s">
        <v>2288</v>
      </c>
      <c r="Q498" s="5" t="s">
        <v>2289</v>
      </c>
      <c r="R498" s="5" t="s">
        <v>29</v>
      </c>
      <c r="S498" s="4"/>
      <c r="T498" s="4"/>
      <c r="U498" s="4"/>
      <c r="V498" s="4"/>
      <c r="W498" s="4"/>
      <c r="X498" s="4"/>
      <c r="Y498" s="4"/>
      <c r="Z498" s="4"/>
    </row>
    <row r="499" spans="1:26" ht="15.75" customHeight="1">
      <c r="A499" s="5">
        <f t="shared" si="4"/>
        <v>497</v>
      </c>
      <c r="B499" s="4" t="str">
        <f t="shared" si="5"/>
        <v>497 - Argug the Aged, Bonebreaker Druid - Max 3000</v>
      </c>
      <c r="C499" s="5" t="s">
        <v>1776</v>
      </c>
      <c r="D499" s="17" t="s">
        <v>2290</v>
      </c>
      <c r="E499" s="17" t="s">
        <v>339</v>
      </c>
      <c r="F499" s="4">
        <v>9</v>
      </c>
      <c r="G499" s="6" t="s">
        <v>307</v>
      </c>
      <c r="H499" s="6" t="s">
        <v>355</v>
      </c>
      <c r="I499" s="4" t="s">
        <v>2291</v>
      </c>
      <c r="J499" s="5" t="s">
        <v>2292</v>
      </c>
      <c r="K499" s="5" t="s">
        <v>41</v>
      </c>
      <c r="L499" s="5" t="s">
        <v>24</v>
      </c>
      <c r="M499" s="5" t="s">
        <v>42</v>
      </c>
      <c r="N499" s="5" t="s">
        <v>2293</v>
      </c>
      <c r="O499" s="5" t="s">
        <v>26</v>
      </c>
      <c r="P499" s="5" t="s">
        <v>2294</v>
      </c>
      <c r="Q499" s="5" t="s">
        <v>2295</v>
      </c>
      <c r="R499" s="5" t="s">
        <v>2265</v>
      </c>
      <c r="S499" s="4"/>
      <c r="T499" s="4"/>
      <c r="U499" s="4"/>
      <c r="V499" s="4"/>
      <c r="W499" s="4"/>
      <c r="X499" s="4"/>
      <c r="Y499" s="4"/>
      <c r="Z499" s="4"/>
    </row>
    <row r="500" spans="1:26" ht="15.75" customHeight="1">
      <c r="A500" s="5">
        <f t="shared" si="4"/>
        <v>498</v>
      </c>
      <c r="B500" s="4" t="str">
        <f t="shared" si="5"/>
        <v>498 - Legbreakers - Max 3000</v>
      </c>
      <c r="C500" s="5" t="s">
        <v>1776</v>
      </c>
      <c r="D500" s="17" t="s">
        <v>2296</v>
      </c>
      <c r="E500" s="17" t="s">
        <v>339</v>
      </c>
      <c r="F500" s="4">
        <v>7</v>
      </c>
      <c r="G500" s="6" t="s">
        <v>99</v>
      </c>
      <c r="H500" s="6" t="s">
        <v>355</v>
      </c>
      <c r="I500" s="4" t="s">
        <v>674</v>
      </c>
      <c r="J500" s="5" t="s">
        <v>2297</v>
      </c>
      <c r="K500" s="5" t="s">
        <v>23</v>
      </c>
      <c r="L500" s="5" t="s">
        <v>24</v>
      </c>
      <c r="M500" s="5" t="s">
        <v>24</v>
      </c>
      <c r="N500" s="5" t="s">
        <v>2298</v>
      </c>
      <c r="O500" s="5" t="s">
        <v>26</v>
      </c>
      <c r="P500" s="5" t="s">
        <v>2299</v>
      </c>
      <c r="Q500" s="5" t="s">
        <v>2300</v>
      </c>
      <c r="R500" s="5" t="s">
        <v>29</v>
      </c>
      <c r="S500" s="4"/>
      <c r="T500" s="4"/>
      <c r="U500" s="4"/>
      <c r="V500" s="4"/>
      <c r="W500" s="4"/>
      <c r="X500" s="4"/>
      <c r="Y500" s="4"/>
      <c r="Z500" s="4"/>
    </row>
    <row r="501" spans="1:26" ht="15.75" customHeight="1">
      <c r="A501" s="5">
        <f t="shared" si="4"/>
        <v>499</v>
      </c>
      <c r="B501" s="4" t="str">
        <f t="shared" si="5"/>
        <v>499 - Bonebreaker Dragon Warrior - Max 3000</v>
      </c>
      <c r="C501" s="5" t="s">
        <v>1776</v>
      </c>
      <c r="D501" s="17" t="s">
        <v>2301</v>
      </c>
      <c r="E501" s="17" t="s">
        <v>339</v>
      </c>
      <c r="F501" s="4">
        <v>7</v>
      </c>
      <c r="G501" s="6" t="s">
        <v>99</v>
      </c>
      <c r="H501" s="6" t="s">
        <v>2302</v>
      </c>
      <c r="I501" s="4" t="s">
        <v>2303</v>
      </c>
      <c r="J501" s="5"/>
      <c r="K501" s="5" t="s">
        <v>23</v>
      </c>
      <c r="L501" s="5" t="s">
        <v>24</v>
      </c>
      <c r="M501" s="5" t="s">
        <v>24</v>
      </c>
      <c r="N501" s="5" t="s">
        <v>494</v>
      </c>
      <c r="O501" s="5" t="s">
        <v>26</v>
      </c>
      <c r="P501" s="5" t="s">
        <v>2304</v>
      </c>
      <c r="Q501" s="5" t="s">
        <v>2305</v>
      </c>
      <c r="R501" s="5" t="s">
        <v>29</v>
      </c>
      <c r="S501" s="4"/>
      <c r="T501" s="4"/>
      <c r="U501" s="4"/>
      <c r="V501" s="4"/>
      <c r="W501" s="4"/>
      <c r="X501" s="4"/>
      <c r="Y501" s="4"/>
      <c r="Z501" s="4"/>
    </row>
    <row r="502" spans="1:26" ht="15.75" customHeight="1">
      <c r="A502" s="5">
        <f t="shared" si="4"/>
        <v>500</v>
      </c>
      <c r="B502" s="4" t="str">
        <f t="shared" si="5"/>
        <v>500 - Bonebreaker Forest Guardian - Max 3000</v>
      </c>
      <c r="C502" s="5" t="s">
        <v>1776</v>
      </c>
      <c r="D502" s="17" t="s">
        <v>2306</v>
      </c>
      <c r="E502" s="17" t="s">
        <v>339</v>
      </c>
      <c r="F502" s="4">
        <v>7</v>
      </c>
      <c r="G502" s="6" t="s">
        <v>99</v>
      </c>
      <c r="H502" s="6" t="s">
        <v>2307</v>
      </c>
      <c r="I502" s="4"/>
      <c r="J502" s="5" t="s">
        <v>2308</v>
      </c>
      <c r="K502" s="5" t="s">
        <v>23</v>
      </c>
      <c r="L502" s="5" t="s">
        <v>24</v>
      </c>
      <c r="M502" s="5" t="s">
        <v>24</v>
      </c>
      <c r="N502" s="5" t="s">
        <v>2309</v>
      </c>
      <c r="O502" s="5" t="s">
        <v>26</v>
      </c>
      <c r="P502" s="5" t="s">
        <v>2310</v>
      </c>
      <c r="Q502" s="5" t="s">
        <v>2311</v>
      </c>
      <c r="R502" s="5" t="s">
        <v>1704</v>
      </c>
      <c r="S502" s="4"/>
      <c r="T502" s="4"/>
      <c r="U502" s="4"/>
      <c r="V502" s="4"/>
      <c r="W502" s="4"/>
      <c r="X502" s="4"/>
      <c r="Y502" s="4"/>
      <c r="Z502" s="4"/>
    </row>
    <row r="503" spans="1:26" ht="15.75" customHeight="1">
      <c r="A503" s="5">
        <f t="shared" si="4"/>
        <v>501</v>
      </c>
      <c r="B503" s="4" t="str">
        <f t="shared" si="5"/>
        <v>501 - Bonebreaker Shamanic Guard - Max 3000</v>
      </c>
      <c r="C503" s="5" t="s">
        <v>1776</v>
      </c>
      <c r="D503" s="17" t="s">
        <v>2312</v>
      </c>
      <c r="E503" s="17" t="s">
        <v>339</v>
      </c>
      <c r="F503" s="4">
        <v>7</v>
      </c>
      <c r="G503" s="6" t="s">
        <v>307</v>
      </c>
      <c r="H503" s="6" t="s">
        <v>355</v>
      </c>
      <c r="I503" s="4" t="s">
        <v>2313</v>
      </c>
      <c r="J503" s="5"/>
      <c r="K503" s="5" t="s">
        <v>23</v>
      </c>
      <c r="L503" s="5" t="s">
        <v>24</v>
      </c>
      <c r="M503" s="5" t="s">
        <v>24</v>
      </c>
      <c r="N503" s="5" t="s">
        <v>2314</v>
      </c>
      <c r="O503" s="5" t="s">
        <v>26</v>
      </c>
      <c r="P503" s="5" t="s">
        <v>2315</v>
      </c>
      <c r="Q503" s="5" t="s">
        <v>2316</v>
      </c>
      <c r="R503" s="5" t="s">
        <v>29</v>
      </c>
      <c r="S503" s="4"/>
      <c r="T503" s="4"/>
      <c r="U503" s="4"/>
      <c r="V503" s="4"/>
      <c r="W503" s="4"/>
      <c r="X503" s="4"/>
      <c r="Y503" s="4"/>
      <c r="Z503" s="4"/>
    </row>
    <row r="504" spans="1:26" ht="15.75" customHeight="1">
      <c r="A504" s="5">
        <f t="shared" si="4"/>
        <v>502</v>
      </c>
      <c r="B504" s="4" t="str">
        <f t="shared" si="5"/>
        <v>502 - Bonebreaker Skullcracker - Max 3000</v>
      </c>
      <c r="C504" s="5" t="s">
        <v>1776</v>
      </c>
      <c r="D504" s="17" t="s">
        <v>2317</v>
      </c>
      <c r="E504" s="17" t="s">
        <v>339</v>
      </c>
      <c r="F504" s="4">
        <v>8</v>
      </c>
      <c r="G504" s="6" t="s">
        <v>307</v>
      </c>
      <c r="H504" s="6" t="s">
        <v>2307</v>
      </c>
      <c r="I504" s="4" t="s">
        <v>2318</v>
      </c>
      <c r="J504" s="5" t="s">
        <v>493</v>
      </c>
      <c r="K504" s="5" t="s">
        <v>23</v>
      </c>
      <c r="L504" s="5" t="s">
        <v>24</v>
      </c>
      <c r="M504" s="5" t="s">
        <v>24</v>
      </c>
      <c r="N504" s="5" t="s">
        <v>2319</v>
      </c>
      <c r="O504" s="5" t="s">
        <v>26</v>
      </c>
      <c r="P504" s="5" t="s">
        <v>2320</v>
      </c>
      <c r="Q504" s="5" t="s">
        <v>2321</v>
      </c>
      <c r="R504" s="5" t="s">
        <v>29</v>
      </c>
      <c r="S504" s="4"/>
      <c r="T504" s="4"/>
      <c r="U504" s="4"/>
      <c r="V504" s="4"/>
      <c r="W504" s="4"/>
      <c r="X504" s="4"/>
      <c r="Y504" s="4"/>
      <c r="Z504" s="4"/>
    </row>
    <row r="505" spans="1:26" ht="15.75" customHeight="1">
      <c r="A505" s="5">
        <f t="shared" si="4"/>
        <v>503</v>
      </c>
      <c r="B505" s="4" t="str">
        <f t="shared" si="5"/>
        <v>503 - Tree Ghouls - Max 3000</v>
      </c>
      <c r="C505" s="5" t="s">
        <v>1776</v>
      </c>
      <c r="D505" s="5" t="s">
        <v>696</v>
      </c>
      <c r="E505" s="4" t="s">
        <v>98</v>
      </c>
      <c r="F505" s="4">
        <v>5</v>
      </c>
      <c r="G505" s="6" t="s">
        <v>168</v>
      </c>
      <c r="H505" s="4"/>
      <c r="I505" s="4"/>
      <c r="J505" s="5"/>
      <c r="K505" s="4" t="s">
        <v>23</v>
      </c>
      <c r="L505" s="5" t="s">
        <v>42</v>
      </c>
      <c r="M505" s="5" t="s">
        <v>42</v>
      </c>
      <c r="N505" s="4" t="s">
        <v>2322</v>
      </c>
      <c r="O505" s="4" t="s">
        <v>26</v>
      </c>
      <c r="P505" s="4" t="s">
        <v>2323</v>
      </c>
      <c r="Q505" s="4" t="s">
        <v>2324</v>
      </c>
      <c r="R505" s="5" t="s">
        <v>29</v>
      </c>
      <c r="S505" s="4"/>
      <c r="T505" s="4"/>
      <c r="U505" s="4"/>
      <c r="V505" s="4"/>
      <c r="W505" s="4"/>
      <c r="X505" s="4"/>
      <c r="Y505" s="4"/>
      <c r="Z505" s="4"/>
    </row>
    <row r="506" spans="1:26" ht="15.75" customHeight="1">
      <c r="A506" s="5">
        <f t="shared" si="4"/>
        <v>504</v>
      </c>
      <c r="B506" s="4" t="str">
        <f t="shared" si="5"/>
        <v>504 - Desparate Thrall - Max 3000</v>
      </c>
      <c r="C506" s="5" t="s">
        <v>1776</v>
      </c>
      <c r="D506" s="17" t="s">
        <v>2325</v>
      </c>
      <c r="E506" s="17" t="s">
        <v>109</v>
      </c>
      <c r="F506" s="4">
        <v>4</v>
      </c>
      <c r="G506" s="6" t="s">
        <v>219</v>
      </c>
      <c r="H506" s="6" t="s">
        <v>156</v>
      </c>
      <c r="I506" s="4"/>
      <c r="J506" s="5" t="s">
        <v>2326</v>
      </c>
      <c r="K506" s="5" t="s">
        <v>23</v>
      </c>
      <c r="L506" s="5" t="s">
        <v>24</v>
      </c>
      <c r="M506" s="5" t="s">
        <v>24</v>
      </c>
      <c r="N506" s="5" t="s">
        <v>94</v>
      </c>
      <c r="O506" s="5" t="s">
        <v>68</v>
      </c>
      <c r="P506" s="5" t="s">
        <v>2327</v>
      </c>
      <c r="Q506" s="5" t="s">
        <v>2328</v>
      </c>
      <c r="R506" s="5" t="s">
        <v>29</v>
      </c>
      <c r="S506" s="4"/>
      <c r="T506" s="4"/>
      <c r="U506" s="4"/>
      <c r="V506" s="4"/>
      <c r="W506" s="4"/>
      <c r="X506" s="4"/>
      <c r="Y506" s="4"/>
      <c r="Z506" s="4"/>
    </row>
    <row r="507" spans="1:26" ht="15.75" customHeight="1">
      <c r="A507" s="5">
        <f t="shared" si="4"/>
        <v>505</v>
      </c>
      <c r="B507" s="4" t="str">
        <f t="shared" si="5"/>
        <v>505 - Toughened Thrall - Max 3000</v>
      </c>
      <c r="C507" s="5" t="s">
        <v>1776</v>
      </c>
      <c r="D507" s="17" t="s">
        <v>2329</v>
      </c>
      <c r="E507" s="17" t="s">
        <v>109</v>
      </c>
      <c r="F507" s="4">
        <v>6</v>
      </c>
      <c r="G507" s="6" t="s">
        <v>99</v>
      </c>
      <c r="H507" s="6" t="s">
        <v>417</v>
      </c>
      <c r="I507" s="4" t="s">
        <v>2330</v>
      </c>
      <c r="J507" s="5" t="s">
        <v>2331</v>
      </c>
      <c r="K507" s="5" t="s">
        <v>23</v>
      </c>
      <c r="L507" s="5" t="s">
        <v>24</v>
      </c>
      <c r="M507" s="5" t="s">
        <v>24</v>
      </c>
      <c r="N507" s="5" t="s">
        <v>2332</v>
      </c>
      <c r="O507" s="5" t="s">
        <v>26</v>
      </c>
      <c r="P507" s="5" t="s">
        <v>2333</v>
      </c>
      <c r="Q507" s="5" t="s">
        <v>2334</v>
      </c>
      <c r="R507" s="5" t="s">
        <v>29</v>
      </c>
      <c r="S507" s="4"/>
      <c r="T507" s="4"/>
      <c r="U507" s="4"/>
      <c r="V507" s="4"/>
      <c r="W507" s="4"/>
      <c r="X507" s="4"/>
      <c r="Y507" s="4"/>
      <c r="Z507" s="4"/>
    </row>
    <row r="508" spans="1:26" ht="15.75" customHeight="1">
      <c r="A508" s="5">
        <f t="shared" si="4"/>
        <v>506</v>
      </c>
      <c r="B508" s="4" t="str">
        <f t="shared" si="5"/>
        <v>506 - Skeletal Warrior - Max 3000</v>
      </c>
      <c r="C508" s="5" t="s">
        <v>1776</v>
      </c>
      <c r="D508" s="17" t="s">
        <v>2335</v>
      </c>
      <c r="E508" s="17" t="s">
        <v>98</v>
      </c>
      <c r="F508" s="4"/>
      <c r="G508" s="6" t="s">
        <v>2336</v>
      </c>
      <c r="H508" s="6"/>
      <c r="I508" s="4"/>
      <c r="J508" s="5" t="s">
        <v>75</v>
      </c>
      <c r="K508" s="5" t="s">
        <v>23</v>
      </c>
      <c r="L508" s="5" t="s">
        <v>42</v>
      </c>
      <c r="M508" s="5" t="s">
        <v>42</v>
      </c>
      <c r="N508" s="5" t="s">
        <v>2337</v>
      </c>
      <c r="O508" s="5" t="s">
        <v>26</v>
      </c>
      <c r="P508" s="5" t="s">
        <v>2338</v>
      </c>
      <c r="Q508" s="5" t="s">
        <v>2339</v>
      </c>
      <c r="R508" s="5" t="s">
        <v>29</v>
      </c>
      <c r="S508" s="4"/>
      <c r="T508" s="4"/>
      <c r="U508" s="4"/>
      <c r="V508" s="4"/>
      <c r="W508" s="4"/>
      <c r="X508" s="4"/>
      <c r="Y508" s="4"/>
      <c r="Z508" s="4"/>
    </row>
    <row r="509" spans="1:26" ht="15.75" customHeight="1">
      <c r="A509" s="5">
        <f t="shared" si="4"/>
        <v>507</v>
      </c>
      <c r="B509" s="4" t="str">
        <f t="shared" si="5"/>
        <v>507 - Warrior Angel - Max 3000</v>
      </c>
      <c r="C509" s="5" t="s">
        <v>1776</v>
      </c>
      <c r="D509" s="17" t="s">
        <v>2340</v>
      </c>
      <c r="E509" s="17" t="s">
        <v>839</v>
      </c>
      <c r="F509" s="4"/>
      <c r="G509" s="6" t="s">
        <v>2219</v>
      </c>
      <c r="H509" s="6"/>
      <c r="I509" s="4" t="s">
        <v>902</v>
      </c>
      <c r="J509" s="5"/>
      <c r="K509" s="5" t="s">
        <v>23</v>
      </c>
      <c r="L509" s="5" t="s">
        <v>42</v>
      </c>
      <c r="M509" s="5" t="s">
        <v>42</v>
      </c>
      <c r="N509" s="5" t="s">
        <v>2341</v>
      </c>
      <c r="O509" s="5" t="s">
        <v>278</v>
      </c>
      <c r="P509" s="5" t="s">
        <v>2342</v>
      </c>
      <c r="Q509" s="5" t="s">
        <v>2343</v>
      </c>
      <c r="R509" s="5" t="s">
        <v>29</v>
      </c>
      <c r="S509" s="4"/>
      <c r="T509" s="4"/>
      <c r="U509" s="4"/>
      <c r="V509" s="4"/>
      <c r="W509" s="4"/>
      <c r="X509" s="4"/>
      <c r="Y509" s="4"/>
      <c r="Z509" s="4"/>
    </row>
    <row r="510" spans="1:26" ht="15.75" customHeight="1">
      <c r="A510" s="5">
        <f t="shared" si="4"/>
        <v>508</v>
      </c>
      <c r="B510" s="4" t="str">
        <f t="shared" si="5"/>
        <v>508 - Loud Boys - Max 3000</v>
      </c>
      <c r="C510" s="5" t="s">
        <v>1776</v>
      </c>
      <c r="D510" s="17" t="s">
        <v>2344</v>
      </c>
      <c r="E510" s="17" t="s">
        <v>2174</v>
      </c>
      <c r="F510" s="4">
        <v>7</v>
      </c>
      <c r="G510" s="6" t="s">
        <v>307</v>
      </c>
      <c r="H510" s="6" t="s">
        <v>74</v>
      </c>
      <c r="I510" s="4" t="s">
        <v>2345</v>
      </c>
      <c r="J510" s="5"/>
      <c r="K510" s="5" t="s">
        <v>23</v>
      </c>
      <c r="L510" s="5" t="s">
        <v>24</v>
      </c>
      <c r="M510" s="5" t="s">
        <v>24</v>
      </c>
      <c r="N510" s="5" t="s">
        <v>494</v>
      </c>
      <c r="O510" s="5" t="s">
        <v>26</v>
      </c>
      <c r="P510" s="5" t="s">
        <v>2346</v>
      </c>
      <c r="Q510" s="5" t="s">
        <v>2347</v>
      </c>
      <c r="R510" s="5" t="s">
        <v>29</v>
      </c>
      <c r="S510" s="4"/>
      <c r="T510" s="4"/>
      <c r="U510" s="4"/>
      <c r="V510" s="4"/>
      <c r="W510" s="4"/>
      <c r="X510" s="4"/>
      <c r="Y510" s="4"/>
      <c r="Z510" s="4"/>
    </row>
    <row r="511" spans="1:26" ht="15.75" customHeight="1">
      <c r="A511" s="5">
        <f t="shared" si="4"/>
        <v>509</v>
      </c>
      <c r="B511" s="4" t="str">
        <f t="shared" si="5"/>
        <v>509 - Breathtaker - Max 3000</v>
      </c>
      <c r="C511" s="5" t="s">
        <v>1776</v>
      </c>
      <c r="D511" s="17" t="s">
        <v>2348</v>
      </c>
      <c r="E511" s="17" t="s">
        <v>850</v>
      </c>
      <c r="F511" s="4">
        <v>6</v>
      </c>
      <c r="G511" s="6" t="s">
        <v>64</v>
      </c>
      <c r="H511" s="6"/>
      <c r="I511" s="4"/>
      <c r="J511" s="5"/>
      <c r="K511" s="5" t="s">
        <v>41</v>
      </c>
      <c r="L511" s="5" t="s">
        <v>42</v>
      </c>
      <c r="M511" s="5" t="s">
        <v>42</v>
      </c>
      <c r="N511" s="5" t="s">
        <v>2185</v>
      </c>
      <c r="O511" s="5" t="s">
        <v>35</v>
      </c>
      <c r="P511" s="5" t="s">
        <v>2349</v>
      </c>
      <c r="Q511" s="5" t="s">
        <v>2350</v>
      </c>
      <c r="R511" s="5" t="s">
        <v>29</v>
      </c>
      <c r="S511" s="4"/>
      <c r="T511" s="4"/>
      <c r="U511" s="4"/>
      <c r="V511" s="4"/>
      <c r="W511" s="4"/>
      <c r="X511" s="4"/>
      <c r="Y511" s="4"/>
      <c r="Z511" s="4"/>
    </row>
    <row r="512" spans="1:26" ht="15.75" customHeight="1">
      <c r="A512" s="5">
        <f t="shared" si="4"/>
        <v>510</v>
      </c>
      <c r="B512" s="4" t="str">
        <f t="shared" si="5"/>
        <v>510 - Thunder Caller - Max 3000</v>
      </c>
      <c r="C512" s="5" t="s">
        <v>1776</v>
      </c>
      <c r="D512" s="17" t="s">
        <v>2351</v>
      </c>
      <c r="E512" s="17" t="s">
        <v>850</v>
      </c>
      <c r="F512" s="4">
        <v>6</v>
      </c>
      <c r="G512" s="6" t="s">
        <v>64</v>
      </c>
      <c r="H512" s="6"/>
      <c r="I512" s="4" t="s">
        <v>2352</v>
      </c>
      <c r="J512" s="5"/>
      <c r="K512" s="5" t="s">
        <v>41</v>
      </c>
      <c r="L512" s="5" t="s">
        <v>42</v>
      </c>
      <c r="M512" s="5" t="s">
        <v>42</v>
      </c>
      <c r="N512" s="5" t="s">
        <v>2185</v>
      </c>
      <c r="O512" s="5" t="s">
        <v>112</v>
      </c>
      <c r="P512" s="5" t="s">
        <v>2353</v>
      </c>
      <c r="Q512" s="5" t="s">
        <v>2354</v>
      </c>
      <c r="R512" s="5" t="s">
        <v>29</v>
      </c>
      <c r="S512" s="4"/>
      <c r="T512" s="4"/>
      <c r="U512" s="4"/>
      <c r="V512" s="4"/>
      <c r="W512" s="4"/>
      <c r="X512" s="4"/>
      <c r="Y512" s="4"/>
      <c r="Z512" s="4"/>
    </row>
    <row r="513" spans="1:26" ht="15.75" customHeight="1">
      <c r="A513" s="5">
        <f t="shared" si="4"/>
        <v>511</v>
      </c>
      <c r="B513" s="4" t="str">
        <f t="shared" si="5"/>
        <v>511 - Lightning Cloud - Max 3000</v>
      </c>
      <c r="C513" s="5" t="s">
        <v>1776</v>
      </c>
      <c r="D513" s="17" t="s">
        <v>2355</v>
      </c>
      <c r="E513" s="17" t="s">
        <v>850</v>
      </c>
      <c r="F513" s="4">
        <v>6</v>
      </c>
      <c r="G513" s="6" t="s">
        <v>64</v>
      </c>
      <c r="H513" s="4"/>
      <c r="I513" s="4" t="s">
        <v>2356</v>
      </c>
      <c r="J513" s="5"/>
      <c r="K513" s="5" t="s">
        <v>41</v>
      </c>
      <c r="L513" s="5" t="s">
        <v>42</v>
      </c>
      <c r="M513" s="5" t="s">
        <v>42</v>
      </c>
      <c r="N513" s="5" t="s">
        <v>2185</v>
      </c>
      <c r="O513" s="5" t="s">
        <v>112</v>
      </c>
      <c r="P513" s="5" t="s">
        <v>2357</v>
      </c>
      <c r="Q513" s="5" t="s">
        <v>2358</v>
      </c>
      <c r="R513" s="5" t="s">
        <v>29</v>
      </c>
      <c r="S513" s="4"/>
      <c r="T513" s="4"/>
      <c r="U513" s="4"/>
      <c r="V513" s="4"/>
      <c r="W513" s="4"/>
      <c r="X513" s="4"/>
      <c r="Y513" s="4"/>
      <c r="Z513" s="4"/>
    </row>
    <row r="514" spans="1:26" ht="15.75" customHeight="1">
      <c r="A514" s="5">
        <f t="shared" si="4"/>
        <v>512</v>
      </c>
      <c r="B514" s="4" t="str">
        <f t="shared" si="5"/>
        <v>512 - Squall Maker - Max 3000</v>
      </c>
      <c r="C514" s="5" t="s">
        <v>1776</v>
      </c>
      <c r="D514" s="17" t="s">
        <v>2359</v>
      </c>
      <c r="E514" s="17" t="s">
        <v>850</v>
      </c>
      <c r="F514" s="4">
        <v>6</v>
      </c>
      <c r="G514" s="6" t="s">
        <v>64</v>
      </c>
      <c r="H514" s="6"/>
      <c r="I514" s="4" t="s">
        <v>2360</v>
      </c>
      <c r="J514" s="5"/>
      <c r="K514" s="5" t="s">
        <v>41</v>
      </c>
      <c r="L514" s="5" t="s">
        <v>42</v>
      </c>
      <c r="M514" s="5" t="s">
        <v>42</v>
      </c>
      <c r="N514" s="5" t="s">
        <v>2185</v>
      </c>
      <c r="O514" s="5" t="s">
        <v>112</v>
      </c>
      <c r="P514" s="5" t="s">
        <v>2361</v>
      </c>
      <c r="Q514" s="5" t="s">
        <v>2362</v>
      </c>
      <c r="R514" s="5" t="s">
        <v>29</v>
      </c>
      <c r="S514" s="4"/>
      <c r="T514" s="4"/>
      <c r="U514" s="4"/>
      <c r="V514" s="4"/>
      <c r="W514" s="4"/>
      <c r="X514" s="4"/>
      <c r="Y514" s="4"/>
      <c r="Z514" s="4"/>
    </row>
    <row r="515" spans="1:26" ht="15.75" customHeight="1">
      <c r="A515" s="5">
        <f t="shared" si="4"/>
        <v>513</v>
      </c>
      <c r="B515" s="4" t="str">
        <f t="shared" si="5"/>
        <v>513 - Fetid Jackal - Bonebreaker Shaman  - Max 3000</v>
      </c>
      <c r="C515" s="5" t="s">
        <v>1776</v>
      </c>
      <c r="D515" s="17" t="s">
        <v>2363</v>
      </c>
      <c r="E515" s="17" t="s">
        <v>339</v>
      </c>
      <c r="F515" s="4">
        <v>8</v>
      </c>
      <c r="G515" s="6" t="s">
        <v>1198</v>
      </c>
      <c r="H515" s="6"/>
      <c r="I515" s="4" t="s">
        <v>2364</v>
      </c>
      <c r="J515" s="5"/>
      <c r="K515" s="5" t="s">
        <v>23</v>
      </c>
      <c r="L515" s="5" t="s">
        <v>42</v>
      </c>
      <c r="M515" s="5" t="s">
        <v>42</v>
      </c>
      <c r="N515" s="5" t="s">
        <v>2365</v>
      </c>
      <c r="O515" s="5" t="s">
        <v>81</v>
      </c>
      <c r="P515" s="5"/>
      <c r="Q515" s="5" t="s">
        <v>2366</v>
      </c>
      <c r="R515" s="5" t="s">
        <v>29</v>
      </c>
      <c r="S515" s="4"/>
      <c r="T515" s="4"/>
      <c r="U515" s="4"/>
      <c r="V515" s="4"/>
      <c r="W515" s="4"/>
      <c r="X515" s="4"/>
      <c r="Y515" s="4"/>
      <c r="Z515" s="4"/>
    </row>
    <row r="516" spans="1:26" ht="15.75" customHeight="1">
      <c r="A516" s="5">
        <f t="shared" si="4"/>
        <v>514</v>
      </c>
      <c r="B516" s="4" t="str">
        <f t="shared" si="5"/>
        <v>514 - Zilug Darkwhisper - Snaga Shadowwalker - Max 3000</v>
      </c>
      <c r="C516" s="5" t="s">
        <v>1776</v>
      </c>
      <c r="D516" s="17" t="s">
        <v>2367</v>
      </c>
      <c r="E516" s="17" t="s">
        <v>2273</v>
      </c>
      <c r="F516" s="4">
        <v>8</v>
      </c>
      <c r="G516" s="6" t="s">
        <v>99</v>
      </c>
      <c r="H516" s="6" t="s">
        <v>312</v>
      </c>
      <c r="I516" s="4" t="s">
        <v>2368</v>
      </c>
      <c r="J516" s="5" t="s">
        <v>2369</v>
      </c>
      <c r="K516" s="5" t="s">
        <v>23</v>
      </c>
      <c r="L516" s="5" t="s">
        <v>24</v>
      </c>
      <c r="M516" s="5" t="s">
        <v>24</v>
      </c>
      <c r="N516" s="5" t="s">
        <v>2370</v>
      </c>
      <c r="O516" s="5" t="s">
        <v>26</v>
      </c>
      <c r="P516" s="5" t="s">
        <v>2371</v>
      </c>
      <c r="Q516" s="5" t="s">
        <v>2372</v>
      </c>
      <c r="R516" s="5" t="s">
        <v>2373</v>
      </c>
      <c r="S516" s="4"/>
      <c r="T516" s="4"/>
      <c r="U516" s="4"/>
      <c r="V516" s="4"/>
      <c r="W516" s="4"/>
      <c r="X516" s="4"/>
      <c r="Y516" s="4"/>
      <c r="Z516" s="4"/>
    </row>
    <row r="517" spans="1:26" ht="15.75" customHeight="1">
      <c r="A517" s="5">
        <f t="shared" si="4"/>
        <v>515</v>
      </c>
      <c r="B517" s="4" t="str">
        <f t="shared" si="5"/>
        <v>515 - Woggha Woggha - Orc Witchdoctor  - Max 3000</v>
      </c>
      <c r="C517" s="5" t="s">
        <v>1776</v>
      </c>
      <c r="D517" s="17" t="s">
        <v>2374</v>
      </c>
      <c r="E517" s="17" t="s">
        <v>339</v>
      </c>
      <c r="F517" s="4">
        <v>8</v>
      </c>
      <c r="G517" s="6" t="s">
        <v>99</v>
      </c>
      <c r="H517" s="6" t="s">
        <v>2302</v>
      </c>
      <c r="I517" s="4" t="s">
        <v>2375</v>
      </c>
      <c r="J517" s="5" t="s">
        <v>2376</v>
      </c>
      <c r="K517" s="5" t="s">
        <v>23</v>
      </c>
      <c r="L517" s="5" t="s">
        <v>24</v>
      </c>
      <c r="M517" s="5" t="s">
        <v>24</v>
      </c>
      <c r="N517" s="5" t="s">
        <v>2377</v>
      </c>
      <c r="O517" s="5" t="s">
        <v>26</v>
      </c>
      <c r="P517" s="5" t="s">
        <v>2378</v>
      </c>
      <c r="Q517" s="5" t="s">
        <v>2379</v>
      </c>
      <c r="R517" s="5" t="s">
        <v>29</v>
      </c>
      <c r="S517" s="4"/>
      <c r="T517" s="4"/>
      <c r="U517" s="4"/>
      <c r="V517" s="4"/>
      <c r="W517" s="4"/>
      <c r="X517" s="4"/>
      <c r="Y517" s="4"/>
      <c r="Z517" s="4"/>
    </row>
    <row r="518" spans="1:26" ht="15.75" customHeight="1">
      <c r="A518" s="5">
        <f t="shared" si="4"/>
        <v>516</v>
      </c>
      <c r="B518" s="4" t="str">
        <f t="shared" si="5"/>
        <v>516 - Totemic Guardian - Max 3000</v>
      </c>
      <c r="C518" s="5" t="s">
        <v>1776</v>
      </c>
      <c r="D518" s="17" t="s">
        <v>2380</v>
      </c>
      <c r="E518" s="17" t="s">
        <v>850</v>
      </c>
      <c r="F518" s="4">
        <v>7</v>
      </c>
      <c r="G518" s="6" t="s">
        <v>99</v>
      </c>
      <c r="H518" s="6" t="s">
        <v>355</v>
      </c>
      <c r="I518" s="4"/>
      <c r="J518" s="5"/>
      <c r="K518" s="5" t="s">
        <v>23</v>
      </c>
      <c r="L518" s="5" t="s">
        <v>24</v>
      </c>
      <c r="M518" s="5" t="s">
        <v>24</v>
      </c>
      <c r="N518" s="5" t="s">
        <v>105</v>
      </c>
      <c r="O518" s="5" t="s">
        <v>26</v>
      </c>
      <c r="P518" s="5" t="s">
        <v>2381</v>
      </c>
      <c r="Q518" s="5" t="s">
        <v>2382</v>
      </c>
      <c r="R518" s="5" t="s">
        <v>29</v>
      </c>
      <c r="S518" s="4"/>
      <c r="T518" s="4"/>
      <c r="U518" s="4"/>
      <c r="V518" s="4"/>
      <c r="W518" s="4"/>
      <c r="X518" s="4"/>
      <c r="Y518" s="4"/>
      <c r="Z518" s="4"/>
    </row>
    <row r="519" spans="1:26" ht="15.75" customHeight="1">
      <c r="A519" s="5">
        <f t="shared" si="4"/>
        <v>517</v>
      </c>
      <c r="B519" s="4" t="str">
        <f t="shared" si="5"/>
        <v>517 - Place Spirit - Black Mana - Max 3000</v>
      </c>
      <c r="C519" s="5" t="s">
        <v>1776</v>
      </c>
      <c r="D519" s="17" t="s">
        <v>2383</v>
      </c>
      <c r="E519" s="17" t="s">
        <v>850</v>
      </c>
      <c r="F519" s="4">
        <v>7</v>
      </c>
      <c r="G519" s="6" t="s">
        <v>2384</v>
      </c>
      <c r="H519" s="6"/>
      <c r="I519" s="4" t="s">
        <v>2385</v>
      </c>
      <c r="J519" s="5"/>
      <c r="K519" s="5" t="s">
        <v>41</v>
      </c>
      <c r="L519" s="5" t="s">
        <v>42</v>
      </c>
      <c r="M519" s="5" t="s">
        <v>24</v>
      </c>
      <c r="N519" s="5" t="s">
        <v>1683</v>
      </c>
      <c r="O519" s="5" t="s">
        <v>26</v>
      </c>
      <c r="P519" s="5" t="s">
        <v>2386</v>
      </c>
      <c r="Q519" s="5" t="s">
        <v>2387</v>
      </c>
      <c r="R519" s="5" t="s">
        <v>29</v>
      </c>
      <c r="S519" s="4"/>
      <c r="T519" s="4"/>
      <c r="U519" s="4"/>
      <c r="V519" s="4"/>
      <c r="W519" s="4"/>
      <c r="X519" s="4"/>
      <c r="Y519" s="4"/>
      <c r="Z519" s="4"/>
    </row>
    <row r="520" spans="1:26" ht="15.75" customHeight="1">
      <c r="A520" s="5">
        <f t="shared" si="4"/>
        <v>518</v>
      </c>
      <c r="B520" s="4" t="str">
        <f t="shared" si="5"/>
        <v>518 - Lorzub Marrowcracker - Old orc chieftain - Max 3000</v>
      </c>
      <c r="C520" s="5" t="s">
        <v>1776</v>
      </c>
      <c r="D520" s="17" t="s">
        <v>2388</v>
      </c>
      <c r="E520" s="17" t="s">
        <v>339</v>
      </c>
      <c r="F520" s="4">
        <v>8</v>
      </c>
      <c r="G520" s="6" t="s">
        <v>354</v>
      </c>
      <c r="H520" s="6" t="s">
        <v>143</v>
      </c>
      <c r="I520" s="4" t="s">
        <v>2389</v>
      </c>
      <c r="J520" s="5" t="s">
        <v>2390</v>
      </c>
      <c r="K520" s="5" t="s">
        <v>23</v>
      </c>
      <c r="L520" s="5" t="s">
        <v>24</v>
      </c>
      <c r="M520" s="5" t="s">
        <v>24</v>
      </c>
      <c r="N520" s="5" t="s">
        <v>2391</v>
      </c>
      <c r="O520" s="5" t="s">
        <v>26</v>
      </c>
      <c r="P520" s="5" t="s">
        <v>2392</v>
      </c>
      <c r="Q520" s="5" t="s">
        <v>2393</v>
      </c>
      <c r="R520" s="5" t="s">
        <v>1988</v>
      </c>
      <c r="S520" s="4"/>
      <c r="T520" s="4"/>
      <c r="U520" s="4"/>
      <c r="V520" s="4"/>
      <c r="W520" s="4"/>
      <c r="X520" s="4"/>
      <c r="Y520" s="4"/>
      <c r="Z520" s="4"/>
    </row>
    <row r="521" spans="1:26" ht="15.75" customHeight="1">
      <c r="A521" s="5">
        <f t="shared" si="4"/>
        <v>519</v>
      </c>
      <c r="B521" s="4" t="str">
        <f t="shared" si="5"/>
        <v>519 - Baronk the Brutal - New orc chieftain - Max 3000</v>
      </c>
      <c r="C521" s="5" t="s">
        <v>1776</v>
      </c>
      <c r="D521" s="17" t="s">
        <v>2394</v>
      </c>
      <c r="E521" s="17" t="s">
        <v>2281</v>
      </c>
      <c r="F521" s="4">
        <v>9</v>
      </c>
      <c r="G521" s="6" t="s">
        <v>354</v>
      </c>
      <c r="H521" s="6" t="s">
        <v>2395</v>
      </c>
      <c r="I521" s="4" t="s">
        <v>2396</v>
      </c>
      <c r="J521" s="5" t="s">
        <v>2397</v>
      </c>
      <c r="K521" s="5" t="s">
        <v>23</v>
      </c>
      <c r="L521" s="5" t="s">
        <v>24</v>
      </c>
      <c r="M521" s="5" t="s">
        <v>24</v>
      </c>
      <c r="N521" s="5" t="s">
        <v>2398</v>
      </c>
      <c r="O521" s="5" t="s">
        <v>81</v>
      </c>
      <c r="P521" s="5" t="s">
        <v>2399</v>
      </c>
      <c r="Q521" s="5" t="s">
        <v>2400</v>
      </c>
      <c r="R521" s="5" t="s">
        <v>1210</v>
      </c>
      <c r="S521" s="4"/>
      <c r="T521" s="4"/>
      <c r="U521" s="4"/>
      <c r="V521" s="4"/>
      <c r="W521" s="4"/>
      <c r="X521" s="4"/>
      <c r="Y521" s="4"/>
      <c r="Z521" s="4"/>
    </row>
    <row r="522" spans="1:26" ht="40.5" customHeight="1">
      <c r="A522" s="5">
        <f t="shared" si="4"/>
        <v>520</v>
      </c>
      <c r="B522" s="4" t="str">
        <f t="shared" si="5"/>
        <v>520 - Orc Archer - Max 3000</v>
      </c>
      <c r="C522" s="5" t="s">
        <v>1776</v>
      </c>
      <c r="D522" s="17" t="s">
        <v>2401</v>
      </c>
      <c r="E522" s="17" t="s">
        <v>339</v>
      </c>
      <c r="F522" s="4">
        <v>6</v>
      </c>
      <c r="G522" s="6" t="s">
        <v>219</v>
      </c>
      <c r="H522" s="6" t="s">
        <v>156</v>
      </c>
      <c r="I522" s="4"/>
      <c r="J522" s="5"/>
      <c r="K522" s="5" t="s">
        <v>23</v>
      </c>
      <c r="L522" s="5" t="s">
        <v>24</v>
      </c>
      <c r="M522" s="5" t="s">
        <v>24</v>
      </c>
      <c r="N522" s="5" t="s">
        <v>2402</v>
      </c>
      <c r="O522" s="5" t="s">
        <v>26</v>
      </c>
      <c r="P522" s="5" t="s">
        <v>2403</v>
      </c>
      <c r="Q522" s="5"/>
      <c r="R522" s="5" t="s">
        <v>2404</v>
      </c>
      <c r="S522" s="4"/>
      <c r="T522" s="4"/>
      <c r="U522" s="4"/>
      <c r="V522" s="4"/>
      <c r="W522" s="4"/>
      <c r="X522" s="4"/>
      <c r="Y522" s="4"/>
      <c r="Z522" s="4"/>
    </row>
    <row r="523" spans="1:26" ht="15.75" customHeight="1">
      <c r="A523" s="5">
        <f t="shared" si="4"/>
        <v>521</v>
      </c>
      <c r="B523" s="4" t="str">
        <f t="shared" si="5"/>
        <v>521 - War Troll - Max 3000</v>
      </c>
      <c r="C523" s="5" t="s">
        <v>1776</v>
      </c>
      <c r="D523" s="17" t="s">
        <v>2405</v>
      </c>
      <c r="E523" s="17" t="s">
        <v>2406</v>
      </c>
      <c r="F523" s="4">
        <v>7</v>
      </c>
      <c r="G523" s="6" t="s">
        <v>354</v>
      </c>
      <c r="H523" s="6" t="s">
        <v>2407</v>
      </c>
      <c r="I523" s="4"/>
      <c r="J523" s="5"/>
      <c r="K523" s="5" t="s">
        <v>23</v>
      </c>
      <c r="L523" s="5" t="s">
        <v>24</v>
      </c>
      <c r="M523" s="5" t="s">
        <v>24</v>
      </c>
      <c r="N523" s="5" t="s">
        <v>2408</v>
      </c>
      <c r="O523" s="5" t="s">
        <v>26</v>
      </c>
      <c r="P523" s="5" t="s">
        <v>2409</v>
      </c>
      <c r="Q523" s="5" t="s">
        <v>809</v>
      </c>
      <c r="R523" s="5" t="s">
        <v>327</v>
      </c>
      <c r="S523" s="4"/>
      <c r="T523" s="4"/>
      <c r="U523" s="4"/>
      <c r="V523" s="4"/>
      <c r="W523" s="4"/>
      <c r="X523" s="4"/>
      <c r="Y523" s="4"/>
      <c r="Z523" s="4"/>
    </row>
    <row r="524" spans="1:26" ht="15.75" customHeight="1">
      <c r="A524" s="5">
        <f t="shared" si="4"/>
        <v>522</v>
      </c>
      <c r="B524" s="4" t="str">
        <f t="shared" si="5"/>
        <v>522 - Giant Slug - Max 3000</v>
      </c>
      <c r="C524" s="5" t="s">
        <v>1776</v>
      </c>
      <c r="D524" s="17" t="s">
        <v>2410</v>
      </c>
      <c r="E524" s="17" t="s">
        <v>2411</v>
      </c>
      <c r="F524" s="4">
        <v>8</v>
      </c>
      <c r="G524" s="6" t="s">
        <v>2412</v>
      </c>
      <c r="H524" s="6"/>
      <c r="I524" s="4" t="s">
        <v>2413</v>
      </c>
      <c r="J524" s="5" t="s">
        <v>2414</v>
      </c>
      <c r="K524" s="5" t="s">
        <v>23</v>
      </c>
      <c r="L524" s="5" t="s">
        <v>24</v>
      </c>
      <c r="M524" s="5" t="s">
        <v>42</v>
      </c>
      <c r="N524" s="5" t="s">
        <v>2415</v>
      </c>
      <c r="O524" s="5" t="s">
        <v>68</v>
      </c>
      <c r="P524" s="5" t="s">
        <v>2416</v>
      </c>
      <c r="Q524" s="5" t="s">
        <v>2417</v>
      </c>
      <c r="R524" s="5" t="s">
        <v>29</v>
      </c>
      <c r="S524" s="4"/>
      <c r="T524" s="4"/>
      <c r="U524" s="4"/>
      <c r="V524" s="4"/>
      <c r="W524" s="4"/>
      <c r="X524" s="4"/>
      <c r="Y524" s="4"/>
      <c r="Z524" s="4"/>
    </row>
    <row r="525" spans="1:26" ht="15.75" customHeight="1">
      <c r="A525" s="5">
        <f t="shared" si="4"/>
        <v>523</v>
      </c>
      <c r="B525" s="4" t="str">
        <f t="shared" si="5"/>
        <v>523 - Place Spirit - Ebony Mana - Max 3000</v>
      </c>
      <c r="C525" s="5" t="s">
        <v>1776</v>
      </c>
      <c r="D525" s="17" t="s">
        <v>2418</v>
      </c>
      <c r="E525" s="17" t="s">
        <v>850</v>
      </c>
      <c r="F525" s="4">
        <v>7</v>
      </c>
      <c r="G525" s="6" t="s">
        <v>2384</v>
      </c>
      <c r="H525" s="6"/>
      <c r="I525" s="4" t="s">
        <v>2385</v>
      </c>
      <c r="J525" s="5"/>
      <c r="K525" s="5" t="s">
        <v>41</v>
      </c>
      <c r="L525" s="5" t="s">
        <v>42</v>
      </c>
      <c r="M525" s="5" t="s">
        <v>24</v>
      </c>
      <c r="N525" s="5" t="s">
        <v>1683</v>
      </c>
      <c r="O525" s="5" t="s">
        <v>26</v>
      </c>
      <c r="P525" s="5" t="s">
        <v>2386</v>
      </c>
      <c r="Q525" s="5" t="s">
        <v>2419</v>
      </c>
      <c r="R525" s="5" t="s">
        <v>29</v>
      </c>
      <c r="S525" s="4"/>
      <c r="T525" s="4"/>
      <c r="U525" s="4"/>
      <c r="V525" s="4"/>
      <c r="W525" s="4"/>
      <c r="X525" s="4"/>
      <c r="Y525" s="4"/>
      <c r="Z525" s="4"/>
    </row>
    <row r="526" spans="1:26" ht="15.75" customHeight="1">
      <c r="A526" s="5">
        <f t="shared" si="4"/>
        <v>524</v>
      </c>
      <c r="B526" s="4" t="str">
        <f t="shared" si="5"/>
        <v>524 - Chimera Totemic Guardian - Max 3000</v>
      </c>
      <c r="C526" s="5" t="s">
        <v>1776</v>
      </c>
      <c r="D526" s="17" t="s">
        <v>2420</v>
      </c>
      <c r="E526" s="17" t="s">
        <v>850</v>
      </c>
      <c r="F526" s="4">
        <v>9</v>
      </c>
      <c r="G526" s="6" t="s">
        <v>1589</v>
      </c>
      <c r="H526" s="6" t="s">
        <v>355</v>
      </c>
      <c r="I526" s="4" t="s">
        <v>2421</v>
      </c>
      <c r="J526" s="5"/>
      <c r="K526" s="5" t="s">
        <v>23</v>
      </c>
      <c r="L526" s="5" t="s">
        <v>24</v>
      </c>
      <c r="M526" s="5" t="s">
        <v>24</v>
      </c>
      <c r="N526" s="5" t="s">
        <v>2422</v>
      </c>
      <c r="O526" s="5" t="s">
        <v>26</v>
      </c>
      <c r="P526" s="5" t="s">
        <v>2423</v>
      </c>
      <c r="Q526" s="5" t="s">
        <v>2424</v>
      </c>
      <c r="R526" s="5" t="s">
        <v>327</v>
      </c>
      <c r="S526" s="4"/>
      <c r="T526" s="4"/>
      <c r="U526" s="4"/>
      <c r="V526" s="4"/>
      <c r="W526" s="4"/>
      <c r="X526" s="4"/>
      <c r="Y526" s="4"/>
      <c r="Z526" s="4"/>
    </row>
    <row r="527" spans="1:26" ht="15.75" customHeight="1">
      <c r="A527" s="5">
        <f t="shared" si="4"/>
        <v>525</v>
      </c>
      <c r="B527" s="4" t="str">
        <f t="shared" si="5"/>
        <v>525 - Rotting Wood Construct - Max 3000</v>
      </c>
      <c r="C527" s="5" t="s">
        <v>1776</v>
      </c>
      <c r="D527" s="17" t="s">
        <v>2425</v>
      </c>
      <c r="E527" s="17" t="s">
        <v>302</v>
      </c>
      <c r="F527" s="4">
        <v>7</v>
      </c>
      <c r="G527" s="6" t="s">
        <v>64</v>
      </c>
      <c r="H527" s="6"/>
      <c r="I527" s="4"/>
      <c r="J527" s="5"/>
      <c r="K527" s="5" t="s">
        <v>41</v>
      </c>
      <c r="L527" s="5" t="s">
        <v>42</v>
      </c>
      <c r="M527" s="5" t="s">
        <v>42</v>
      </c>
      <c r="N527" s="5" t="s">
        <v>2426</v>
      </c>
      <c r="O527" s="5" t="s">
        <v>1941</v>
      </c>
      <c r="P527" s="5" t="s">
        <v>2427</v>
      </c>
      <c r="Q527" s="5" t="s">
        <v>2428</v>
      </c>
      <c r="R527" s="5" t="s">
        <v>29</v>
      </c>
      <c r="S527" s="4"/>
      <c r="T527" s="4"/>
      <c r="U527" s="4"/>
      <c r="V527" s="4"/>
      <c r="W527" s="4"/>
      <c r="X527" s="4"/>
      <c r="Y527" s="4"/>
      <c r="Z527" s="4"/>
    </row>
    <row r="528" spans="1:26" ht="15.75" customHeight="1">
      <c r="A528" s="5">
        <f t="shared" si="4"/>
        <v>526</v>
      </c>
      <c r="B528" s="4" t="str">
        <f t="shared" si="5"/>
        <v>526 - Fellowship of the Unicorn - Max 3000</v>
      </c>
      <c r="C528" s="5" t="s">
        <v>1776</v>
      </c>
      <c r="D528" s="17" t="s">
        <v>2429</v>
      </c>
      <c r="E528" s="17" t="s">
        <v>109</v>
      </c>
      <c r="F528" s="4">
        <v>7</v>
      </c>
      <c r="G528" s="6" t="s">
        <v>99</v>
      </c>
      <c r="H528" s="6" t="s">
        <v>355</v>
      </c>
      <c r="I528" s="4" t="s">
        <v>1847</v>
      </c>
      <c r="J528" s="5"/>
      <c r="K528" s="5" t="s">
        <v>23</v>
      </c>
      <c r="L528" s="5" t="s">
        <v>24</v>
      </c>
      <c r="M528" s="5" t="s">
        <v>24</v>
      </c>
      <c r="N528" s="5" t="s">
        <v>2430</v>
      </c>
      <c r="O528" s="5" t="s">
        <v>410</v>
      </c>
      <c r="P528" s="5" t="s">
        <v>2431</v>
      </c>
      <c r="Q528" s="5" t="s">
        <v>2432</v>
      </c>
      <c r="R528" s="5" t="s">
        <v>29</v>
      </c>
      <c r="S528" s="4"/>
      <c r="T528" s="4"/>
      <c r="U528" s="4"/>
      <c r="V528" s="4"/>
      <c r="W528" s="4"/>
      <c r="X528" s="4"/>
      <c r="Y528" s="4"/>
      <c r="Z528" s="4"/>
    </row>
    <row r="529" spans="1:26" ht="15.75" customHeight="1">
      <c r="A529" s="5">
        <f t="shared" si="4"/>
        <v>527</v>
      </c>
      <c r="B529" s="4" t="str">
        <f t="shared" si="5"/>
        <v>527 - Nightswords - Max 3000</v>
      </c>
      <c r="C529" s="5" t="s">
        <v>1776</v>
      </c>
      <c r="D529" s="17" t="s">
        <v>2433</v>
      </c>
      <c r="E529" s="17" t="s">
        <v>109</v>
      </c>
      <c r="F529" s="4">
        <v>7</v>
      </c>
      <c r="G529" s="6" t="s">
        <v>99</v>
      </c>
      <c r="H529" s="6" t="s">
        <v>355</v>
      </c>
      <c r="I529" s="4"/>
      <c r="J529" s="5"/>
      <c r="K529" s="5" t="s">
        <v>23</v>
      </c>
      <c r="L529" s="5" t="s">
        <v>24</v>
      </c>
      <c r="M529" s="5" t="s">
        <v>24</v>
      </c>
      <c r="N529" s="5" t="s">
        <v>1495</v>
      </c>
      <c r="O529" s="5" t="s">
        <v>26</v>
      </c>
      <c r="P529" s="5" t="s">
        <v>2434</v>
      </c>
      <c r="Q529" s="5" t="s">
        <v>2435</v>
      </c>
      <c r="R529" s="5" t="s">
        <v>29</v>
      </c>
      <c r="S529" s="4"/>
      <c r="T529" s="4"/>
      <c r="U529" s="4"/>
      <c r="V529" s="4"/>
      <c r="W529" s="4"/>
      <c r="X529" s="4"/>
      <c r="Y529" s="4"/>
      <c r="Z529" s="4"/>
    </row>
    <row r="530" spans="1:26" ht="15.75" customHeight="1">
      <c r="A530" s="5">
        <f t="shared" si="4"/>
        <v>528</v>
      </c>
      <c r="B530" s="4" t="str">
        <f t="shared" si="5"/>
        <v>528 - Large Absishai - Max 3000</v>
      </c>
      <c r="C530" s="5" t="s">
        <v>1776</v>
      </c>
      <c r="D530" s="17" t="s">
        <v>2436</v>
      </c>
      <c r="E530" s="17" t="s">
        <v>2437</v>
      </c>
      <c r="F530" s="4">
        <v>8</v>
      </c>
      <c r="G530" s="6" t="s">
        <v>1467</v>
      </c>
      <c r="H530" s="6"/>
      <c r="I530" s="4"/>
      <c r="J530" s="5"/>
      <c r="K530" s="5" t="s">
        <v>23</v>
      </c>
      <c r="L530" s="5" t="s">
        <v>42</v>
      </c>
      <c r="M530" s="5" t="s">
        <v>42</v>
      </c>
      <c r="N530" s="5" t="s">
        <v>2438</v>
      </c>
      <c r="O530" s="5" t="s">
        <v>26</v>
      </c>
      <c r="P530" s="5" t="s">
        <v>2439</v>
      </c>
      <c r="Q530" s="5" t="s">
        <v>2440</v>
      </c>
      <c r="R530" s="5" t="s">
        <v>29</v>
      </c>
      <c r="S530" s="4"/>
      <c r="T530" s="4"/>
      <c r="U530" s="4"/>
      <c r="V530" s="4"/>
      <c r="W530" s="4"/>
      <c r="X530" s="4"/>
      <c r="Y530" s="4"/>
      <c r="Z530" s="4"/>
    </row>
    <row r="531" spans="1:26" ht="15.75" customHeight="1">
      <c r="A531" s="5">
        <f t="shared" si="4"/>
        <v>529</v>
      </c>
      <c r="B531" s="4" t="str">
        <f t="shared" si="5"/>
        <v>529 - Skeletal Knight - Max 3000</v>
      </c>
      <c r="C531" s="5" t="s">
        <v>1776</v>
      </c>
      <c r="D531" s="17" t="s">
        <v>344</v>
      </c>
      <c r="E531" s="17" t="s">
        <v>98</v>
      </c>
      <c r="F531" s="4">
        <v>9</v>
      </c>
      <c r="G531" s="6" t="s">
        <v>345</v>
      </c>
      <c r="H531" s="6"/>
      <c r="I531" s="4" t="s">
        <v>144</v>
      </c>
      <c r="J531" s="5" t="s">
        <v>346</v>
      </c>
      <c r="K531" s="5" t="s">
        <v>23</v>
      </c>
      <c r="L531" s="5" t="s">
        <v>42</v>
      </c>
      <c r="M531" s="5" t="s">
        <v>42</v>
      </c>
      <c r="N531" s="5" t="s">
        <v>506</v>
      </c>
      <c r="O531" s="5" t="s">
        <v>26</v>
      </c>
      <c r="P531" s="4"/>
      <c r="Q531" s="5" t="s">
        <v>2441</v>
      </c>
      <c r="R531" s="5" t="s">
        <v>29</v>
      </c>
      <c r="S531" s="4"/>
      <c r="T531" s="4"/>
      <c r="U531" s="4"/>
      <c r="V531" s="4"/>
      <c r="W531" s="4"/>
      <c r="X531" s="4"/>
      <c r="Y531" s="4"/>
      <c r="Z531" s="4"/>
    </row>
    <row r="532" spans="1:26" ht="15.75" customHeight="1">
      <c r="A532" s="5">
        <f t="shared" si="4"/>
        <v>530</v>
      </c>
      <c r="B532" s="4" t="str">
        <f t="shared" si="5"/>
        <v>530 - Death Adder Thug - Max 3000</v>
      </c>
      <c r="C532" s="5" t="s">
        <v>1776</v>
      </c>
      <c r="D532" s="17" t="s">
        <v>2442</v>
      </c>
      <c r="E532" s="17" t="s">
        <v>109</v>
      </c>
      <c r="F532" s="4">
        <v>6</v>
      </c>
      <c r="G532" s="6" t="s">
        <v>137</v>
      </c>
      <c r="H532" s="6" t="s">
        <v>2302</v>
      </c>
      <c r="I532" s="4" t="s">
        <v>2443</v>
      </c>
      <c r="J532" s="5" t="s">
        <v>2444</v>
      </c>
      <c r="K532" s="5" t="s">
        <v>23</v>
      </c>
      <c r="L532" s="5" t="s">
        <v>24</v>
      </c>
      <c r="M532" s="5" t="s">
        <v>24</v>
      </c>
      <c r="N532" s="5" t="s">
        <v>2445</v>
      </c>
      <c r="O532" s="5" t="s">
        <v>26</v>
      </c>
      <c r="P532" s="5" t="s">
        <v>2446</v>
      </c>
      <c r="Q532" s="5" t="s">
        <v>2447</v>
      </c>
      <c r="R532" s="5" t="s">
        <v>29</v>
      </c>
      <c r="S532" s="4"/>
      <c r="T532" s="4"/>
      <c r="U532" s="4"/>
      <c r="V532" s="4"/>
      <c r="W532" s="4"/>
      <c r="X532" s="4"/>
      <c r="Y532" s="4"/>
      <c r="Z532" s="4"/>
    </row>
    <row r="533" spans="1:26" ht="15.75" customHeight="1">
      <c r="A533" s="5">
        <f t="shared" si="4"/>
        <v>531</v>
      </c>
      <c r="B533" s="4" t="str">
        <f t="shared" si="5"/>
        <v>531 - Lutengrund's Acolyte - Max 3000</v>
      </c>
      <c r="C533" s="5" t="s">
        <v>1776</v>
      </c>
      <c r="D533" s="17" t="s">
        <v>2448</v>
      </c>
      <c r="E533" s="17" t="s">
        <v>109</v>
      </c>
      <c r="F533" s="4">
        <v>8</v>
      </c>
      <c r="G533" s="6" t="s">
        <v>99</v>
      </c>
      <c r="H533" s="6" t="s">
        <v>558</v>
      </c>
      <c r="I533" s="4"/>
      <c r="J533" s="5" t="s">
        <v>2449</v>
      </c>
      <c r="K533" s="5" t="s">
        <v>23</v>
      </c>
      <c r="L533" s="5" t="s">
        <v>24</v>
      </c>
      <c r="M533" s="5" t="s">
        <v>24</v>
      </c>
      <c r="N533" s="5" t="s">
        <v>2450</v>
      </c>
      <c r="O533" s="5" t="s">
        <v>26</v>
      </c>
      <c r="P533" s="5" t="s">
        <v>2451</v>
      </c>
      <c r="Q533" s="4" t="s">
        <v>2452</v>
      </c>
      <c r="R533" s="5" t="s">
        <v>29</v>
      </c>
      <c r="S533" s="4"/>
      <c r="T533" s="4"/>
      <c r="U533" s="4"/>
      <c r="V533" s="4"/>
      <c r="W533" s="4"/>
      <c r="X533" s="4"/>
      <c r="Y533" s="4"/>
      <c r="Z533" s="4"/>
    </row>
    <row r="534" spans="1:26" ht="15.75" customHeight="1">
      <c r="A534" s="5">
        <f t="shared" si="4"/>
        <v>532</v>
      </c>
      <c r="B534" s="4" t="str">
        <f t="shared" si="5"/>
        <v>532 - Lutengrund - Max 3000</v>
      </c>
      <c r="C534" s="5" t="s">
        <v>1776</v>
      </c>
      <c r="D534" s="8" t="s">
        <v>2453</v>
      </c>
      <c r="E534" s="17" t="s">
        <v>109</v>
      </c>
      <c r="F534" s="4">
        <v>9</v>
      </c>
      <c r="G534" s="6" t="s">
        <v>99</v>
      </c>
      <c r="H534" s="6" t="s">
        <v>558</v>
      </c>
      <c r="I534" s="4" t="s">
        <v>2454</v>
      </c>
      <c r="J534" s="5" t="s">
        <v>2455</v>
      </c>
      <c r="K534" s="5" t="s">
        <v>23</v>
      </c>
      <c r="L534" s="5" t="s">
        <v>24</v>
      </c>
      <c r="M534" s="5" t="s">
        <v>24</v>
      </c>
      <c r="N534" s="5" t="s">
        <v>2456</v>
      </c>
      <c r="O534" s="5" t="s">
        <v>26</v>
      </c>
      <c r="P534" s="5" t="s">
        <v>2457</v>
      </c>
      <c r="Q534" s="5" t="s">
        <v>2458</v>
      </c>
      <c r="R534" s="5" t="s">
        <v>29</v>
      </c>
      <c r="S534" s="4"/>
      <c r="T534" s="4"/>
      <c r="U534" s="4"/>
      <c r="V534" s="4"/>
      <c r="W534" s="4"/>
      <c r="X534" s="4"/>
      <c r="Y534" s="4"/>
      <c r="Z534" s="4"/>
    </row>
    <row r="535" spans="1:26" ht="15.75" customHeight="1">
      <c r="A535" s="5">
        <f t="shared" si="4"/>
        <v>533</v>
      </c>
      <c r="B535" s="4" t="str">
        <f t="shared" si="5"/>
        <v>533 - Shadow of a Goblin - Max 3000</v>
      </c>
      <c r="C535" s="5" t="s">
        <v>1776</v>
      </c>
      <c r="D535" s="17" t="s">
        <v>2459</v>
      </c>
      <c r="E535" s="19" t="s">
        <v>57</v>
      </c>
      <c r="F535" s="4">
        <v>5</v>
      </c>
      <c r="G535" s="6" t="s">
        <v>32</v>
      </c>
      <c r="H535" s="6" t="s">
        <v>2460</v>
      </c>
      <c r="I535" s="4"/>
      <c r="J535" s="5"/>
      <c r="K535" s="5" t="s">
        <v>23</v>
      </c>
      <c r="L535" s="5" t="s">
        <v>24</v>
      </c>
      <c r="M535" s="5" t="s">
        <v>24</v>
      </c>
      <c r="N535" s="5" t="s">
        <v>2461</v>
      </c>
      <c r="O535" s="5" t="s">
        <v>26</v>
      </c>
      <c r="P535" s="5" t="s">
        <v>2462</v>
      </c>
      <c r="Q535" s="4" t="s">
        <v>2463</v>
      </c>
      <c r="R535" s="5" t="s">
        <v>29</v>
      </c>
      <c r="S535" s="4"/>
      <c r="T535" s="4"/>
      <c r="U535" s="4"/>
      <c r="V535" s="4"/>
      <c r="W535" s="4"/>
      <c r="X535" s="4"/>
      <c r="Y535" s="4"/>
      <c r="Z535" s="4"/>
    </row>
    <row r="536" spans="1:26" ht="15.75" customHeight="1">
      <c r="A536" s="5">
        <f t="shared" si="4"/>
        <v>534</v>
      </c>
      <c r="B536" s="4" t="str">
        <f t="shared" si="5"/>
        <v>534 - Empty Armour - Max 3000</v>
      </c>
      <c r="C536" s="5" t="s">
        <v>1776</v>
      </c>
      <c r="D536" s="4" t="s">
        <v>2464</v>
      </c>
      <c r="E536" s="4" t="s">
        <v>302</v>
      </c>
      <c r="F536" s="4">
        <v>6</v>
      </c>
      <c r="G536" s="6" t="s">
        <v>219</v>
      </c>
      <c r="H536" s="6" t="s">
        <v>178</v>
      </c>
      <c r="I536" s="4"/>
      <c r="J536" s="5" t="s">
        <v>2465</v>
      </c>
      <c r="K536" s="4" t="s">
        <v>23</v>
      </c>
      <c r="L536" s="5" t="s">
        <v>42</v>
      </c>
      <c r="M536" s="4" t="s">
        <v>24</v>
      </c>
      <c r="N536" s="4" t="s">
        <v>1756</v>
      </c>
      <c r="O536" s="4" t="s">
        <v>35</v>
      </c>
      <c r="P536" s="4" t="s">
        <v>2466</v>
      </c>
      <c r="Q536" s="4" t="s">
        <v>2467</v>
      </c>
      <c r="R536" s="5" t="s">
        <v>29</v>
      </c>
      <c r="S536" s="4"/>
      <c r="T536" s="4"/>
      <c r="U536" s="4"/>
      <c r="V536" s="4"/>
      <c r="W536" s="4"/>
      <c r="X536" s="4"/>
      <c r="Y536" s="4"/>
      <c r="Z536" s="4"/>
    </row>
    <row r="537" spans="1:26" ht="15.75" customHeight="1">
      <c r="A537" s="5">
        <f t="shared" si="4"/>
        <v>535</v>
      </c>
      <c r="B537" s="4" t="str">
        <f t="shared" si="5"/>
        <v>535 - Shadow of a Knight - Max 3000</v>
      </c>
      <c r="C537" s="5" t="s">
        <v>1776</v>
      </c>
      <c r="D537" s="4" t="s">
        <v>2468</v>
      </c>
      <c r="E537" s="4" t="s">
        <v>302</v>
      </c>
      <c r="F537" s="4">
        <v>8</v>
      </c>
      <c r="G537" s="6" t="s">
        <v>99</v>
      </c>
      <c r="H537" s="6" t="s">
        <v>178</v>
      </c>
      <c r="I537" s="4" t="s">
        <v>2469</v>
      </c>
      <c r="J537" s="5"/>
      <c r="K537" s="4" t="s">
        <v>23</v>
      </c>
      <c r="L537" s="4" t="s">
        <v>42</v>
      </c>
      <c r="M537" s="4" t="s">
        <v>24</v>
      </c>
      <c r="N537" s="4" t="s">
        <v>2470</v>
      </c>
      <c r="O537" s="4" t="s">
        <v>35</v>
      </c>
      <c r="P537" s="4" t="s">
        <v>2471</v>
      </c>
      <c r="Q537" s="4" t="s">
        <v>2472</v>
      </c>
      <c r="R537" s="4" t="s">
        <v>29</v>
      </c>
      <c r="S537" s="4"/>
      <c r="T537" s="4"/>
      <c r="U537" s="4"/>
      <c r="V537" s="4"/>
      <c r="W537" s="4"/>
      <c r="X537" s="4"/>
      <c r="Y537" s="4"/>
      <c r="Z537" s="4"/>
    </row>
    <row r="538" spans="1:26" ht="15.75" customHeight="1">
      <c r="A538" s="5">
        <f t="shared" si="4"/>
        <v>536</v>
      </c>
      <c r="B538" s="4" t="str">
        <f t="shared" si="5"/>
        <v>536 - Shadow of Alfar Berserkers - Max 3000</v>
      </c>
      <c r="C538" s="5" t="s">
        <v>1776</v>
      </c>
      <c r="D538" s="4" t="s">
        <v>2473</v>
      </c>
      <c r="E538" s="4" t="s">
        <v>2474</v>
      </c>
      <c r="F538" s="4" t="s">
        <v>2475</v>
      </c>
      <c r="G538" s="6" t="s">
        <v>137</v>
      </c>
      <c r="H538" s="6"/>
      <c r="I538" s="4" t="s">
        <v>2476</v>
      </c>
      <c r="J538" s="5" t="s">
        <v>266</v>
      </c>
      <c r="K538" s="4" t="s">
        <v>323</v>
      </c>
      <c r="L538" s="5" t="s">
        <v>24</v>
      </c>
      <c r="M538" s="5" t="s">
        <v>24</v>
      </c>
      <c r="N538" s="4" t="s">
        <v>271</v>
      </c>
      <c r="O538" s="4" t="s">
        <v>128</v>
      </c>
      <c r="P538" s="4" t="s">
        <v>2477</v>
      </c>
      <c r="Q538" s="4"/>
      <c r="R538" s="4" t="s">
        <v>29</v>
      </c>
      <c r="S538" s="4"/>
      <c r="T538" s="4"/>
      <c r="U538" s="4"/>
      <c r="V538" s="4"/>
      <c r="W538" s="4"/>
      <c r="X538" s="4"/>
      <c r="Y538" s="4"/>
      <c r="Z538" s="4"/>
    </row>
    <row r="539" spans="1:26" ht="15.75" customHeight="1">
      <c r="A539" s="5">
        <f t="shared" si="4"/>
        <v>537</v>
      </c>
      <c r="B539" s="4" t="str">
        <f t="shared" si="5"/>
        <v>537 - Urmeg Talespinner - Max 3000</v>
      </c>
      <c r="C539" s="5" t="s">
        <v>1776</v>
      </c>
      <c r="D539" s="4" t="s">
        <v>2478</v>
      </c>
      <c r="E539" s="4" t="s">
        <v>2479</v>
      </c>
      <c r="F539" s="4">
        <v>8</v>
      </c>
      <c r="G539" s="6" t="s">
        <v>137</v>
      </c>
      <c r="H539" s="6" t="s">
        <v>355</v>
      </c>
      <c r="I539" s="4"/>
      <c r="J539" s="5"/>
      <c r="K539" s="4" t="s">
        <v>23</v>
      </c>
      <c r="L539" s="4" t="s">
        <v>24</v>
      </c>
      <c r="M539" s="4" t="s">
        <v>24</v>
      </c>
      <c r="N539" s="4" t="s">
        <v>1495</v>
      </c>
      <c r="O539" s="4" t="s">
        <v>68</v>
      </c>
      <c r="P539" s="4" t="s">
        <v>2480</v>
      </c>
      <c r="Q539" s="4" t="s">
        <v>2481</v>
      </c>
      <c r="R539" s="4" t="s">
        <v>29</v>
      </c>
      <c r="S539" s="4"/>
      <c r="T539" s="4"/>
      <c r="U539" s="4"/>
      <c r="V539" s="4"/>
      <c r="W539" s="4"/>
      <c r="X539" s="4"/>
      <c r="Y539" s="4"/>
      <c r="Z539" s="4"/>
    </row>
    <row r="540" spans="1:26" ht="15.75" customHeight="1">
      <c r="A540" s="5">
        <f t="shared" si="4"/>
        <v>538</v>
      </c>
      <c r="B540" s="4" t="str">
        <f t="shared" si="5"/>
        <v>538 - Owlbear - Max 3000</v>
      </c>
      <c r="C540" s="5" t="s">
        <v>1776</v>
      </c>
      <c r="D540" s="4" t="s">
        <v>125</v>
      </c>
      <c r="E540" s="4" t="s">
        <v>126</v>
      </c>
      <c r="F540" s="4" t="s">
        <v>2482</v>
      </c>
      <c r="G540" s="6" t="s">
        <v>64</v>
      </c>
      <c r="H540" s="6" t="s">
        <v>2483</v>
      </c>
      <c r="I540" s="4"/>
      <c r="J540" s="5" t="s">
        <v>266</v>
      </c>
      <c r="K540" s="5" t="s">
        <v>23</v>
      </c>
      <c r="L540" s="5" t="s">
        <v>24</v>
      </c>
      <c r="M540" s="5" t="s">
        <v>24</v>
      </c>
      <c r="N540" s="5" t="s">
        <v>2484</v>
      </c>
      <c r="O540" s="5" t="s">
        <v>128</v>
      </c>
      <c r="P540" s="5" t="s">
        <v>129</v>
      </c>
      <c r="Q540" s="5" t="s">
        <v>2485</v>
      </c>
      <c r="R540" s="5" t="s">
        <v>51</v>
      </c>
      <c r="S540" s="5"/>
      <c r="T540" s="4"/>
      <c r="U540" s="4"/>
      <c r="V540" s="4"/>
      <c r="W540" s="4"/>
      <c r="X540" s="4"/>
      <c r="Y540" s="4"/>
      <c r="Z540" s="4"/>
    </row>
    <row r="541" spans="1:26" ht="15.75" customHeight="1">
      <c r="A541" s="5">
        <f t="shared" si="4"/>
        <v>539</v>
      </c>
      <c r="B541" s="4" t="str">
        <f t="shared" si="5"/>
        <v>539 - Wyvern - Max 3000</v>
      </c>
      <c r="C541" s="5" t="s">
        <v>1776</v>
      </c>
      <c r="D541" s="5" t="s">
        <v>2486</v>
      </c>
      <c r="E541" s="4" t="s">
        <v>126</v>
      </c>
      <c r="F541" s="5">
        <v>8</v>
      </c>
      <c r="G541" s="6" t="s">
        <v>208</v>
      </c>
      <c r="H541" s="6" t="s">
        <v>2483</v>
      </c>
      <c r="I541" s="4"/>
      <c r="J541" s="5" t="s">
        <v>2487</v>
      </c>
      <c r="K541" s="5" t="s">
        <v>23</v>
      </c>
      <c r="L541" s="5" t="s">
        <v>24</v>
      </c>
      <c r="M541" s="5" t="s">
        <v>24</v>
      </c>
      <c r="N541" s="5" t="s">
        <v>2488</v>
      </c>
      <c r="O541" s="5" t="s">
        <v>128</v>
      </c>
      <c r="P541" s="5" t="s">
        <v>2489</v>
      </c>
      <c r="Q541" s="5" t="s">
        <v>2490</v>
      </c>
      <c r="R541" s="5" t="s">
        <v>51</v>
      </c>
      <c r="S541" s="4"/>
      <c r="T541" s="4"/>
      <c r="U541" s="4"/>
      <c r="V541" s="4"/>
      <c r="W541" s="4"/>
      <c r="X541" s="4"/>
      <c r="Y541" s="4"/>
      <c r="Z541" s="4"/>
    </row>
    <row r="542" spans="1:26" ht="15.75" customHeight="1">
      <c r="A542" s="5">
        <f t="shared" si="4"/>
        <v>540</v>
      </c>
      <c r="B542" s="4" t="str">
        <f t="shared" si="5"/>
        <v>540 - Manticore - Max 3000</v>
      </c>
      <c r="C542" s="5" t="s">
        <v>1776</v>
      </c>
      <c r="D542" s="4" t="s">
        <v>2491</v>
      </c>
      <c r="E542" s="4" t="s">
        <v>126</v>
      </c>
      <c r="F542" s="4">
        <v>8</v>
      </c>
      <c r="G542" s="6" t="s">
        <v>208</v>
      </c>
      <c r="H542" s="6" t="s">
        <v>33</v>
      </c>
      <c r="I542" s="4" t="s">
        <v>731</v>
      </c>
      <c r="J542" s="5" t="s">
        <v>2487</v>
      </c>
      <c r="K542" s="5" t="s">
        <v>23</v>
      </c>
      <c r="L542" s="5" t="s">
        <v>24</v>
      </c>
      <c r="M542" s="5" t="s">
        <v>24</v>
      </c>
      <c r="N542" s="5" t="s">
        <v>2484</v>
      </c>
      <c r="O542" s="5" t="s">
        <v>128</v>
      </c>
      <c r="P542" s="5" t="s">
        <v>2492</v>
      </c>
      <c r="Q542" s="4" t="s">
        <v>2493</v>
      </c>
      <c r="R542" s="5" t="s">
        <v>51</v>
      </c>
      <c r="S542" s="4"/>
      <c r="T542" s="4"/>
      <c r="U542" s="4"/>
      <c r="V542" s="4"/>
      <c r="W542" s="4"/>
      <c r="X542" s="4"/>
      <c r="Y542" s="4"/>
      <c r="Z542" s="4"/>
    </row>
    <row r="543" spans="1:26" ht="15.75" customHeight="1">
      <c r="A543" s="5">
        <f t="shared" si="4"/>
        <v>541</v>
      </c>
      <c r="B543" s="4" t="str">
        <f t="shared" si="5"/>
        <v>541 - Griffon - Max 3000</v>
      </c>
      <c r="C543" s="5" t="s">
        <v>1776</v>
      </c>
      <c r="D543" s="4" t="s">
        <v>2494</v>
      </c>
      <c r="E543" s="4" t="s">
        <v>126</v>
      </c>
      <c r="F543" s="4">
        <v>8</v>
      </c>
      <c r="G543" s="6" t="s">
        <v>208</v>
      </c>
      <c r="H543" s="6" t="s">
        <v>33</v>
      </c>
      <c r="I543" s="4" t="s">
        <v>731</v>
      </c>
      <c r="J543" s="5" t="s">
        <v>2487</v>
      </c>
      <c r="K543" s="5" t="s">
        <v>23</v>
      </c>
      <c r="L543" s="5" t="s">
        <v>24</v>
      </c>
      <c r="M543" s="5" t="s">
        <v>24</v>
      </c>
      <c r="N543" s="5" t="s">
        <v>2484</v>
      </c>
      <c r="O543" s="5" t="s">
        <v>128</v>
      </c>
      <c r="P543" s="5" t="s">
        <v>2492</v>
      </c>
      <c r="Q543" s="20" t="s">
        <v>2495</v>
      </c>
      <c r="R543" s="5" t="s">
        <v>51</v>
      </c>
      <c r="S543" s="4"/>
      <c r="T543" s="4"/>
      <c r="U543" s="4"/>
      <c r="V543" s="4"/>
      <c r="W543" s="4"/>
      <c r="X543" s="4"/>
      <c r="Y543" s="4"/>
      <c r="Z543" s="4"/>
    </row>
    <row r="544" spans="1:26" ht="15.75" customHeight="1">
      <c r="A544" s="5">
        <f t="shared" si="4"/>
        <v>542</v>
      </c>
      <c r="B544" s="4" t="str">
        <f t="shared" si="5"/>
        <v>542 - Black Pudding - Max 3000</v>
      </c>
      <c r="C544" s="5" t="s">
        <v>1776</v>
      </c>
      <c r="D544" s="4" t="s">
        <v>2496</v>
      </c>
      <c r="E544" s="4" t="s">
        <v>366</v>
      </c>
      <c r="F544" s="4">
        <v>8</v>
      </c>
      <c r="G544" s="6" t="s">
        <v>2497</v>
      </c>
      <c r="H544" s="6"/>
      <c r="I544" s="4"/>
      <c r="J544" s="5" t="s">
        <v>2487</v>
      </c>
      <c r="K544" s="5" t="s">
        <v>23</v>
      </c>
      <c r="L544" s="5" t="s">
        <v>42</v>
      </c>
      <c r="M544" s="5" t="s">
        <v>42</v>
      </c>
      <c r="N544" s="4" t="s">
        <v>2498</v>
      </c>
      <c r="O544" s="5" t="s">
        <v>128</v>
      </c>
      <c r="P544" s="4"/>
      <c r="Q544" s="4"/>
      <c r="R544" s="5" t="s">
        <v>51</v>
      </c>
      <c r="S544" s="4"/>
      <c r="T544" s="4"/>
      <c r="U544" s="4"/>
      <c r="V544" s="4"/>
      <c r="W544" s="4"/>
      <c r="X544" s="4"/>
      <c r="Y544" s="4"/>
      <c r="Z544" s="4"/>
    </row>
    <row r="545" spans="1:26" ht="15.75" customHeight="1">
      <c r="A545" s="5">
        <f t="shared" si="4"/>
        <v>543</v>
      </c>
      <c r="B545" s="4" t="str">
        <f t="shared" si="5"/>
        <v>543 - Giant Snake - Max 3000</v>
      </c>
      <c r="C545" s="5" t="s">
        <v>1776</v>
      </c>
      <c r="D545" s="4" t="s">
        <v>2499</v>
      </c>
      <c r="E545" s="4" t="s">
        <v>126</v>
      </c>
      <c r="F545" s="4">
        <v>8</v>
      </c>
      <c r="G545" s="6" t="s">
        <v>208</v>
      </c>
      <c r="H545" s="6" t="s">
        <v>92</v>
      </c>
      <c r="I545" s="4" t="s">
        <v>2500</v>
      </c>
      <c r="J545" s="5" t="s">
        <v>2487</v>
      </c>
      <c r="K545" s="5" t="s">
        <v>23</v>
      </c>
      <c r="L545" s="5" t="s">
        <v>24</v>
      </c>
      <c r="M545" s="5" t="s">
        <v>24</v>
      </c>
      <c r="N545" s="4" t="s">
        <v>2501</v>
      </c>
      <c r="O545" s="5" t="s">
        <v>128</v>
      </c>
      <c r="P545" s="4"/>
      <c r="Q545" s="4"/>
      <c r="R545" s="5" t="s">
        <v>51</v>
      </c>
      <c r="S545" s="4"/>
      <c r="T545" s="4"/>
      <c r="U545" s="4"/>
      <c r="V545" s="4"/>
      <c r="W545" s="4"/>
      <c r="X545" s="4"/>
      <c r="Y545" s="4"/>
      <c r="Z545" s="4"/>
    </row>
    <row r="546" spans="1:26" ht="15.75" customHeight="1">
      <c r="A546" s="5">
        <f t="shared" si="4"/>
        <v>544</v>
      </c>
      <c r="B546" s="4" t="str">
        <f t="shared" si="5"/>
        <v>544 - Akrastasia - Goblin Skin - Max 3000</v>
      </c>
      <c r="C546" s="5" t="s">
        <v>1776</v>
      </c>
      <c r="D546" s="4" t="s">
        <v>2502</v>
      </c>
      <c r="E546" s="4" t="s">
        <v>57</v>
      </c>
      <c r="F546" s="4">
        <v>9</v>
      </c>
      <c r="G546" s="6" t="s">
        <v>219</v>
      </c>
      <c r="H546" s="6" t="s">
        <v>2503</v>
      </c>
      <c r="I546" s="4" t="s">
        <v>2504</v>
      </c>
      <c r="J546" s="5" t="s">
        <v>2505</v>
      </c>
      <c r="K546" s="4" t="s">
        <v>23</v>
      </c>
      <c r="L546" s="5" t="s">
        <v>24</v>
      </c>
      <c r="M546" s="5" t="s">
        <v>42</v>
      </c>
      <c r="N546" s="4" t="s">
        <v>2506</v>
      </c>
      <c r="O546" s="4" t="s">
        <v>81</v>
      </c>
      <c r="P546" s="4" t="s">
        <v>2507</v>
      </c>
      <c r="Q546" s="4" t="s">
        <v>2508</v>
      </c>
      <c r="R546" s="5" t="s">
        <v>51</v>
      </c>
      <c r="S546" s="4"/>
      <c r="T546" s="4"/>
      <c r="U546" s="4"/>
      <c r="V546" s="4"/>
      <c r="W546" s="4"/>
      <c r="X546" s="4"/>
      <c r="Y546" s="4"/>
      <c r="Z546" s="4"/>
    </row>
    <row r="547" spans="1:26" ht="15.75" customHeight="1">
      <c r="A547" s="5">
        <f t="shared" si="4"/>
        <v>545</v>
      </c>
      <c r="B547" s="4" t="str">
        <f t="shared" si="5"/>
        <v>545 - Akrastasia - Flayed Form - Max 3000</v>
      </c>
      <c r="C547" s="5" t="s">
        <v>1776</v>
      </c>
      <c r="D547" s="4" t="s">
        <v>2509</v>
      </c>
      <c r="E547" s="4" t="s">
        <v>98</v>
      </c>
      <c r="F547" s="4">
        <v>9</v>
      </c>
      <c r="G547" s="4" t="s">
        <v>137</v>
      </c>
      <c r="H547" s="6" t="s">
        <v>2510</v>
      </c>
      <c r="I547" s="4" t="s">
        <v>2511</v>
      </c>
      <c r="J547" s="5" t="s">
        <v>2512</v>
      </c>
      <c r="K547" s="4" t="s">
        <v>23</v>
      </c>
      <c r="L547" s="5" t="s">
        <v>42</v>
      </c>
      <c r="M547" s="5" t="s">
        <v>42</v>
      </c>
      <c r="N547" s="4" t="s">
        <v>2513</v>
      </c>
      <c r="O547" s="4" t="s">
        <v>81</v>
      </c>
      <c r="P547" s="4" t="s">
        <v>2507</v>
      </c>
      <c r="Q547" s="4" t="s">
        <v>2514</v>
      </c>
      <c r="R547" s="5" t="s">
        <v>51</v>
      </c>
      <c r="S547" s="4"/>
      <c r="T547" s="4"/>
      <c r="U547" s="4"/>
      <c r="V547" s="4"/>
      <c r="W547" s="4"/>
      <c r="X547" s="4"/>
      <c r="Y547" s="4"/>
      <c r="Z547" s="4"/>
    </row>
    <row r="548" spans="1:26" ht="15.75" customHeight="1">
      <c r="A548" s="5">
        <f t="shared" si="4"/>
        <v>546</v>
      </c>
      <c r="B548" s="4" t="str">
        <f t="shared" si="5"/>
        <v>546 - Akrastasia - "Inner Spirit" - Max 3000</v>
      </c>
      <c r="C548" s="5" t="s">
        <v>1776</v>
      </c>
      <c r="D548" s="4" t="s">
        <v>2515</v>
      </c>
      <c r="E548" s="4" t="s">
        <v>98</v>
      </c>
      <c r="F548" s="4">
        <v>8</v>
      </c>
      <c r="G548" s="6" t="s">
        <v>1467</v>
      </c>
      <c r="H548" s="6"/>
      <c r="I548" s="4" t="s">
        <v>2516</v>
      </c>
      <c r="J548" s="5" t="s">
        <v>2517</v>
      </c>
      <c r="K548" s="5" t="s">
        <v>23</v>
      </c>
      <c r="L548" s="5" t="s">
        <v>42</v>
      </c>
      <c r="M548" s="5" t="s">
        <v>42</v>
      </c>
      <c r="N548" s="7" t="s">
        <v>2518</v>
      </c>
      <c r="O548" s="4" t="s">
        <v>81</v>
      </c>
      <c r="P548" s="4" t="s">
        <v>2519</v>
      </c>
      <c r="Q548" s="4" t="s">
        <v>2520</v>
      </c>
      <c r="R548" s="5" t="s">
        <v>51</v>
      </c>
      <c r="S548" s="4"/>
      <c r="T548" s="4"/>
      <c r="U548" s="4"/>
      <c r="V548" s="4"/>
      <c r="W548" s="4"/>
      <c r="X548" s="4"/>
      <c r="Y548" s="4"/>
      <c r="Z548" s="4"/>
    </row>
    <row r="549" spans="1:26" ht="15.75" customHeight="1">
      <c r="A549" s="5">
        <f t="shared" si="4"/>
        <v>547</v>
      </c>
      <c r="B549" s="4" t="str">
        <f t="shared" si="5"/>
        <v>547 - Shadow of a Brawler - Max 3000</v>
      </c>
      <c r="C549" s="5" t="s">
        <v>1776</v>
      </c>
      <c r="D549" s="4" t="s">
        <v>2521</v>
      </c>
      <c r="E549" s="4" t="s">
        <v>109</v>
      </c>
      <c r="F549" s="4">
        <v>6</v>
      </c>
      <c r="G549" s="6" t="s">
        <v>137</v>
      </c>
      <c r="H549" s="6" t="s">
        <v>2522</v>
      </c>
      <c r="I549" s="4" t="s">
        <v>2523</v>
      </c>
      <c r="J549" s="5" t="s">
        <v>432</v>
      </c>
      <c r="K549" s="4" t="s">
        <v>23</v>
      </c>
      <c r="L549" s="5" t="s">
        <v>24</v>
      </c>
      <c r="M549" s="5" t="s">
        <v>24</v>
      </c>
      <c r="N549" s="4" t="s">
        <v>2332</v>
      </c>
      <c r="O549" s="4" t="s">
        <v>128</v>
      </c>
      <c r="P549" s="4" t="s">
        <v>2524</v>
      </c>
      <c r="Q549" s="4" t="s">
        <v>2525</v>
      </c>
      <c r="R549" s="4" t="s">
        <v>51</v>
      </c>
      <c r="S549" s="4"/>
      <c r="T549" s="4"/>
      <c r="U549" s="4"/>
      <c r="V549" s="4"/>
      <c r="W549" s="4"/>
      <c r="X549" s="4"/>
      <c r="Y549" s="4"/>
      <c r="Z549" s="4"/>
    </row>
    <row r="550" spans="1:26" ht="15.75" customHeight="1">
      <c r="A550" s="5">
        <f t="shared" si="4"/>
        <v>548</v>
      </c>
      <c r="B550" s="4" t="str">
        <f t="shared" si="5"/>
        <v>548 - Shadow of a Warrior - Max 3000</v>
      </c>
      <c r="C550" s="5" t="s">
        <v>1776</v>
      </c>
      <c r="D550" s="4" t="s">
        <v>2526</v>
      </c>
      <c r="E550" s="4" t="s">
        <v>109</v>
      </c>
      <c r="F550" s="4">
        <v>5</v>
      </c>
      <c r="G550" s="6" t="s">
        <v>219</v>
      </c>
      <c r="H550" s="6" t="s">
        <v>156</v>
      </c>
      <c r="I550" s="4"/>
      <c r="J550" s="5" t="s">
        <v>2527</v>
      </c>
      <c r="K550" s="4" t="s">
        <v>23</v>
      </c>
      <c r="L550" s="5" t="s">
        <v>24</v>
      </c>
      <c r="M550" s="5" t="s">
        <v>24</v>
      </c>
      <c r="N550" s="4" t="s">
        <v>240</v>
      </c>
      <c r="O550" s="4" t="s">
        <v>68</v>
      </c>
      <c r="P550" s="4" t="s">
        <v>2528</v>
      </c>
      <c r="Q550" s="4" t="s">
        <v>2529</v>
      </c>
      <c r="R550" s="4" t="s">
        <v>51</v>
      </c>
      <c r="S550" s="4"/>
      <c r="T550" s="4"/>
      <c r="U550" s="4"/>
      <c r="V550" s="4"/>
      <c r="W550" s="4"/>
      <c r="X550" s="4"/>
      <c r="Y550" s="4"/>
      <c r="Z550" s="4"/>
    </row>
    <row r="551" spans="1:26" ht="15.75" customHeight="1">
      <c r="A551" s="5">
        <f t="shared" si="4"/>
        <v>549</v>
      </c>
      <c r="B551" s="4" t="str">
        <f t="shared" si="5"/>
        <v>549 - Guardian Skull - Max 3000</v>
      </c>
      <c r="C551" s="5" t="s">
        <v>1776</v>
      </c>
      <c r="D551" s="4" t="s">
        <v>1104</v>
      </c>
      <c r="E551" s="4" t="s">
        <v>98</v>
      </c>
      <c r="F551" s="4">
        <v>7</v>
      </c>
      <c r="G551" s="6" t="s">
        <v>2530</v>
      </c>
      <c r="H551" s="6"/>
      <c r="I551" s="4"/>
      <c r="J551" s="5"/>
      <c r="K551" s="4" t="s">
        <v>23</v>
      </c>
      <c r="L551" s="5" t="s">
        <v>42</v>
      </c>
      <c r="M551" s="5" t="s">
        <v>42</v>
      </c>
      <c r="N551" s="4" t="s">
        <v>2531</v>
      </c>
      <c r="O551" s="4" t="s">
        <v>26</v>
      </c>
      <c r="P551" s="4" t="s">
        <v>2532</v>
      </c>
      <c r="Q551" s="4" t="s">
        <v>2533</v>
      </c>
      <c r="R551" s="4" t="s">
        <v>497</v>
      </c>
      <c r="S551" s="4"/>
      <c r="T551" s="4"/>
      <c r="U551" s="4"/>
      <c r="V551" s="4"/>
      <c r="W551" s="4"/>
      <c r="X551" s="4"/>
      <c r="Y551" s="4"/>
      <c r="Z551" s="4"/>
    </row>
    <row r="552" spans="1:26" ht="15.75" customHeight="1">
      <c r="A552" s="5">
        <f t="shared" si="4"/>
        <v>550</v>
      </c>
      <c r="B552" s="4" t="str">
        <f t="shared" si="5"/>
        <v>550 - Skinless Men - Max 3000</v>
      </c>
      <c r="C552" s="5" t="s">
        <v>1776</v>
      </c>
      <c r="D552" s="4" t="s">
        <v>2534</v>
      </c>
      <c r="E552" s="4" t="s">
        <v>2535</v>
      </c>
      <c r="F552" s="4">
        <v>4</v>
      </c>
      <c r="G552" s="6" t="s">
        <v>203</v>
      </c>
      <c r="H552" s="6"/>
      <c r="I552" s="4"/>
      <c r="J552" s="5"/>
      <c r="K552" s="4" t="s">
        <v>41</v>
      </c>
      <c r="L552" s="5" t="s">
        <v>24</v>
      </c>
      <c r="M552" s="5" t="s">
        <v>42</v>
      </c>
      <c r="N552" s="4" t="s">
        <v>2536</v>
      </c>
      <c r="O552" s="5" t="s">
        <v>26</v>
      </c>
      <c r="P552" s="4" t="s">
        <v>2537</v>
      </c>
      <c r="Q552" s="4" t="s">
        <v>2538</v>
      </c>
      <c r="R552" s="4" t="s">
        <v>51</v>
      </c>
      <c r="S552" s="4"/>
      <c r="T552" s="4"/>
      <c r="U552" s="4"/>
      <c r="V552" s="4"/>
      <c r="W552" s="4"/>
      <c r="X552" s="4"/>
      <c r="Y552" s="4"/>
      <c r="Z552" s="4"/>
    </row>
    <row r="553" spans="1:26" ht="15.75" customHeight="1">
      <c r="A553" s="5">
        <f t="shared" si="4"/>
        <v>551</v>
      </c>
      <c r="B553" s="4" t="str">
        <f t="shared" si="5"/>
        <v>551 - Thornbound Zombies - Max 3000</v>
      </c>
      <c r="C553" s="5" t="s">
        <v>1776</v>
      </c>
      <c r="D553" s="4" t="s">
        <v>2539</v>
      </c>
      <c r="E553" s="4" t="s">
        <v>98</v>
      </c>
      <c r="F553" s="4">
        <v>4</v>
      </c>
      <c r="G553" s="6" t="s">
        <v>168</v>
      </c>
      <c r="H553" s="6" t="s">
        <v>144</v>
      </c>
      <c r="I553" s="4"/>
      <c r="J553" s="5"/>
      <c r="K553" s="5" t="s">
        <v>23</v>
      </c>
      <c r="L553" s="5" t="s">
        <v>42</v>
      </c>
      <c r="M553" s="5" t="s">
        <v>42</v>
      </c>
      <c r="N553" s="5" t="s">
        <v>2540</v>
      </c>
      <c r="O553" s="5" t="s">
        <v>26</v>
      </c>
      <c r="P553" s="5" t="s">
        <v>2541</v>
      </c>
      <c r="Q553" s="5" t="s">
        <v>2542</v>
      </c>
      <c r="R553" s="4" t="s">
        <v>51</v>
      </c>
      <c r="S553" s="4"/>
      <c r="T553" s="4"/>
      <c r="U553" s="4"/>
      <c r="V553" s="4"/>
      <c r="W553" s="4"/>
      <c r="X553" s="4"/>
      <c r="Y553" s="4"/>
      <c r="Z553" s="4"/>
    </row>
    <row r="554" spans="1:26" ht="24" customHeight="1">
      <c r="A554" s="5">
        <f t="shared" si="4"/>
        <v>552</v>
      </c>
      <c r="B554" s="4" t="str">
        <f t="shared" si="5"/>
        <v>552 - Skinless Ogre - Max 3000</v>
      </c>
      <c r="C554" s="5" t="s">
        <v>1776</v>
      </c>
      <c r="D554" s="4" t="s">
        <v>2543</v>
      </c>
      <c r="E554" s="4" t="s">
        <v>2535</v>
      </c>
      <c r="F554" s="4">
        <v>6</v>
      </c>
      <c r="G554" s="6" t="s">
        <v>396</v>
      </c>
      <c r="H554" s="6"/>
      <c r="I554" s="4"/>
      <c r="J554" s="5"/>
      <c r="K554" s="4" t="s">
        <v>41</v>
      </c>
      <c r="L554" s="5" t="s">
        <v>24</v>
      </c>
      <c r="M554" s="5" t="s">
        <v>42</v>
      </c>
      <c r="N554" s="4" t="s">
        <v>2544</v>
      </c>
      <c r="O554" s="5" t="s">
        <v>26</v>
      </c>
      <c r="P554" s="4" t="s">
        <v>2545</v>
      </c>
      <c r="Q554" s="4" t="s">
        <v>2546</v>
      </c>
      <c r="R554" s="4" t="s">
        <v>29</v>
      </c>
      <c r="S554" s="4"/>
      <c r="T554" s="4"/>
      <c r="U554" s="4"/>
      <c r="V554" s="4"/>
      <c r="W554" s="4"/>
      <c r="X554" s="4"/>
      <c r="Y554" s="4"/>
      <c r="Z554" s="4"/>
    </row>
    <row r="555" spans="1:26" ht="15.75" customHeight="1">
      <c r="A555" s="5">
        <f t="shared" si="4"/>
        <v>553</v>
      </c>
      <c r="B555" s="4" t="str">
        <f t="shared" si="5"/>
        <v>553 - Skinless Champion - Max 3000</v>
      </c>
      <c r="C555" s="5" t="s">
        <v>1776</v>
      </c>
      <c r="D555" s="7" t="s">
        <v>2547</v>
      </c>
      <c r="E555" s="4" t="s">
        <v>2535</v>
      </c>
      <c r="F555" s="4">
        <v>8</v>
      </c>
      <c r="G555" s="6" t="s">
        <v>505</v>
      </c>
      <c r="H555" s="6"/>
      <c r="I555" s="4" t="s">
        <v>2548</v>
      </c>
      <c r="J555" s="5"/>
      <c r="K555" s="4" t="s">
        <v>41</v>
      </c>
      <c r="L555" s="5" t="s">
        <v>24</v>
      </c>
      <c r="M555" s="5" t="s">
        <v>42</v>
      </c>
      <c r="N555" s="4" t="s">
        <v>2549</v>
      </c>
      <c r="O555" s="5" t="s">
        <v>26</v>
      </c>
      <c r="P555" s="4" t="s">
        <v>2550</v>
      </c>
      <c r="Q555" s="4" t="s">
        <v>2551</v>
      </c>
      <c r="R555" s="4" t="s">
        <v>29</v>
      </c>
      <c r="S555" s="4"/>
      <c r="T555" s="4"/>
      <c r="U555" s="4"/>
      <c r="V555" s="4"/>
      <c r="W555" s="4"/>
      <c r="X555" s="4"/>
      <c r="Y555" s="4"/>
      <c r="Z555" s="4"/>
    </row>
    <row r="556" spans="1:26" ht="15.75" customHeight="1">
      <c r="A556" s="5">
        <f t="shared" si="4"/>
        <v>554</v>
      </c>
      <c r="B556" s="4" t="str">
        <f t="shared" si="5"/>
        <v>554 - Thornbound Corpse - Max 3000</v>
      </c>
      <c r="C556" s="5" t="s">
        <v>1776</v>
      </c>
      <c r="D556" s="4" t="s">
        <v>2552</v>
      </c>
      <c r="E556" s="4" t="s">
        <v>98</v>
      </c>
      <c r="F556" s="4">
        <v>7</v>
      </c>
      <c r="G556" s="6" t="s">
        <v>2553</v>
      </c>
      <c r="H556" s="6" t="s">
        <v>144</v>
      </c>
      <c r="I556" s="4"/>
      <c r="J556" s="5"/>
      <c r="K556" s="5" t="s">
        <v>23</v>
      </c>
      <c r="L556" s="5" t="s">
        <v>42</v>
      </c>
      <c r="M556" s="5" t="s">
        <v>42</v>
      </c>
      <c r="N556" s="4" t="s">
        <v>2554</v>
      </c>
      <c r="O556" s="5" t="s">
        <v>26</v>
      </c>
      <c r="P556" s="5" t="s">
        <v>2555</v>
      </c>
      <c r="Q556" s="5" t="s">
        <v>2556</v>
      </c>
      <c r="R556" s="4" t="s">
        <v>29</v>
      </c>
      <c r="S556" s="4"/>
      <c r="T556" s="4"/>
      <c r="U556" s="4"/>
      <c r="V556" s="4"/>
      <c r="W556" s="4"/>
      <c r="X556" s="4"/>
      <c r="Y556" s="4"/>
      <c r="Z556" s="4"/>
    </row>
    <row r="557" spans="1:26" ht="15.75" customHeight="1">
      <c r="A557" s="5">
        <f t="shared" si="4"/>
        <v>555</v>
      </c>
      <c r="B557" s="4" t="str">
        <f t="shared" si="5"/>
        <v>555 - Bitterthorn Treants - Max 3000</v>
      </c>
      <c r="C557" s="5" t="s">
        <v>1776</v>
      </c>
      <c r="D557" s="4" t="s">
        <v>2557</v>
      </c>
      <c r="E557" s="4" t="s">
        <v>1238</v>
      </c>
      <c r="F557" s="4"/>
      <c r="G557" s="6" t="s">
        <v>396</v>
      </c>
      <c r="H557" s="6"/>
      <c r="I557" s="4"/>
      <c r="J557" s="5" t="s">
        <v>2558</v>
      </c>
      <c r="K557" s="4" t="s">
        <v>41</v>
      </c>
      <c r="L557" s="5" t="s">
        <v>42</v>
      </c>
      <c r="M557" s="5" t="s">
        <v>42</v>
      </c>
      <c r="N557" s="4" t="s">
        <v>2559</v>
      </c>
      <c r="O557" s="5" t="s">
        <v>26</v>
      </c>
      <c r="P557" s="4" t="s">
        <v>2560</v>
      </c>
      <c r="Q557" s="4" t="s">
        <v>2561</v>
      </c>
      <c r="R557" s="4" t="s">
        <v>29</v>
      </c>
      <c r="S557" s="4"/>
      <c r="T557" s="4"/>
      <c r="U557" s="4"/>
      <c r="V557" s="4"/>
      <c r="W557" s="4"/>
      <c r="X557" s="4"/>
      <c r="Y557" s="4"/>
      <c r="Z557" s="4"/>
    </row>
    <row r="558" spans="1:26" ht="15.75" customHeight="1">
      <c r="A558" s="5">
        <f t="shared" si="4"/>
        <v>556</v>
      </c>
      <c r="B558" s="4" t="str">
        <f t="shared" si="5"/>
        <v>556 - Wizardly Acolyte - Max 3000</v>
      </c>
      <c r="C558" s="5" t="s">
        <v>1776</v>
      </c>
      <c r="D558" s="4" t="s">
        <v>2562</v>
      </c>
      <c r="E558" s="4" t="s">
        <v>2563</v>
      </c>
      <c r="F558" s="5">
        <v>8</v>
      </c>
      <c r="G558" s="6" t="s">
        <v>91</v>
      </c>
      <c r="H558" s="6" t="s">
        <v>151</v>
      </c>
      <c r="I558" s="4" t="s">
        <v>2564</v>
      </c>
      <c r="J558" s="5" t="s">
        <v>2565</v>
      </c>
      <c r="K558" s="4" t="s">
        <v>41</v>
      </c>
      <c r="L558" s="5" t="s">
        <v>2566</v>
      </c>
      <c r="M558" s="5" t="s">
        <v>24</v>
      </c>
      <c r="N558" s="4" t="s">
        <v>43</v>
      </c>
      <c r="O558" s="4" t="s">
        <v>26</v>
      </c>
      <c r="P558" s="4" t="s">
        <v>2567</v>
      </c>
      <c r="Q558" s="4" t="s">
        <v>2568</v>
      </c>
      <c r="R558" s="4" t="s">
        <v>29</v>
      </c>
      <c r="S558" s="4"/>
      <c r="T558" s="4"/>
      <c r="U558" s="4"/>
      <c r="V558" s="4"/>
      <c r="W558" s="4"/>
      <c r="X558" s="4"/>
      <c r="Y558" s="4"/>
      <c r="Z558" s="4"/>
    </row>
    <row r="559" spans="1:26" ht="15.75" customHeight="1">
      <c r="A559" s="5">
        <f t="shared" si="4"/>
        <v>557</v>
      </c>
      <c r="B559" s="4" t="str">
        <f t="shared" si="5"/>
        <v>557 - Witchly Acolyte - Max 3000</v>
      </c>
      <c r="C559" s="5" t="s">
        <v>1776</v>
      </c>
      <c r="D559" s="4" t="s">
        <v>2569</v>
      </c>
      <c r="E559" s="4" t="s">
        <v>57</v>
      </c>
      <c r="F559" s="4">
        <v>8</v>
      </c>
      <c r="G559" s="6" t="s">
        <v>219</v>
      </c>
      <c r="H559" s="6" t="s">
        <v>2570</v>
      </c>
      <c r="I559" s="4" t="s">
        <v>2571</v>
      </c>
      <c r="J559" s="5"/>
      <c r="K559" s="4" t="s">
        <v>23</v>
      </c>
      <c r="L559" s="4" t="s">
        <v>24</v>
      </c>
      <c r="M559" s="4" t="s">
        <v>24</v>
      </c>
      <c r="N559" s="4" t="s">
        <v>2572</v>
      </c>
      <c r="O559" s="4" t="s">
        <v>81</v>
      </c>
      <c r="P559" s="4" t="s">
        <v>2573</v>
      </c>
      <c r="Q559" s="4" t="s">
        <v>2574</v>
      </c>
      <c r="R559" s="4" t="s">
        <v>29</v>
      </c>
      <c r="S559" s="4"/>
      <c r="T559" s="4"/>
      <c r="U559" s="4"/>
      <c r="V559" s="4"/>
      <c r="W559" s="4"/>
      <c r="X559" s="4"/>
      <c r="Y559" s="4"/>
      <c r="Z559" s="4"/>
    </row>
    <row r="560" spans="1:26" ht="15.75" customHeight="1">
      <c r="A560" s="5">
        <f t="shared" si="4"/>
        <v>558</v>
      </c>
      <c r="B560" s="4" t="str">
        <f t="shared" si="5"/>
        <v>558 - Druidic Acolyte - Max 3000</v>
      </c>
      <c r="C560" s="5" t="s">
        <v>1776</v>
      </c>
      <c r="D560" s="4" t="s">
        <v>2575</v>
      </c>
      <c r="E560" s="4" t="s">
        <v>2576</v>
      </c>
      <c r="F560" s="4">
        <v>8</v>
      </c>
      <c r="G560" s="6" t="s">
        <v>1198</v>
      </c>
      <c r="H560" s="6" t="s">
        <v>355</v>
      </c>
      <c r="I560" s="4" t="s">
        <v>2577</v>
      </c>
      <c r="J560" s="5" t="s">
        <v>2578</v>
      </c>
      <c r="K560" s="4" t="s">
        <v>23</v>
      </c>
      <c r="L560" s="5" t="s">
        <v>2579</v>
      </c>
      <c r="M560" s="5" t="s">
        <v>24</v>
      </c>
      <c r="N560" s="4" t="s">
        <v>2580</v>
      </c>
      <c r="O560" s="4" t="s">
        <v>26</v>
      </c>
      <c r="P560" s="4" t="s">
        <v>2581</v>
      </c>
      <c r="Q560" s="4" t="s">
        <v>2582</v>
      </c>
      <c r="R560" s="4" t="s">
        <v>2583</v>
      </c>
      <c r="S560" s="4"/>
      <c r="T560" s="4"/>
      <c r="U560" s="4"/>
      <c r="V560" s="4"/>
      <c r="W560" s="4"/>
      <c r="X560" s="4"/>
      <c r="Y560" s="4"/>
      <c r="Z560" s="4"/>
    </row>
    <row r="561" spans="1:26" ht="15.75" customHeight="1">
      <c r="A561" s="5">
        <f t="shared" si="4"/>
        <v>559</v>
      </c>
      <c r="B561" s="4" t="str">
        <f t="shared" si="5"/>
        <v>559 - Antipaladin - Max 3000</v>
      </c>
      <c r="C561" s="5" t="s">
        <v>1776</v>
      </c>
      <c r="D561" s="4" t="s">
        <v>2584</v>
      </c>
      <c r="E561" s="4" t="s">
        <v>2479</v>
      </c>
      <c r="F561" s="4">
        <v>8</v>
      </c>
      <c r="G561" s="6" t="s">
        <v>307</v>
      </c>
      <c r="H561" s="6" t="s">
        <v>2585</v>
      </c>
      <c r="I561" s="4" t="s">
        <v>2586</v>
      </c>
      <c r="J561" s="5" t="s">
        <v>2587</v>
      </c>
      <c r="K561" s="4" t="s">
        <v>23</v>
      </c>
      <c r="L561" s="5" t="s">
        <v>24</v>
      </c>
      <c r="M561" s="5" t="s">
        <v>24</v>
      </c>
      <c r="N561" s="4" t="s">
        <v>2588</v>
      </c>
      <c r="O561" s="4" t="s">
        <v>81</v>
      </c>
      <c r="P561" s="4" t="s">
        <v>2589</v>
      </c>
      <c r="Q561" s="4" t="s">
        <v>2590</v>
      </c>
      <c r="R561" s="4" t="s">
        <v>2591</v>
      </c>
      <c r="S561" s="4"/>
      <c r="T561" s="4"/>
      <c r="U561" s="4"/>
      <c r="V561" s="4"/>
      <c r="W561" s="4"/>
      <c r="X561" s="4"/>
      <c r="Y561" s="4"/>
      <c r="Z561" s="4"/>
    </row>
    <row r="562" spans="1:26" ht="16.5" customHeight="1">
      <c r="A562" s="5">
        <f t="shared" si="4"/>
        <v>560</v>
      </c>
      <c r="B562" s="4" t="str">
        <f t="shared" si="5"/>
        <v>560 - Flesh Golem - Max 3000</v>
      </c>
      <c r="C562" s="5" t="s">
        <v>1776</v>
      </c>
      <c r="D562" s="4" t="s">
        <v>2592</v>
      </c>
      <c r="E562" s="4" t="s">
        <v>302</v>
      </c>
      <c r="F562" s="4">
        <v>8</v>
      </c>
      <c r="G562" s="6" t="s">
        <v>464</v>
      </c>
      <c r="H562" s="6" t="s">
        <v>2593</v>
      </c>
      <c r="I562" s="4" t="s">
        <v>2594</v>
      </c>
      <c r="J562" s="5" t="s">
        <v>2595</v>
      </c>
      <c r="K562" s="4" t="s">
        <v>41</v>
      </c>
      <c r="L562" s="5" t="s">
        <v>42</v>
      </c>
      <c r="M562" s="5" t="s">
        <v>42</v>
      </c>
      <c r="N562" s="4" t="s">
        <v>2596</v>
      </c>
      <c r="O562" s="4" t="s">
        <v>26</v>
      </c>
      <c r="P562" s="4" t="s">
        <v>2597</v>
      </c>
      <c r="Q562" s="4" t="s">
        <v>2598</v>
      </c>
      <c r="R562" s="4" t="s">
        <v>2599</v>
      </c>
      <c r="S562" s="4"/>
      <c r="T562" s="4"/>
      <c r="U562" s="4"/>
      <c r="V562" s="4"/>
      <c r="W562" s="4"/>
      <c r="X562" s="4"/>
      <c r="Y562" s="4"/>
      <c r="Z562" s="4"/>
    </row>
    <row r="563" spans="1:26" ht="15.75" customHeight="1">
      <c r="A563" s="5">
        <f t="shared" si="4"/>
        <v>561</v>
      </c>
      <c r="B563" s="4" t="str">
        <f t="shared" si="5"/>
        <v>561 - Alfar Ranger - Max 3000</v>
      </c>
      <c r="C563" s="5" t="s">
        <v>1776</v>
      </c>
      <c r="D563" s="4" t="s">
        <v>2600</v>
      </c>
      <c r="E563" s="4" t="s">
        <v>2474</v>
      </c>
      <c r="F563" s="4">
        <v>7</v>
      </c>
      <c r="G563" s="6" t="s">
        <v>137</v>
      </c>
      <c r="H563" s="6" t="s">
        <v>312</v>
      </c>
      <c r="I563" s="4" t="s">
        <v>2601</v>
      </c>
      <c r="J563" s="5"/>
      <c r="K563" s="4" t="s">
        <v>323</v>
      </c>
      <c r="L563" s="5" t="s">
        <v>24</v>
      </c>
      <c r="M563" s="5" t="s">
        <v>24</v>
      </c>
      <c r="N563" s="4" t="s">
        <v>461</v>
      </c>
      <c r="O563" s="4" t="s">
        <v>128</v>
      </c>
      <c r="P563" s="4"/>
      <c r="Q563" s="4" t="s">
        <v>2602</v>
      </c>
      <c r="R563" s="4" t="s">
        <v>29</v>
      </c>
      <c r="S563" s="4"/>
      <c r="T563" s="4"/>
      <c r="U563" s="4"/>
      <c r="V563" s="4"/>
      <c r="W563" s="4"/>
      <c r="X563" s="4"/>
      <c r="Y563" s="4"/>
      <c r="Z563" s="4"/>
    </row>
    <row r="564" spans="1:26" ht="15.75" customHeight="1">
      <c r="A564" s="5">
        <f t="shared" si="4"/>
        <v>562</v>
      </c>
      <c r="B564" s="4" t="str">
        <f t="shared" si="5"/>
        <v>562 - Regular Ogre - Max 3000</v>
      </c>
      <c r="C564" s="5" t="s">
        <v>1776</v>
      </c>
      <c r="D564" s="7" t="s">
        <v>2603</v>
      </c>
      <c r="E564" s="7" t="s">
        <v>623</v>
      </c>
      <c r="F564" s="4">
        <v>6</v>
      </c>
      <c r="G564" s="6" t="s">
        <v>307</v>
      </c>
      <c r="H564" s="6" t="s">
        <v>74</v>
      </c>
      <c r="I564" s="4"/>
      <c r="J564" s="5" t="s">
        <v>2604</v>
      </c>
      <c r="K564" s="4" t="s">
        <v>23</v>
      </c>
      <c r="L564" s="4" t="s">
        <v>24</v>
      </c>
      <c r="M564" s="4" t="s">
        <v>24</v>
      </c>
      <c r="N564" s="4" t="s">
        <v>2319</v>
      </c>
      <c r="O564" s="4" t="s">
        <v>2605</v>
      </c>
      <c r="P564" s="4" t="s">
        <v>2606</v>
      </c>
      <c r="Q564" s="7" t="s">
        <v>2607</v>
      </c>
      <c r="R564" s="4" t="s">
        <v>29</v>
      </c>
      <c r="S564" s="4"/>
      <c r="T564" s="4"/>
      <c r="U564" s="4"/>
      <c r="V564" s="4"/>
      <c r="W564" s="4"/>
      <c r="X564" s="4"/>
      <c r="Y564" s="4"/>
      <c r="Z564" s="4"/>
    </row>
    <row r="565" spans="1:26" ht="15.75" customHeight="1">
      <c r="A565" s="5">
        <f t="shared" si="4"/>
        <v>563</v>
      </c>
      <c r="B565" s="4" t="str">
        <f t="shared" si="5"/>
        <v>563 - Tough Ogre - Max 3000</v>
      </c>
      <c r="C565" s="5" t="s">
        <v>1776</v>
      </c>
      <c r="D565" s="7" t="s">
        <v>2608</v>
      </c>
      <c r="E565" s="7" t="s">
        <v>623</v>
      </c>
      <c r="F565" s="4">
        <v>7</v>
      </c>
      <c r="G565" s="6" t="s">
        <v>2233</v>
      </c>
      <c r="H565" s="6" t="s">
        <v>74</v>
      </c>
      <c r="I565" s="4"/>
      <c r="J565" s="5" t="s">
        <v>2604</v>
      </c>
      <c r="K565" s="4" t="s">
        <v>23</v>
      </c>
      <c r="L565" s="4" t="s">
        <v>24</v>
      </c>
      <c r="M565" s="4" t="s">
        <v>24</v>
      </c>
      <c r="N565" s="4" t="s">
        <v>2609</v>
      </c>
      <c r="O565" s="4" t="s">
        <v>2605</v>
      </c>
      <c r="P565" s="4" t="s">
        <v>2606</v>
      </c>
      <c r="Q565" s="7" t="s">
        <v>2610</v>
      </c>
      <c r="R565" s="4" t="s">
        <v>2611</v>
      </c>
      <c r="S565" s="4"/>
      <c r="T565" s="4"/>
      <c r="U565" s="4"/>
      <c r="V565" s="4"/>
      <c r="W565" s="4"/>
      <c r="X565" s="4"/>
      <c r="Y565" s="4"/>
      <c r="Z565" s="4"/>
    </row>
    <row r="566" spans="1:26" ht="15.75" customHeight="1">
      <c r="A566" s="5">
        <f t="shared" si="4"/>
        <v>564</v>
      </c>
      <c r="B566" s="4" t="str">
        <f t="shared" si="5"/>
        <v>564 - Ogre Chief - Max 3000</v>
      </c>
      <c r="C566" s="5" t="s">
        <v>1776</v>
      </c>
      <c r="D566" s="7" t="s">
        <v>2612</v>
      </c>
      <c r="E566" s="7" t="s">
        <v>623</v>
      </c>
      <c r="F566" s="4">
        <v>9</v>
      </c>
      <c r="G566" s="6" t="s">
        <v>2233</v>
      </c>
      <c r="H566" s="6" t="s">
        <v>2613</v>
      </c>
      <c r="I566" s="4" t="s">
        <v>2614</v>
      </c>
      <c r="J566" s="5" t="s">
        <v>2615</v>
      </c>
      <c r="K566" s="4" t="s">
        <v>23</v>
      </c>
      <c r="L566" s="4" t="s">
        <v>24</v>
      </c>
      <c r="M566" s="4" t="s">
        <v>24</v>
      </c>
      <c r="N566" s="4" t="s">
        <v>2616</v>
      </c>
      <c r="O566" s="4" t="s">
        <v>335</v>
      </c>
      <c r="P566" s="4" t="s">
        <v>2617</v>
      </c>
      <c r="Q566" s="7" t="s">
        <v>2618</v>
      </c>
      <c r="R566" s="4" t="s">
        <v>2611</v>
      </c>
      <c r="S566" s="4"/>
      <c r="T566" s="4"/>
      <c r="U566" s="4"/>
      <c r="V566" s="4"/>
      <c r="W566" s="4"/>
      <c r="X566" s="4"/>
      <c r="Y566" s="4"/>
      <c r="Z566" s="4"/>
    </row>
    <row r="567" spans="1:26" ht="15.75" customHeight="1">
      <c r="A567" s="5">
        <f t="shared" si="4"/>
        <v>565</v>
      </c>
      <c r="B567" s="4" t="str">
        <f t="shared" si="5"/>
        <v>565 - Ogre "Witch Doctor" - Max 3000</v>
      </c>
      <c r="C567" s="5" t="s">
        <v>1776</v>
      </c>
      <c r="D567" s="4" t="s">
        <v>2619</v>
      </c>
      <c r="E567" s="7" t="s">
        <v>623</v>
      </c>
      <c r="F567" s="4">
        <v>8</v>
      </c>
      <c r="G567" s="6" t="s">
        <v>307</v>
      </c>
      <c r="H567" s="6" t="s">
        <v>2620</v>
      </c>
      <c r="I567" s="7" t="s">
        <v>2621</v>
      </c>
      <c r="J567" s="5" t="s">
        <v>2604</v>
      </c>
      <c r="K567" s="4" t="s">
        <v>23</v>
      </c>
      <c r="L567" s="4" t="s">
        <v>24</v>
      </c>
      <c r="M567" s="4" t="s">
        <v>24</v>
      </c>
      <c r="N567" s="4" t="s">
        <v>2622</v>
      </c>
      <c r="O567" s="4" t="s">
        <v>335</v>
      </c>
      <c r="P567" s="4" t="s">
        <v>2623</v>
      </c>
      <c r="Q567" s="4" t="s">
        <v>2624</v>
      </c>
      <c r="R567" s="4"/>
      <c r="S567" s="4"/>
      <c r="T567" s="4"/>
      <c r="U567" s="4"/>
      <c r="V567" s="4"/>
      <c r="W567" s="4"/>
      <c r="X567" s="4"/>
      <c r="Y567" s="4"/>
      <c r="Z567" s="4"/>
    </row>
    <row r="568" spans="1:26" ht="24.75" customHeight="1">
      <c r="A568" s="5">
        <f t="shared" si="4"/>
        <v>566</v>
      </c>
      <c r="B568" s="4" t="str">
        <f t="shared" si="5"/>
        <v>566 - Ogre "Shaman" - Max 3000</v>
      </c>
      <c r="C568" s="5" t="s">
        <v>1776</v>
      </c>
      <c r="D568" s="4" t="s">
        <v>2625</v>
      </c>
      <c r="E568" s="7" t="s">
        <v>623</v>
      </c>
      <c r="F568" s="4">
        <v>8</v>
      </c>
      <c r="G568" s="6" t="s">
        <v>307</v>
      </c>
      <c r="H568" s="6" t="s">
        <v>2626</v>
      </c>
      <c r="I568" s="7" t="s">
        <v>2627</v>
      </c>
      <c r="J568" s="5" t="s">
        <v>2604</v>
      </c>
      <c r="K568" s="4" t="s">
        <v>23</v>
      </c>
      <c r="L568" s="4" t="s">
        <v>24</v>
      </c>
      <c r="M568" s="4" t="s">
        <v>24</v>
      </c>
      <c r="N568" s="4" t="s">
        <v>2628</v>
      </c>
      <c r="O568" s="4" t="s">
        <v>81</v>
      </c>
      <c r="P568" s="4" t="s">
        <v>2629</v>
      </c>
      <c r="Q568" s="4" t="s">
        <v>2630</v>
      </c>
      <c r="R568" s="4" t="s">
        <v>29</v>
      </c>
      <c r="S568" s="4"/>
      <c r="T568" s="4"/>
      <c r="U568" s="4"/>
      <c r="V568" s="4"/>
      <c r="W568" s="4"/>
      <c r="X568" s="4"/>
      <c r="Y568" s="4"/>
      <c r="Z568" s="4"/>
    </row>
    <row r="569" spans="1:26" ht="15.75" customHeight="1">
      <c r="A569" s="5">
        <f t="shared" si="4"/>
        <v>567</v>
      </c>
      <c r="B569" s="4" t="str">
        <f t="shared" si="5"/>
        <v>567 - Enslaved Spirit Bone Golem - Max 3000</v>
      </c>
      <c r="C569" s="5" t="s">
        <v>1776</v>
      </c>
      <c r="D569" s="17" t="s">
        <v>2631</v>
      </c>
      <c r="E569" s="17" t="s">
        <v>90</v>
      </c>
      <c r="F569" s="4">
        <v>9</v>
      </c>
      <c r="G569" s="6" t="s">
        <v>2157</v>
      </c>
      <c r="H569" s="6"/>
      <c r="I569" s="4" t="s">
        <v>132</v>
      </c>
      <c r="J569" s="5" t="s">
        <v>2632</v>
      </c>
      <c r="K569" s="4" t="s">
        <v>23</v>
      </c>
      <c r="L569" s="4" t="s">
        <v>42</v>
      </c>
      <c r="M569" s="4" t="s">
        <v>42</v>
      </c>
      <c r="N569" s="4" t="s">
        <v>2633</v>
      </c>
      <c r="O569" s="4" t="s">
        <v>26</v>
      </c>
      <c r="P569" s="4" t="s">
        <v>2160</v>
      </c>
      <c r="Q569" s="4" t="s">
        <v>2634</v>
      </c>
      <c r="R569" s="5" t="s">
        <v>327</v>
      </c>
      <c r="S569" s="4"/>
      <c r="T569" s="4"/>
      <c r="U569" s="4"/>
      <c r="V569" s="4"/>
      <c r="W569" s="4"/>
      <c r="X569" s="4"/>
      <c r="Y569" s="4"/>
      <c r="Z569" s="4"/>
    </row>
    <row r="570" spans="1:26" ht="15.75" customHeight="1">
      <c r="A570" s="5">
        <f t="shared" si="4"/>
        <v>568</v>
      </c>
      <c r="B570" s="4" t="str">
        <f t="shared" si="5"/>
        <v>568 - Birius Bane - Max 3000</v>
      </c>
      <c r="C570" s="5" t="s">
        <v>1776</v>
      </c>
      <c r="D570" s="17" t="s">
        <v>2635</v>
      </c>
      <c r="E570" s="4" t="s">
        <v>109</v>
      </c>
      <c r="F570" s="4">
        <v>8</v>
      </c>
      <c r="G570" s="6" t="s">
        <v>99</v>
      </c>
      <c r="H570" s="6" t="s">
        <v>2302</v>
      </c>
      <c r="I570" s="4" t="s">
        <v>2636</v>
      </c>
      <c r="J570" s="5" t="s">
        <v>2637</v>
      </c>
      <c r="K570" s="4" t="s">
        <v>23</v>
      </c>
      <c r="L570" s="5" t="s">
        <v>24</v>
      </c>
      <c r="M570" s="5" t="s">
        <v>24</v>
      </c>
      <c r="N570" s="4" t="s">
        <v>2638</v>
      </c>
      <c r="O570" s="4" t="s">
        <v>26</v>
      </c>
      <c r="P570" s="4" t="s">
        <v>2639</v>
      </c>
      <c r="Q570" s="4" t="s">
        <v>2640</v>
      </c>
      <c r="R570" s="4" t="s">
        <v>29</v>
      </c>
      <c r="S570" s="4"/>
      <c r="T570" s="4"/>
      <c r="U570" s="4"/>
      <c r="V570" s="4"/>
      <c r="W570" s="4"/>
      <c r="X570" s="4"/>
      <c r="Y570" s="4"/>
      <c r="Z570" s="4"/>
    </row>
    <row r="571" spans="1:26" ht="15.75" customHeight="1">
      <c r="A571" s="5">
        <f t="shared" si="4"/>
        <v>569</v>
      </c>
      <c r="B571" s="4" t="str">
        <f t="shared" si="5"/>
        <v>569 - Tivania the Soulkeeper - Max 3000</v>
      </c>
      <c r="C571" s="5" t="s">
        <v>1776</v>
      </c>
      <c r="D571" s="17" t="s">
        <v>2641</v>
      </c>
      <c r="E571" s="4" t="s">
        <v>109</v>
      </c>
      <c r="F571" s="4">
        <v>8</v>
      </c>
      <c r="G571" s="6" t="s">
        <v>99</v>
      </c>
      <c r="H571" s="6" t="s">
        <v>2302</v>
      </c>
      <c r="I571" s="4" t="s">
        <v>2642</v>
      </c>
      <c r="J571" s="5"/>
      <c r="K571" s="5" t="s">
        <v>23</v>
      </c>
      <c r="L571" s="5" t="s">
        <v>24</v>
      </c>
      <c r="M571" s="5" t="s">
        <v>24</v>
      </c>
      <c r="N571" s="4" t="s">
        <v>2643</v>
      </c>
      <c r="O571" s="4" t="s">
        <v>26</v>
      </c>
      <c r="P571" s="4" t="s">
        <v>2644</v>
      </c>
      <c r="Q571" s="5" t="s">
        <v>2645</v>
      </c>
      <c r="R571" s="4" t="s">
        <v>29</v>
      </c>
      <c r="S571" s="4"/>
      <c r="T571" s="4"/>
      <c r="U571" s="4"/>
      <c r="V571" s="4"/>
      <c r="W571" s="4"/>
      <c r="X571" s="4"/>
      <c r="Y571" s="4"/>
      <c r="Z571" s="4"/>
    </row>
    <row r="572" spans="1:26" ht="15.75" customHeight="1">
      <c r="A572" s="5">
        <f t="shared" si="4"/>
        <v>570</v>
      </c>
      <c r="B572" s="4" t="str">
        <f t="shared" si="5"/>
        <v>570 - Giothas Sanguine - Max 3000</v>
      </c>
      <c r="C572" s="5" t="s">
        <v>1776</v>
      </c>
      <c r="D572" s="17" t="s">
        <v>2646</v>
      </c>
      <c r="E572" s="4" t="s">
        <v>109</v>
      </c>
      <c r="F572" s="4">
        <v>8</v>
      </c>
      <c r="G572" s="6" t="s">
        <v>99</v>
      </c>
      <c r="H572" s="6" t="s">
        <v>2302</v>
      </c>
      <c r="I572" s="4" t="s">
        <v>2647</v>
      </c>
      <c r="J572" s="5"/>
      <c r="K572" s="4" t="s">
        <v>23</v>
      </c>
      <c r="L572" s="5" t="s">
        <v>24</v>
      </c>
      <c r="M572" s="5" t="s">
        <v>42</v>
      </c>
      <c r="N572" s="4" t="s">
        <v>2648</v>
      </c>
      <c r="O572" s="4" t="s">
        <v>26</v>
      </c>
      <c r="P572" s="4" t="s">
        <v>2649</v>
      </c>
      <c r="Q572" s="4" t="s">
        <v>2650</v>
      </c>
      <c r="R572" s="4" t="s">
        <v>29</v>
      </c>
      <c r="S572" s="4"/>
      <c r="T572" s="4"/>
      <c r="U572" s="4"/>
      <c r="V572" s="4"/>
      <c r="W572" s="4"/>
      <c r="X572" s="4"/>
      <c r="Y572" s="4"/>
      <c r="Z572" s="4"/>
    </row>
    <row r="573" spans="1:26" ht="15.75" customHeight="1">
      <c r="A573" s="5">
        <f t="shared" si="4"/>
        <v>571</v>
      </c>
      <c r="B573" s="4" t="str">
        <f t="shared" si="5"/>
        <v>571 - Iyeleki Felshadow - Max 3000</v>
      </c>
      <c r="C573" s="5" t="s">
        <v>1776</v>
      </c>
      <c r="D573" s="17" t="s">
        <v>2651</v>
      </c>
      <c r="E573" s="4" t="s">
        <v>109</v>
      </c>
      <c r="F573" s="4">
        <v>8</v>
      </c>
      <c r="G573" s="6" t="s">
        <v>99</v>
      </c>
      <c r="H573" s="6" t="s">
        <v>2652</v>
      </c>
      <c r="I573" s="4" t="s">
        <v>2653</v>
      </c>
      <c r="J573" s="5" t="s">
        <v>2654</v>
      </c>
      <c r="K573" s="4" t="s">
        <v>23</v>
      </c>
      <c r="L573" s="5" t="s">
        <v>24</v>
      </c>
      <c r="M573" s="5" t="s">
        <v>24</v>
      </c>
      <c r="N573" s="4" t="s">
        <v>2655</v>
      </c>
      <c r="O573" s="4" t="s">
        <v>35</v>
      </c>
      <c r="P573" s="4" t="s">
        <v>2656</v>
      </c>
      <c r="Q573" s="4" t="s">
        <v>2657</v>
      </c>
      <c r="R573" s="4" t="s">
        <v>29</v>
      </c>
      <c r="S573" s="4"/>
      <c r="T573" s="4"/>
      <c r="U573" s="4"/>
      <c r="V573" s="4"/>
      <c r="W573" s="4"/>
      <c r="X573" s="4"/>
      <c r="Y573" s="4"/>
      <c r="Z573" s="4"/>
    </row>
    <row r="574" spans="1:26" ht="15.75" customHeight="1">
      <c r="A574" s="5">
        <f t="shared" si="4"/>
        <v>572</v>
      </c>
      <c r="B574" s="4" t="str">
        <f t="shared" si="5"/>
        <v>572 - Stoxor the Cauldronmaster - Max 3000</v>
      </c>
      <c r="C574" s="5" t="s">
        <v>1776</v>
      </c>
      <c r="D574" s="17" t="s">
        <v>2658</v>
      </c>
      <c r="E574" s="4" t="s">
        <v>109</v>
      </c>
      <c r="F574" s="4">
        <v>8</v>
      </c>
      <c r="G574" s="6" t="s">
        <v>99</v>
      </c>
      <c r="H574" s="6" t="s">
        <v>355</v>
      </c>
      <c r="I574" s="4" t="s">
        <v>2659</v>
      </c>
      <c r="J574" s="5" t="s">
        <v>75</v>
      </c>
      <c r="K574" s="4" t="s">
        <v>23</v>
      </c>
      <c r="L574" s="5" t="s">
        <v>24</v>
      </c>
      <c r="M574" s="5" t="s">
        <v>42</v>
      </c>
      <c r="N574" s="4" t="s">
        <v>2660</v>
      </c>
      <c r="O574" s="4" t="s">
        <v>35</v>
      </c>
      <c r="P574" s="4" t="s">
        <v>2661</v>
      </c>
      <c r="Q574" s="4" t="s">
        <v>2662</v>
      </c>
      <c r="R574" s="4" t="s">
        <v>29</v>
      </c>
      <c r="S574" s="4"/>
      <c r="T574" s="4"/>
      <c r="U574" s="4"/>
      <c r="V574" s="4"/>
      <c r="W574" s="4"/>
      <c r="X574" s="4"/>
      <c r="Y574" s="4"/>
      <c r="Z574" s="4"/>
    </row>
    <row r="575" spans="1:26" ht="15.75" customHeight="1">
      <c r="A575" s="5">
        <f t="shared" si="4"/>
        <v>573</v>
      </c>
      <c r="B575" s="4" t="str">
        <f t="shared" si="5"/>
        <v>573 - Doctor Esharius - Max 3000</v>
      </c>
      <c r="C575" s="5" t="s">
        <v>1776</v>
      </c>
      <c r="D575" s="17" t="s">
        <v>2663</v>
      </c>
      <c r="E575" s="4" t="s">
        <v>109</v>
      </c>
      <c r="F575" s="4">
        <v>8</v>
      </c>
      <c r="G575" s="6" t="s">
        <v>99</v>
      </c>
      <c r="H575" s="6" t="s">
        <v>355</v>
      </c>
      <c r="I575" s="4" t="s">
        <v>2664</v>
      </c>
      <c r="J575" s="5" t="s">
        <v>2665</v>
      </c>
      <c r="K575" s="4" t="s">
        <v>23</v>
      </c>
      <c r="L575" s="5" t="s">
        <v>24</v>
      </c>
      <c r="M575" s="5" t="s">
        <v>24</v>
      </c>
      <c r="N575" s="4" t="s">
        <v>2666</v>
      </c>
      <c r="O575" s="4" t="s">
        <v>35</v>
      </c>
      <c r="P575" s="4" t="s">
        <v>2667</v>
      </c>
      <c r="Q575" s="4" t="s">
        <v>2668</v>
      </c>
      <c r="R575" s="4" t="s">
        <v>29</v>
      </c>
      <c r="S575" s="4"/>
      <c r="T575" s="4"/>
      <c r="U575" s="4"/>
      <c r="V575" s="4"/>
      <c r="W575" s="4"/>
      <c r="X575" s="4"/>
      <c r="Y575" s="4"/>
      <c r="Z575" s="4"/>
    </row>
    <row r="576" spans="1:26" ht="15.75" customHeight="1">
      <c r="A576" s="5">
        <f t="shared" si="4"/>
        <v>574</v>
      </c>
      <c r="B576" s="4" t="str">
        <f t="shared" si="5"/>
        <v>574 - Pile of Zombies - Max 3000</v>
      </c>
      <c r="C576" s="5" t="s">
        <v>1776</v>
      </c>
      <c r="D576" s="17" t="s">
        <v>2669</v>
      </c>
      <c r="E576" s="4" t="s">
        <v>98</v>
      </c>
      <c r="F576" s="4">
        <v>2</v>
      </c>
      <c r="G576" s="6" t="s">
        <v>984</v>
      </c>
      <c r="H576" s="6"/>
      <c r="I576" s="4" t="s">
        <v>2670</v>
      </c>
      <c r="J576" s="5"/>
      <c r="K576" s="4" t="s">
        <v>23</v>
      </c>
      <c r="L576" s="5" t="s">
        <v>42</v>
      </c>
      <c r="M576" s="5" t="s">
        <v>42</v>
      </c>
      <c r="N576" s="4" t="s">
        <v>2671</v>
      </c>
      <c r="O576" s="4" t="s">
        <v>26</v>
      </c>
      <c r="P576" s="4" t="s">
        <v>2672</v>
      </c>
      <c r="Q576" s="4" t="s">
        <v>2673</v>
      </c>
      <c r="R576" s="4" t="s">
        <v>29</v>
      </c>
      <c r="S576" s="4"/>
      <c r="T576" s="4"/>
      <c r="U576" s="4"/>
      <c r="V576" s="4"/>
      <c r="W576" s="4"/>
      <c r="X576" s="4"/>
      <c r="Y576" s="4"/>
      <c r="Z576" s="4"/>
    </row>
    <row r="577" spans="1:26" ht="36" customHeight="1">
      <c r="A577" s="5">
        <f t="shared" si="4"/>
        <v>575</v>
      </c>
      <c r="B577" s="4" t="str">
        <f t="shared" si="5"/>
        <v>575 - Pile of Skeletons - Max 3000</v>
      </c>
      <c r="C577" s="5" t="s">
        <v>1776</v>
      </c>
      <c r="D577" s="17" t="s">
        <v>2674</v>
      </c>
      <c r="E577" s="4" t="s">
        <v>98</v>
      </c>
      <c r="F577" s="4">
        <v>2</v>
      </c>
      <c r="G577" s="6" t="s">
        <v>2048</v>
      </c>
      <c r="H577" s="6"/>
      <c r="I577" s="4" t="s">
        <v>2670</v>
      </c>
      <c r="J577" s="5" t="s">
        <v>2675</v>
      </c>
      <c r="K577" s="4" t="s">
        <v>23</v>
      </c>
      <c r="L577" s="5" t="s">
        <v>42</v>
      </c>
      <c r="M577" s="5" t="s">
        <v>42</v>
      </c>
      <c r="N577" s="4" t="s">
        <v>2671</v>
      </c>
      <c r="O577" s="4" t="s">
        <v>26</v>
      </c>
      <c r="P577" s="4" t="s">
        <v>2676</v>
      </c>
      <c r="Q577" s="4" t="s">
        <v>2677</v>
      </c>
      <c r="R577" s="4" t="s">
        <v>29</v>
      </c>
      <c r="S577" s="4"/>
      <c r="T577" s="4"/>
      <c r="U577" s="4"/>
      <c r="V577" s="4"/>
      <c r="W577" s="4"/>
      <c r="X577" s="4"/>
      <c r="Y577" s="4"/>
      <c r="Z577" s="4"/>
    </row>
    <row r="578" spans="1:26" ht="15.75" customHeight="1">
      <c r="A578" s="5">
        <f t="shared" si="4"/>
        <v>576</v>
      </c>
      <c r="B578" s="4" t="str">
        <f t="shared" si="5"/>
        <v>576 - Khaniabhad Tomb Robbers - Max 3000</v>
      </c>
      <c r="C578" s="5" t="s">
        <v>1776</v>
      </c>
      <c r="D578" s="4" t="s">
        <v>2678</v>
      </c>
      <c r="E578" s="4" t="s">
        <v>109</v>
      </c>
      <c r="F578" s="4">
        <v>6</v>
      </c>
      <c r="G578" s="6" t="s">
        <v>137</v>
      </c>
      <c r="H578" s="6" t="s">
        <v>2679</v>
      </c>
      <c r="I578" s="7" t="s">
        <v>2680</v>
      </c>
      <c r="J578" s="5"/>
      <c r="K578" s="4" t="s">
        <v>23</v>
      </c>
      <c r="L578" s="5" t="s">
        <v>24</v>
      </c>
      <c r="M578" s="5" t="s">
        <v>24</v>
      </c>
      <c r="N578" s="4" t="s">
        <v>2681</v>
      </c>
      <c r="O578" s="4" t="s">
        <v>26</v>
      </c>
      <c r="P578" s="4" t="s">
        <v>2682</v>
      </c>
      <c r="Q578" s="4" t="s">
        <v>2683</v>
      </c>
      <c r="R578" s="4" t="s">
        <v>29</v>
      </c>
      <c r="S578" s="4"/>
      <c r="T578" s="4"/>
      <c r="U578" s="4"/>
      <c r="V578" s="4"/>
      <c r="W578" s="4"/>
      <c r="X578" s="4"/>
      <c r="Y578" s="4"/>
      <c r="Z578" s="4"/>
    </row>
    <row r="579" spans="1:26" ht="15.75" customHeight="1">
      <c r="A579" s="5">
        <f t="shared" si="4"/>
        <v>577</v>
      </c>
      <c r="B579" s="4" t="str">
        <f t="shared" si="5"/>
        <v>577 - Cunning Mummy - Max 3000</v>
      </c>
      <c r="C579" s="5" t="s">
        <v>1776</v>
      </c>
      <c r="D579" s="4" t="s">
        <v>2684</v>
      </c>
      <c r="E579" s="4" t="s">
        <v>98</v>
      </c>
      <c r="F579" s="4">
        <v>6</v>
      </c>
      <c r="G579" s="6" t="s">
        <v>168</v>
      </c>
      <c r="H579" s="6" t="s">
        <v>2685</v>
      </c>
      <c r="I579" s="4" t="s">
        <v>2670</v>
      </c>
      <c r="J579" s="5" t="s">
        <v>2686</v>
      </c>
      <c r="K579" s="4" t="s">
        <v>23</v>
      </c>
      <c r="L579" s="5" t="s">
        <v>42</v>
      </c>
      <c r="M579" s="5" t="s">
        <v>42</v>
      </c>
      <c r="N579" s="4" t="s">
        <v>2687</v>
      </c>
      <c r="O579" s="4" t="s">
        <v>26</v>
      </c>
      <c r="P579" s="4" t="s">
        <v>2688</v>
      </c>
      <c r="Q579" s="4" t="s">
        <v>2689</v>
      </c>
      <c r="R579" s="4" t="s">
        <v>29</v>
      </c>
      <c r="S579" s="4"/>
      <c r="T579" s="4"/>
      <c r="U579" s="4"/>
      <c r="V579" s="4"/>
      <c r="W579" s="4"/>
      <c r="X579" s="4"/>
      <c r="Y579" s="4"/>
      <c r="Z579" s="4"/>
    </row>
    <row r="580" spans="1:26" ht="15.75" customHeight="1">
      <c r="A580" s="5">
        <f t="shared" si="4"/>
        <v>578</v>
      </c>
      <c r="B580" s="4" t="str">
        <f t="shared" si="5"/>
        <v>578 - Greater Cunning Mummy - Max 3000</v>
      </c>
      <c r="C580" s="5" t="s">
        <v>1776</v>
      </c>
      <c r="D580" s="4" t="s">
        <v>2690</v>
      </c>
      <c r="E580" s="4" t="s">
        <v>98</v>
      </c>
      <c r="F580" s="4">
        <v>8</v>
      </c>
      <c r="G580" s="6" t="s">
        <v>2691</v>
      </c>
      <c r="H580" s="6" t="s">
        <v>2685</v>
      </c>
      <c r="I580" s="4" t="s">
        <v>2670</v>
      </c>
      <c r="J580" s="5" t="s">
        <v>2692</v>
      </c>
      <c r="K580" s="4" t="s">
        <v>23</v>
      </c>
      <c r="L580" s="5" t="s">
        <v>42</v>
      </c>
      <c r="M580" s="5" t="s">
        <v>42</v>
      </c>
      <c r="N580" s="4" t="s">
        <v>2693</v>
      </c>
      <c r="O580" s="4" t="s">
        <v>26</v>
      </c>
      <c r="P580" s="4" t="s">
        <v>2694</v>
      </c>
      <c r="Q580" s="4" t="s">
        <v>2695</v>
      </c>
      <c r="R580" s="4" t="s">
        <v>29</v>
      </c>
      <c r="S580" s="4"/>
      <c r="T580" s="4"/>
      <c r="U580" s="4"/>
      <c r="V580" s="4"/>
      <c r="W580" s="4"/>
      <c r="X580" s="4"/>
      <c r="Y580" s="4"/>
      <c r="Z580" s="4"/>
    </row>
    <row r="581" spans="1:26" ht="15.75" customHeight="1">
      <c r="A581" s="5">
        <f t="shared" si="4"/>
        <v>579</v>
      </c>
      <c r="B581" s="4" t="str">
        <f t="shared" si="5"/>
        <v>579 - Vampire Foreman - Max 3000</v>
      </c>
      <c r="C581" s="5" t="s">
        <v>1776</v>
      </c>
      <c r="D581" s="4" t="s">
        <v>2696</v>
      </c>
      <c r="E581" s="4" t="s">
        <v>98</v>
      </c>
      <c r="F581" s="4">
        <v>8</v>
      </c>
      <c r="G581" s="6" t="s">
        <v>2697</v>
      </c>
      <c r="H581" s="6" t="s">
        <v>151</v>
      </c>
      <c r="I581" s="4" t="s">
        <v>2698</v>
      </c>
      <c r="J581" s="5"/>
      <c r="K581" s="4" t="s">
        <v>23</v>
      </c>
      <c r="L581" s="5" t="s">
        <v>42</v>
      </c>
      <c r="M581" s="5" t="s">
        <v>42</v>
      </c>
      <c r="N581" s="4" t="s">
        <v>2185</v>
      </c>
      <c r="O581" s="4" t="s">
        <v>26</v>
      </c>
      <c r="P581" s="4" t="s">
        <v>2699</v>
      </c>
      <c r="Q581" s="4" t="s">
        <v>2700</v>
      </c>
      <c r="R581" s="4" t="s">
        <v>29</v>
      </c>
      <c r="S581" s="4"/>
      <c r="T581" s="4"/>
      <c r="U581" s="4"/>
      <c r="V581" s="4"/>
      <c r="W581" s="4"/>
      <c r="X581" s="4"/>
      <c r="Y581" s="4"/>
      <c r="Z581" s="4"/>
    </row>
    <row r="582" spans="1:26" ht="15.75" customHeight="1">
      <c r="A582" s="5">
        <f t="shared" si="4"/>
        <v>580</v>
      </c>
      <c r="B582" s="4" t="str">
        <f t="shared" si="5"/>
        <v>580 - Zombie Warrior - Max 3000</v>
      </c>
      <c r="C582" s="5" t="s">
        <v>1776</v>
      </c>
      <c r="D582" s="4" t="s">
        <v>2701</v>
      </c>
      <c r="E582" s="4" t="s">
        <v>98</v>
      </c>
      <c r="F582" s="4">
        <v>5</v>
      </c>
      <c r="G582" s="6" t="s">
        <v>345</v>
      </c>
      <c r="H582" s="6" t="s">
        <v>2702</v>
      </c>
      <c r="I582" s="4" t="s">
        <v>2698</v>
      </c>
      <c r="J582" s="5"/>
      <c r="K582" s="4" t="s">
        <v>23</v>
      </c>
      <c r="L582" s="5" t="s">
        <v>42</v>
      </c>
      <c r="M582" s="5" t="s">
        <v>42</v>
      </c>
      <c r="N582" s="4" t="s">
        <v>506</v>
      </c>
      <c r="O582" s="4" t="s">
        <v>26</v>
      </c>
      <c r="P582" s="4" t="s">
        <v>2703</v>
      </c>
      <c r="Q582" s="4" t="s">
        <v>2704</v>
      </c>
      <c r="R582" s="4" t="s">
        <v>29</v>
      </c>
      <c r="S582" s="4"/>
      <c r="T582" s="4"/>
      <c r="U582" s="4"/>
      <c r="V582" s="4"/>
      <c r="W582" s="4"/>
      <c r="X582" s="4"/>
      <c r="Y582" s="4"/>
      <c r="Z582" s="4"/>
    </row>
    <row r="583" spans="1:26" ht="15.75" customHeight="1">
      <c r="A583" s="5">
        <f t="shared" si="4"/>
        <v>581</v>
      </c>
      <c r="B583" s="4" t="str">
        <f t="shared" si="5"/>
        <v>581 - Ghoul Rangers - Max 3000</v>
      </c>
      <c r="C583" s="5" t="s">
        <v>1776</v>
      </c>
      <c r="D583" s="4" t="s">
        <v>2705</v>
      </c>
      <c r="E583" s="4" t="s">
        <v>98</v>
      </c>
      <c r="F583" s="4">
        <v>5</v>
      </c>
      <c r="G583" s="6" t="s">
        <v>2336</v>
      </c>
      <c r="H583" s="6"/>
      <c r="I583" s="4" t="s">
        <v>2698</v>
      </c>
      <c r="J583" s="5"/>
      <c r="K583" s="4" t="s">
        <v>23</v>
      </c>
      <c r="L583" s="5" t="s">
        <v>42</v>
      </c>
      <c r="M583" s="5" t="s">
        <v>42</v>
      </c>
      <c r="N583" s="4" t="s">
        <v>2706</v>
      </c>
      <c r="O583" s="4" t="s">
        <v>26</v>
      </c>
      <c r="P583" s="4" t="s">
        <v>2707</v>
      </c>
      <c r="Q583" s="4" t="s">
        <v>2708</v>
      </c>
      <c r="R583" s="4" t="s">
        <v>29</v>
      </c>
      <c r="S583" s="4"/>
      <c r="T583" s="4"/>
      <c r="U583" s="4"/>
      <c r="V583" s="4"/>
      <c r="W583" s="4"/>
      <c r="X583" s="4"/>
      <c r="Y583" s="4"/>
      <c r="Z583" s="4"/>
    </row>
    <row r="584" spans="1:26" ht="15.75" customHeight="1">
      <c r="A584" s="5">
        <f t="shared" si="4"/>
        <v>582</v>
      </c>
      <c r="B584" s="4" t="str">
        <f t="shared" si="5"/>
        <v>582 - Corpse Magus - Max 3000</v>
      </c>
      <c r="C584" s="5" t="s">
        <v>1776</v>
      </c>
      <c r="D584" s="4" t="s">
        <v>2709</v>
      </c>
      <c r="E584" s="4" t="s">
        <v>98</v>
      </c>
      <c r="F584" s="4">
        <v>7</v>
      </c>
      <c r="G584" s="6" t="s">
        <v>2710</v>
      </c>
      <c r="H584" s="6"/>
      <c r="I584" s="4" t="s">
        <v>2698</v>
      </c>
      <c r="J584" s="5"/>
      <c r="K584" s="4" t="s">
        <v>23</v>
      </c>
      <c r="L584" s="5" t="s">
        <v>42</v>
      </c>
      <c r="M584" s="5" t="s">
        <v>42</v>
      </c>
      <c r="N584" s="4" t="s">
        <v>2711</v>
      </c>
      <c r="O584" s="4" t="s">
        <v>35</v>
      </c>
      <c r="P584" s="4" t="s">
        <v>2712</v>
      </c>
      <c r="Q584" s="4" t="s">
        <v>2713</v>
      </c>
      <c r="R584" s="4" t="s">
        <v>29</v>
      </c>
      <c r="S584" s="4"/>
      <c r="T584" s="4"/>
      <c r="U584" s="4"/>
      <c r="V584" s="4"/>
      <c r="W584" s="4"/>
      <c r="X584" s="4"/>
      <c r="Y584" s="4"/>
      <c r="Z584" s="4"/>
    </row>
    <row r="585" spans="1:26" ht="15.75" customHeight="1">
      <c r="A585" s="5">
        <f t="shared" si="4"/>
        <v>583</v>
      </c>
      <c r="B585" s="4" t="str">
        <f t="shared" si="5"/>
        <v>583 - Mantic Wraith-warrior - Max 3000</v>
      </c>
      <c r="C585" s="5" t="s">
        <v>1776</v>
      </c>
      <c r="D585" s="4" t="s">
        <v>2714</v>
      </c>
      <c r="E585" s="4" t="s">
        <v>98</v>
      </c>
      <c r="F585" s="4">
        <v>9</v>
      </c>
      <c r="G585" s="6" t="s">
        <v>2715</v>
      </c>
      <c r="H585" s="6"/>
      <c r="I585" s="4" t="s">
        <v>2698</v>
      </c>
      <c r="J585" s="5" t="s">
        <v>2716</v>
      </c>
      <c r="K585" s="4" t="s">
        <v>23</v>
      </c>
      <c r="L585" s="5" t="s">
        <v>42</v>
      </c>
      <c r="M585" s="5" t="s">
        <v>42</v>
      </c>
      <c r="N585" s="4" t="s">
        <v>2717</v>
      </c>
      <c r="O585" s="4" t="s">
        <v>35</v>
      </c>
      <c r="P585" s="4" t="s">
        <v>2718</v>
      </c>
      <c r="Q585" s="4" t="s">
        <v>2719</v>
      </c>
      <c r="R585" s="4" t="s">
        <v>29</v>
      </c>
      <c r="S585" s="4"/>
      <c r="T585" s="4"/>
      <c r="U585" s="4"/>
      <c r="V585" s="4"/>
      <c r="W585" s="4"/>
      <c r="X585" s="4"/>
      <c r="Y585" s="4"/>
      <c r="Z585" s="4"/>
    </row>
    <row r="586" spans="1:26" ht="15.75" customHeight="1">
      <c r="A586" s="5">
        <f t="shared" si="4"/>
        <v>584</v>
      </c>
      <c r="B586" s="4" t="str">
        <f t="shared" si="5"/>
        <v>584 - Mantic Wight - Max 3000</v>
      </c>
      <c r="C586" s="5" t="s">
        <v>1776</v>
      </c>
      <c r="D586" s="4" t="s">
        <v>2720</v>
      </c>
      <c r="E586" s="4" t="s">
        <v>98</v>
      </c>
      <c r="F586" s="4">
        <v>7</v>
      </c>
      <c r="G586" s="6" t="s">
        <v>2721</v>
      </c>
      <c r="H586" s="6"/>
      <c r="I586" s="4" t="s">
        <v>2698</v>
      </c>
      <c r="J586" s="5" t="s">
        <v>2716</v>
      </c>
      <c r="K586" s="4" t="s">
        <v>23</v>
      </c>
      <c r="L586" s="5" t="s">
        <v>42</v>
      </c>
      <c r="M586" s="5" t="s">
        <v>42</v>
      </c>
      <c r="N586" s="4" t="s">
        <v>2722</v>
      </c>
      <c r="O586" s="4" t="s">
        <v>35</v>
      </c>
      <c r="P586" s="4" t="s">
        <v>2723</v>
      </c>
      <c r="Q586" s="4" t="s">
        <v>2724</v>
      </c>
      <c r="R586" s="4" t="s">
        <v>29</v>
      </c>
      <c r="S586" s="4"/>
      <c r="T586" s="4"/>
      <c r="U586" s="4"/>
      <c r="V586" s="4"/>
      <c r="W586" s="4"/>
      <c r="X586" s="4"/>
      <c r="Y586" s="4"/>
      <c r="Z586" s="4"/>
    </row>
    <row r="587" spans="1:26" ht="15.75" customHeight="1">
      <c r="A587" s="5">
        <f t="shared" si="4"/>
        <v>585</v>
      </c>
      <c r="B587" s="4" t="str">
        <f t="shared" si="5"/>
        <v>585 - Wraith-warrior - Max 3000</v>
      </c>
      <c r="C587" s="5" t="s">
        <v>1776</v>
      </c>
      <c r="D587" s="4" t="s">
        <v>1924</v>
      </c>
      <c r="E587" s="4" t="s">
        <v>98</v>
      </c>
      <c r="F587" s="4">
        <v>9</v>
      </c>
      <c r="G587" s="6" t="s">
        <v>2725</v>
      </c>
      <c r="H587" s="6"/>
      <c r="I587" s="4" t="s">
        <v>2726</v>
      </c>
      <c r="J587" s="5" t="s">
        <v>902</v>
      </c>
      <c r="K587" s="4" t="s">
        <v>23</v>
      </c>
      <c r="L587" s="5" t="s">
        <v>42</v>
      </c>
      <c r="M587" s="5" t="s">
        <v>42</v>
      </c>
      <c r="N587" s="4" t="s">
        <v>2727</v>
      </c>
      <c r="O587" s="4" t="s">
        <v>35</v>
      </c>
      <c r="P587" s="4" t="s">
        <v>2728</v>
      </c>
      <c r="Q587" s="4" t="s">
        <v>2729</v>
      </c>
      <c r="R587" s="4" t="s">
        <v>29</v>
      </c>
      <c r="S587" s="4"/>
      <c r="T587" s="4"/>
      <c r="U587" s="4"/>
      <c r="V587" s="4"/>
      <c r="W587" s="4"/>
      <c r="X587" s="4"/>
      <c r="Y587" s="4"/>
      <c r="Z587" s="4"/>
    </row>
    <row r="588" spans="1:26" ht="15.75" customHeight="1">
      <c r="A588" s="5">
        <f t="shared" si="4"/>
        <v>586</v>
      </c>
      <c r="B588" s="4" t="str">
        <f t="shared" si="5"/>
        <v>586 - Wight-warrior - Max 3000</v>
      </c>
      <c r="C588" s="5" t="s">
        <v>1776</v>
      </c>
      <c r="D588" s="4" t="s">
        <v>1929</v>
      </c>
      <c r="E588" s="4" t="s">
        <v>98</v>
      </c>
      <c r="F588" s="4">
        <v>9</v>
      </c>
      <c r="G588" s="6" t="s">
        <v>2730</v>
      </c>
      <c r="H588" s="6"/>
      <c r="I588" s="4" t="s">
        <v>2731</v>
      </c>
      <c r="J588" s="5" t="s">
        <v>902</v>
      </c>
      <c r="K588" s="4" t="s">
        <v>23</v>
      </c>
      <c r="L588" s="5" t="s">
        <v>42</v>
      </c>
      <c r="M588" s="5" t="s">
        <v>42</v>
      </c>
      <c r="N588" s="4" t="s">
        <v>2732</v>
      </c>
      <c r="O588" s="4" t="s">
        <v>35</v>
      </c>
      <c r="P588" s="4" t="s">
        <v>2728</v>
      </c>
      <c r="Q588" s="4" t="s">
        <v>2724</v>
      </c>
      <c r="R588" s="4" t="s">
        <v>29</v>
      </c>
      <c r="S588" s="4"/>
      <c r="T588" s="4"/>
      <c r="U588" s="4"/>
      <c r="V588" s="4"/>
      <c r="W588" s="4"/>
      <c r="X588" s="4"/>
      <c r="Y588" s="4"/>
      <c r="Z588" s="4"/>
    </row>
    <row r="589" spans="1:26" ht="15.75" customHeight="1">
      <c r="A589" s="5">
        <f t="shared" si="4"/>
        <v>587</v>
      </c>
      <c r="B589" s="4" t="str">
        <f t="shared" si="5"/>
        <v>587 - Undead Knight - Max 3000</v>
      </c>
      <c r="C589" s="5" t="s">
        <v>1776</v>
      </c>
      <c r="D589" s="4" t="s">
        <v>2733</v>
      </c>
      <c r="E589" s="4" t="s">
        <v>98</v>
      </c>
      <c r="F589" s="4">
        <v>7</v>
      </c>
      <c r="G589" s="6" t="s">
        <v>99</v>
      </c>
      <c r="H589" s="6" t="s">
        <v>2307</v>
      </c>
      <c r="I589" s="4" t="s">
        <v>2734</v>
      </c>
      <c r="J589" s="5" t="s">
        <v>2735</v>
      </c>
      <c r="K589" s="4" t="s">
        <v>23</v>
      </c>
      <c r="L589" s="5" t="s">
        <v>42</v>
      </c>
      <c r="M589" s="5" t="s">
        <v>42</v>
      </c>
      <c r="N589" s="4" t="s">
        <v>2736</v>
      </c>
      <c r="O589" s="4" t="s">
        <v>35</v>
      </c>
      <c r="P589" s="4" t="s">
        <v>2737</v>
      </c>
      <c r="Q589" s="4" t="s">
        <v>2738</v>
      </c>
      <c r="R589" s="4" t="s">
        <v>29</v>
      </c>
      <c r="S589" s="4"/>
      <c r="T589" s="4"/>
      <c r="U589" s="4"/>
      <c r="V589" s="4"/>
      <c r="W589" s="4"/>
      <c r="X589" s="4"/>
      <c r="Y589" s="4"/>
      <c r="Z589" s="4"/>
    </row>
    <row r="590" spans="1:26" ht="15.75" customHeight="1">
      <c r="A590" s="5">
        <f t="shared" si="4"/>
        <v>588</v>
      </c>
      <c r="B590" s="4" t="str">
        <f t="shared" si="5"/>
        <v>588 - Eyeless Ones Cultist - Max 3000</v>
      </c>
      <c r="C590" s="5" t="s">
        <v>1776</v>
      </c>
      <c r="D590" s="4" t="s">
        <v>2739</v>
      </c>
      <c r="E590" s="4" t="s">
        <v>98</v>
      </c>
      <c r="F590" s="4">
        <v>6</v>
      </c>
      <c r="G590" s="6" t="s">
        <v>137</v>
      </c>
      <c r="H590" s="6" t="s">
        <v>151</v>
      </c>
      <c r="I590" s="4" t="s">
        <v>2740</v>
      </c>
      <c r="J590" s="5"/>
      <c r="K590" s="4" t="s">
        <v>23</v>
      </c>
      <c r="L590" s="5" t="s">
        <v>42</v>
      </c>
      <c r="M590" s="5" t="s">
        <v>42</v>
      </c>
      <c r="N590" s="4" t="s">
        <v>732</v>
      </c>
      <c r="O590" s="4" t="s">
        <v>81</v>
      </c>
      <c r="P590" s="4" t="s">
        <v>2741</v>
      </c>
      <c r="Q590" s="4" t="s">
        <v>2742</v>
      </c>
      <c r="R590" s="4" t="s">
        <v>29</v>
      </c>
      <c r="S590" s="4"/>
      <c r="T590" s="4"/>
      <c r="U590" s="4"/>
      <c r="V590" s="4"/>
      <c r="W590" s="4"/>
      <c r="X590" s="4"/>
      <c r="Y590" s="4"/>
      <c r="Z590" s="4"/>
    </row>
    <row r="591" spans="1:26" ht="15.75" customHeight="1">
      <c r="A591" s="5">
        <f t="shared" si="4"/>
        <v>589</v>
      </c>
      <c r="B591" s="4" t="str">
        <f t="shared" si="5"/>
        <v>589 - Lazarus Wyrm, undead AP - Max 3000</v>
      </c>
      <c r="C591" s="5" t="s">
        <v>1776</v>
      </c>
      <c r="D591" s="4" t="s">
        <v>2743</v>
      </c>
      <c r="E591" s="4" t="s">
        <v>98</v>
      </c>
      <c r="F591" s="4">
        <v>8</v>
      </c>
      <c r="G591" s="6" t="s">
        <v>99</v>
      </c>
      <c r="H591" s="6" t="s">
        <v>355</v>
      </c>
      <c r="I591" s="4" t="s">
        <v>2744</v>
      </c>
      <c r="J591" s="5"/>
      <c r="K591" s="4" t="s">
        <v>23</v>
      </c>
      <c r="L591" s="5" t="s">
        <v>42</v>
      </c>
      <c r="M591" s="5" t="s">
        <v>42</v>
      </c>
      <c r="N591" s="4" t="s">
        <v>2745</v>
      </c>
      <c r="O591" s="4" t="s">
        <v>26</v>
      </c>
      <c r="P591" s="4" t="s">
        <v>2746</v>
      </c>
      <c r="Q591" s="4" t="s">
        <v>2747</v>
      </c>
      <c r="R591" s="4" t="s">
        <v>2748</v>
      </c>
      <c r="S591" s="4"/>
      <c r="T591" s="4"/>
      <c r="U591" s="4"/>
      <c r="V591" s="4"/>
      <c r="W591" s="4"/>
      <c r="X591" s="4"/>
      <c r="Y591" s="4"/>
      <c r="Z591" s="4"/>
    </row>
    <row r="592" spans="1:26" ht="15.75" customHeight="1">
      <c r="A592" s="5">
        <f t="shared" si="4"/>
        <v>590</v>
      </c>
      <c r="B592" s="4" t="str">
        <f t="shared" si="5"/>
        <v>590 - Shambling Henchmen - Max 3000</v>
      </c>
      <c r="C592" s="5" t="s">
        <v>1776</v>
      </c>
      <c r="D592" s="4" t="s">
        <v>2749</v>
      </c>
      <c r="E592" s="4" t="s">
        <v>98</v>
      </c>
      <c r="F592" s="4">
        <v>5</v>
      </c>
      <c r="G592" s="6" t="s">
        <v>168</v>
      </c>
      <c r="H592" s="6"/>
      <c r="I592" s="4" t="s">
        <v>2698</v>
      </c>
      <c r="J592" s="5"/>
      <c r="K592" s="4" t="s">
        <v>23</v>
      </c>
      <c r="L592" s="5" t="s">
        <v>42</v>
      </c>
      <c r="M592" s="5" t="s">
        <v>42</v>
      </c>
      <c r="N592" s="4" t="s">
        <v>2750</v>
      </c>
      <c r="O592" s="4" t="s">
        <v>26</v>
      </c>
      <c r="P592" s="4" t="s">
        <v>2751</v>
      </c>
      <c r="Q592" s="4" t="s">
        <v>2752</v>
      </c>
      <c r="R592" s="4" t="s">
        <v>29</v>
      </c>
      <c r="S592" s="4"/>
      <c r="T592" s="4"/>
      <c r="U592" s="4"/>
      <c r="V592" s="4"/>
      <c r="W592" s="4"/>
      <c r="X592" s="4"/>
      <c r="Y592" s="4"/>
      <c r="Z592" s="4"/>
    </row>
    <row r="593" spans="1:26" ht="15.75" customHeight="1">
      <c r="A593" s="5">
        <f t="shared" si="4"/>
        <v>591</v>
      </c>
      <c r="B593" s="4" t="str">
        <f t="shared" si="5"/>
        <v>591 - Maggart Cane - Max 3000</v>
      </c>
      <c r="C593" s="5" t="s">
        <v>1776</v>
      </c>
      <c r="D593" s="4" t="s">
        <v>2753</v>
      </c>
      <c r="E593" s="4" t="s">
        <v>98</v>
      </c>
      <c r="F593" s="4">
        <v>6</v>
      </c>
      <c r="G593" s="6" t="s">
        <v>219</v>
      </c>
      <c r="H593" s="6"/>
      <c r="I593" s="4" t="s">
        <v>2698</v>
      </c>
      <c r="J593" s="5"/>
      <c r="K593" s="4" t="s">
        <v>23</v>
      </c>
      <c r="L593" s="4" t="s">
        <v>42</v>
      </c>
      <c r="M593" s="4" t="s">
        <v>42</v>
      </c>
      <c r="N593" s="4" t="s">
        <v>2754</v>
      </c>
      <c r="O593" s="4" t="s">
        <v>81</v>
      </c>
      <c r="P593" s="4" t="s">
        <v>2755</v>
      </c>
      <c r="Q593" s="4" t="s">
        <v>2756</v>
      </c>
      <c r="R593" s="4" t="s">
        <v>29</v>
      </c>
      <c r="S593" s="4"/>
      <c r="T593" s="4"/>
      <c r="U593" s="4"/>
      <c r="V593" s="4"/>
      <c r="W593" s="4"/>
      <c r="X593" s="4"/>
      <c r="Y593" s="4"/>
      <c r="Z593" s="4"/>
    </row>
    <row r="594" spans="1:26" ht="15.75" customHeight="1">
      <c r="A594" s="5">
        <f t="shared" si="4"/>
        <v>592</v>
      </c>
      <c r="B594" s="4" t="str">
        <f t="shared" si="5"/>
        <v>592 - Undead Witch - Max 3000</v>
      </c>
      <c r="C594" s="5" t="s">
        <v>1776</v>
      </c>
      <c r="D594" s="4" t="s">
        <v>2757</v>
      </c>
      <c r="E594" s="4" t="s">
        <v>98</v>
      </c>
      <c r="F594" s="4">
        <v>6</v>
      </c>
      <c r="G594" s="6" t="s">
        <v>219</v>
      </c>
      <c r="H594" s="6"/>
      <c r="I594" s="4" t="s">
        <v>2698</v>
      </c>
      <c r="J594" s="5"/>
      <c r="K594" s="4" t="s">
        <v>23</v>
      </c>
      <c r="L594" s="4" t="s">
        <v>42</v>
      </c>
      <c r="M594" s="4" t="s">
        <v>42</v>
      </c>
      <c r="N594" s="4" t="s">
        <v>615</v>
      </c>
      <c r="O594" s="4" t="s">
        <v>81</v>
      </c>
      <c r="P594" s="4" t="s">
        <v>2758</v>
      </c>
      <c r="Q594" s="4" t="s">
        <v>2759</v>
      </c>
      <c r="R594" s="4" t="s">
        <v>29</v>
      </c>
      <c r="S594" s="4"/>
      <c r="T594" s="4"/>
      <c r="U594" s="4"/>
      <c r="V594" s="4"/>
      <c r="W594" s="4"/>
      <c r="X594" s="4"/>
      <c r="Y594" s="4"/>
      <c r="Z594" s="4"/>
    </row>
    <row r="595" spans="1:26" ht="15.75" customHeight="1">
      <c r="A595" s="5">
        <f t="shared" si="4"/>
        <v>593</v>
      </c>
      <c r="B595" s="4" t="str">
        <f t="shared" si="5"/>
        <v>593 - Colton Grimsbane - Max 3000</v>
      </c>
      <c r="C595" s="5" t="s">
        <v>1776</v>
      </c>
      <c r="D595" s="4" t="s">
        <v>2760</v>
      </c>
      <c r="E595" s="4" t="s">
        <v>98</v>
      </c>
      <c r="F595" s="4">
        <v>7</v>
      </c>
      <c r="G595" s="6" t="s">
        <v>99</v>
      </c>
      <c r="H595" s="6" t="s">
        <v>74</v>
      </c>
      <c r="I595" s="4" t="s">
        <v>2761</v>
      </c>
      <c r="J595" s="5"/>
      <c r="K595" s="4" t="s">
        <v>23</v>
      </c>
      <c r="L595" s="4" t="s">
        <v>42</v>
      </c>
      <c r="M595" s="4" t="s">
        <v>42</v>
      </c>
      <c r="N595" s="4" t="s">
        <v>308</v>
      </c>
      <c r="O595" s="4" t="s">
        <v>26</v>
      </c>
      <c r="P595" s="4" t="s">
        <v>2762</v>
      </c>
      <c r="Q595" s="4" t="s">
        <v>2763</v>
      </c>
      <c r="R595" s="4" t="s">
        <v>29</v>
      </c>
      <c r="S595" s="4"/>
      <c r="T595" s="4"/>
      <c r="U595" s="4"/>
      <c r="V595" s="4"/>
      <c r="W595" s="4"/>
      <c r="X595" s="4"/>
      <c r="Y595" s="4"/>
      <c r="Z595" s="4"/>
    </row>
    <row r="596" spans="1:26" ht="15.75" customHeight="1">
      <c r="A596" s="5">
        <f t="shared" si="4"/>
        <v>594</v>
      </c>
      <c r="B596" s="4" t="str">
        <f t="shared" si="5"/>
        <v>594 - Minion Corpse - Max 3000</v>
      </c>
      <c r="C596" s="5" t="s">
        <v>1776</v>
      </c>
      <c r="D596" s="4" t="s">
        <v>2764</v>
      </c>
      <c r="E596" s="4" t="s">
        <v>98</v>
      </c>
      <c r="F596" s="4">
        <v>7</v>
      </c>
      <c r="G596" s="6" t="s">
        <v>2710</v>
      </c>
      <c r="H596" s="6"/>
      <c r="I596" s="4" t="s">
        <v>2698</v>
      </c>
      <c r="J596" s="5"/>
      <c r="K596" s="4" t="s">
        <v>23</v>
      </c>
      <c r="L596" s="5" t="s">
        <v>42</v>
      </c>
      <c r="M596" s="5" t="s">
        <v>42</v>
      </c>
      <c r="N596" s="4" t="s">
        <v>2765</v>
      </c>
      <c r="O596" s="4" t="s">
        <v>26</v>
      </c>
      <c r="P596" s="4" t="s">
        <v>2766</v>
      </c>
      <c r="Q596" s="4" t="s">
        <v>2767</v>
      </c>
      <c r="R596" s="4" t="s">
        <v>29</v>
      </c>
      <c r="S596" s="4"/>
      <c r="T596" s="4"/>
      <c r="U596" s="4"/>
      <c r="V596" s="4"/>
      <c r="W596" s="4"/>
      <c r="X596" s="4"/>
      <c r="Y596" s="4"/>
      <c r="Z596" s="4"/>
    </row>
    <row r="597" spans="1:26" ht="15.75" customHeight="1">
      <c r="A597" s="5">
        <f t="shared" si="4"/>
        <v>595</v>
      </c>
      <c r="B597" s="4" t="str">
        <f t="shared" si="5"/>
        <v>595 - Rune Blackwood - Max 3000</v>
      </c>
      <c r="C597" s="5" t="s">
        <v>1776</v>
      </c>
      <c r="D597" s="4" t="s">
        <v>2768</v>
      </c>
      <c r="E597" s="4" t="s">
        <v>98</v>
      </c>
      <c r="F597" s="4">
        <v>7</v>
      </c>
      <c r="G597" s="6" t="s">
        <v>219</v>
      </c>
      <c r="H597" s="6" t="s">
        <v>151</v>
      </c>
      <c r="I597" s="4" t="s">
        <v>2769</v>
      </c>
      <c r="J597" s="5"/>
      <c r="K597" s="4" t="s">
        <v>23</v>
      </c>
      <c r="L597" s="5" t="s">
        <v>42</v>
      </c>
      <c r="M597" s="5" t="s">
        <v>42</v>
      </c>
      <c r="N597" s="4" t="s">
        <v>640</v>
      </c>
      <c r="O597" s="4" t="s">
        <v>26</v>
      </c>
      <c r="P597" s="4" t="s">
        <v>2770</v>
      </c>
      <c r="Q597" s="4" t="s">
        <v>2771</v>
      </c>
      <c r="R597" s="4" t="s">
        <v>29</v>
      </c>
      <c r="S597" s="4"/>
      <c r="T597" s="4"/>
      <c r="U597" s="4"/>
      <c r="V597" s="4"/>
      <c r="W597" s="4"/>
      <c r="X597" s="4"/>
      <c r="Y597" s="4"/>
      <c r="Z597" s="4"/>
    </row>
    <row r="598" spans="1:26" ht="15.75" customHeight="1">
      <c r="A598" s="5">
        <f t="shared" si="4"/>
        <v>596</v>
      </c>
      <c r="B598" s="4" t="str">
        <f t="shared" si="5"/>
        <v>596 - Searc Donohuei - Max 3000</v>
      </c>
      <c r="C598" s="5" t="s">
        <v>1776</v>
      </c>
      <c r="D598" s="4" t="s">
        <v>2772</v>
      </c>
      <c r="E598" s="4" t="s">
        <v>98</v>
      </c>
      <c r="F598" s="4">
        <v>7</v>
      </c>
      <c r="G598" s="6" t="s">
        <v>99</v>
      </c>
      <c r="H598" s="6" t="s">
        <v>2773</v>
      </c>
      <c r="I598" s="4" t="s">
        <v>2774</v>
      </c>
      <c r="J598" s="5" t="s">
        <v>2775</v>
      </c>
      <c r="K598" s="4" t="s">
        <v>23</v>
      </c>
      <c r="L598" s="5" t="s">
        <v>42</v>
      </c>
      <c r="M598" s="5" t="s">
        <v>42</v>
      </c>
      <c r="N598" s="4" t="s">
        <v>2776</v>
      </c>
      <c r="O598" s="4" t="s">
        <v>26</v>
      </c>
      <c r="P598" s="4" t="s">
        <v>2777</v>
      </c>
      <c r="Q598" s="4" t="s">
        <v>2778</v>
      </c>
      <c r="R598" s="4" t="s">
        <v>29</v>
      </c>
      <c r="S598" s="4"/>
      <c r="T598" s="4"/>
      <c r="U598" s="4"/>
      <c r="V598" s="4"/>
      <c r="W598" s="4"/>
      <c r="X598" s="4"/>
      <c r="Y598" s="4"/>
      <c r="Z598" s="4"/>
    </row>
    <row r="599" spans="1:26" ht="15.75" customHeight="1">
      <c r="A599" s="5">
        <f t="shared" si="4"/>
        <v>597</v>
      </c>
      <c r="B599" s="4" t="str">
        <f t="shared" si="5"/>
        <v>597 - Large Treant - Max 3000</v>
      </c>
      <c r="C599" s="5" t="s">
        <v>1776</v>
      </c>
      <c r="D599" s="4" t="s">
        <v>2779</v>
      </c>
      <c r="E599" s="4" t="s">
        <v>98</v>
      </c>
      <c r="F599" s="4">
        <v>7</v>
      </c>
      <c r="G599" s="6" t="s">
        <v>464</v>
      </c>
      <c r="H599" s="6"/>
      <c r="I599" s="4"/>
      <c r="J599" s="5"/>
      <c r="K599" s="4" t="s">
        <v>41</v>
      </c>
      <c r="L599" s="5" t="s">
        <v>42</v>
      </c>
      <c r="M599" s="5" t="s">
        <v>42</v>
      </c>
      <c r="N599" s="4" t="s">
        <v>2780</v>
      </c>
      <c r="O599" s="4" t="s">
        <v>26</v>
      </c>
      <c r="P599" s="4" t="s">
        <v>2781</v>
      </c>
      <c r="Q599" s="4" t="s">
        <v>2782</v>
      </c>
      <c r="R599" s="4" t="s">
        <v>29</v>
      </c>
      <c r="S599" s="4"/>
      <c r="T599" s="4"/>
      <c r="U599" s="4"/>
      <c r="V599" s="4"/>
      <c r="W599" s="4"/>
      <c r="X599" s="4"/>
      <c r="Y599" s="4"/>
      <c r="Z599" s="4"/>
    </row>
    <row r="600" spans="1:26" ht="15.75" customHeight="1">
      <c r="A600" s="5">
        <f t="shared" si="4"/>
        <v>598</v>
      </c>
      <c r="B600" s="4" t="str">
        <f t="shared" si="5"/>
        <v>598 - Armed bound shade 10s  - Max 3000</v>
      </c>
      <c r="C600" s="5" t="s">
        <v>1776</v>
      </c>
      <c r="D600" s="4" t="s">
        <v>2783</v>
      </c>
      <c r="E600" s="4" t="s">
        <v>39</v>
      </c>
      <c r="F600" s="4">
        <v>8</v>
      </c>
      <c r="G600" s="6" t="s">
        <v>150</v>
      </c>
      <c r="H600" s="6"/>
      <c r="I600" s="4" t="s">
        <v>2784</v>
      </c>
      <c r="J600" s="5"/>
      <c r="K600" s="4" t="s">
        <v>41</v>
      </c>
      <c r="L600" s="5" t="s">
        <v>42</v>
      </c>
      <c r="M600" s="5" t="s">
        <v>42</v>
      </c>
      <c r="N600" s="4" t="s">
        <v>2785</v>
      </c>
      <c r="O600" s="4" t="s">
        <v>26</v>
      </c>
      <c r="P600" s="4" t="s">
        <v>2786</v>
      </c>
      <c r="Q600" s="4" t="s">
        <v>2787</v>
      </c>
      <c r="R600" s="4" t="s">
        <v>29</v>
      </c>
      <c r="S600" s="4"/>
      <c r="T600" s="4"/>
      <c r="U600" s="4"/>
      <c r="V600" s="4"/>
      <c r="W600" s="4"/>
      <c r="X600" s="4"/>
      <c r="Y600" s="4"/>
      <c r="Z600" s="4"/>
    </row>
    <row r="601" spans="1:26" ht="15.75" customHeight="1">
      <c r="A601" s="5">
        <f t="shared" si="4"/>
        <v>599</v>
      </c>
      <c r="B601" s="4" t="str">
        <f t="shared" si="5"/>
        <v>599 - Eldravious Fineblade - Max 3000</v>
      </c>
      <c r="C601" s="5" t="s">
        <v>1776</v>
      </c>
      <c r="D601" s="4" t="s">
        <v>2788</v>
      </c>
      <c r="E601" s="4" t="s">
        <v>98</v>
      </c>
      <c r="F601" s="4">
        <v>7</v>
      </c>
      <c r="G601" s="6" t="s">
        <v>99</v>
      </c>
      <c r="H601" s="6" t="s">
        <v>2307</v>
      </c>
      <c r="I601" s="4" t="s">
        <v>2789</v>
      </c>
      <c r="J601" s="5" t="s">
        <v>2790</v>
      </c>
      <c r="K601" s="4" t="s">
        <v>23</v>
      </c>
      <c r="L601" s="5" t="s">
        <v>42</v>
      </c>
      <c r="M601" s="5" t="s">
        <v>42</v>
      </c>
      <c r="N601" s="4" t="s">
        <v>2791</v>
      </c>
      <c r="O601" s="4" t="s">
        <v>35</v>
      </c>
      <c r="P601" s="4" t="s">
        <v>2792</v>
      </c>
      <c r="Q601" s="4" t="s">
        <v>2793</v>
      </c>
      <c r="R601" s="4" t="s">
        <v>2611</v>
      </c>
      <c r="S601" s="4"/>
      <c r="T601" s="4"/>
      <c r="U601" s="4"/>
      <c r="V601" s="4"/>
      <c r="W601" s="4"/>
      <c r="X601" s="4"/>
      <c r="Y601" s="4"/>
      <c r="Z601" s="4"/>
    </row>
    <row r="602" spans="1:26" ht="15.75" customHeight="1">
      <c r="A602" s="5">
        <f t="shared" si="4"/>
        <v>600</v>
      </c>
      <c r="B602" s="4" t="str">
        <f t="shared" si="5"/>
        <v>600 - Drowe Rogue - Max 3000</v>
      </c>
      <c r="C602" s="5" t="s">
        <v>1776</v>
      </c>
      <c r="D602" s="4" t="s">
        <v>2794</v>
      </c>
      <c r="E602" s="4" t="s">
        <v>234</v>
      </c>
      <c r="F602" s="4">
        <v>7</v>
      </c>
      <c r="G602" s="6" t="s">
        <v>91</v>
      </c>
      <c r="H602" s="6" t="s">
        <v>312</v>
      </c>
      <c r="I602" s="4" t="s">
        <v>2795</v>
      </c>
      <c r="J602" s="5" t="s">
        <v>2796</v>
      </c>
      <c r="K602" s="4" t="s">
        <v>41</v>
      </c>
      <c r="L602" s="4" t="s">
        <v>2566</v>
      </c>
      <c r="M602" s="4" t="s">
        <v>24</v>
      </c>
      <c r="N602" s="4" t="s">
        <v>2797</v>
      </c>
      <c r="O602" s="4" t="s">
        <v>81</v>
      </c>
      <c r="P602" s="4" t="s">
        <v>2798</v>
      </c>
      <c r="Q602" s="4" t="s">
        <v>2799</v>
      </c>
      <c r="R602" s="4" t="s">
        <v>29</v>
      </c>
      <c r="S602" s="4"/>
      <c r="T602" s="4"/>
      <c r="U602" s="4"/>
      <c r="V602" s="4"/>
      <c r="W602" s="4"/>
      <c r="X602" s="4"/>
      <c r="Y602" s="4"/>
      <c r="Z602" s="4"/>
    </row>
    <row r="603" spans="1:26" ht="15.75" customHeight="1">
      <c r="A603" s="5">
        <f t="shared" si="4"/>
        <v>601</v>
      </c>
      <c r="B603" s="4" t="str">
        <f t="shared" si="5"/>
        <v>601 - Ironwrought Warrior - Max 3000</v>
      </c>
      <c r="C603" s="5" t="s">
        <v>1776</v>
      </c>
      <c r="D603" s="4" t="s">
        <v>2800</v>
      </c>
      <c r="E603" s="4" t="s">
        <v>109</v>
      </c>
      <c r="F603" s="4">
        <v>8</v>
      </c>
      <c r="G603" s="6" t="s">
        <v>99</v>
      </c>
      <c r="H603" s="6" t="s">
        <v>2801</v>
      </c>
      <c r="I603" s="4" t="s">
        <v>2802</v>
      </c>
      <c r="J603" s="5" t="s">
        <v>2803</v>
      </c>
      <c r="K603" s="4" t="s">
        <v>23</v>
      </c>
      <c r="L603" s="4" t="s">
        <v>24</v>
      </c>
      <c r="M603" s="4" t="s">
        <v>24</v>
      </c>
      <c r="N603" s="4" t="s">
        <v>494</v>
      </c>
      <c r="O603" s="4" t="s">
        <v>35</v>
      </c>
      <c r="P603" s="4" t="s">
        <v>2804</v>
      </c>
      <c r="Q603" s="4" t="s">
        <v>2805</v>
      </c>
      <c r="R603" s="4" t="s">
        <v>29</v>
      </c>
      <c r="S603" s="4"/>
      <c r="T603" s="4"/>
      <c r="U603" s="4"/>
      <c r="V603" s="4"/>
      <c r="W603" s="4"/>
      <c r="X603" s="4"/>
      <c r="Y603" s="4"/>
      <c r="Z603" s="4"/>
    </row>
    <row r="604" spans="1:26" ht="15.75" customHeight="1">
      <c r="A604" s="5">
        <f t="shared" si="4"/>
        <v>602</v>
      </c>
      <c r="B604" s="4" t="str">
        <f t="shared" si="5"/>
        <v>602 - Ironwrought Knight - Max 3000</v>
      </c>
      <c r="C604" s="5" t="s">
        <v>1776</v>
      </c>
      <c r="D604" s="4" t="s">
        <v>2806</v>
      </c>
      <c r="E604" s="4" t="s">
        <v>109</v>
      </c>
      <c r="F604" s="4">
        <v>8</v>
      </c>
      <c r="G604" s="6" t="s">
        <v>99</v>
      </c>
      <c r="H604" s="6" t="s">
        <v>2801</v>
      </c>
      <c r="I604" s="4" t="s">
        <v>2807</v>
      </c>
      <c r="J604" s="5" t="s">
        <v>2465</v>
      </c>
      <c r="K604" s="4" t="s">
        <v>23</v>
      </c>
      <c r="L604" s="4" t="s">
        <v>24</v>
      </c>
      <c r="M604" s="4" t="s">
        <v>24</v>
      </c>
      <c r="N604" s="4" t="s">
        <v>2808</v>
      </c>
      <c r="O604" s="4" t="s">
        <v>35</v>
      </c>
      <c r="P604" s="4" t="s">
        <v>2804</v>
      </c>
      <c r="Q604" s="4" t="s">
        <v>2809</v>
      </c>
      <c r="R604" s="4" t="s">
        <v>29</v>
      </c>
      <c r="S604" s="4"/>
      <c r="T604" s="4"/>
      <c r="U604" s="4"/>
      <c r="V604" s="4"/>
      <c r="W604" s="4"/>
      <c r="X604" s="4"/>
      <c r="Y604" s="4"/>
      <c r="Z604" s="4"/>
    </row>
    <row r="605" spans="1:26" ht="15.75" customHeight="1">
      <c r="A605" s="5">
        <f t="shared" si="4"/>
        <v>603</v>
      </c>
      <c r="B605" s="4" t="str">
        <f t="shared" si="5"/>
        <v>603 - Githanki Warriors - Max 3000</v>
      </c>
      <c r="C605" s="5" t="s">
        <v>1776</v>
      </c>
      <c r="D605" s="4" t="s">
        <v>2810</v>
      </c>
      <c r="E605" s="4" t="s">
        <v>2811</v>
      </c>
      <c r="F605" s="4">
        <v>6</v>
      </c>
      <c r="G605" s="6" t="s">
        <v>219</v>
      </c>
      <c r="H605" s="6" t="s">
        <v>312</v>
      </c>
      <c r="I605" s="4"/>
      <c r="J605" s="5"/>
      <c r="K605" s="4" t="s">
        <v>23</v>
      </c>
      <c r="L605" s="4" t="s">
        <v>24</v>
      </c>
      <c r="M605" s="4" t="s">
        <v>24</v>
      </c>
      <c r="N605" s="4" t="s">
        <v>461</v>
      </c>
      <c r="O605" s="4" t="s">
        <v>35</v>
      </c>
      <c r="P605" s="4" t="s">
        <v>2804</v>
      </c>
      <c r="Q605" s="4" t="s">
        <v>2812</v>
      </c>
      <c r="R605" s="4" t="s">
        <v>29</v>
      </c>
      <c r="S605" s="4"/>
      <c r="T605" s="4"/>
      <c r="U605" s="4"/>
      <c r="V605" s="4"/>
      <c r="W605" s="4"/>
      <c r="X605" s="4"/>
      <c r="Y605" s="4"/>
      <c r="Z605" s="4"/>
    </row>
    <row r="606" spans="1:26" ht="15.75" customHeight="1">
      <c r="A606" s="5">
        <f t="shared" si="4"/>
        <v>604</v>
      </c>
      <c r="B606" s="4" t="str">
        <f t="shared" si="5"/>
        <v>604 - Fast Growing Treant - Max 3000</v>
      </c>
      <c r="C606" s="5" t="s">
        <v>1776</v>
      </c>
      <c r="D606" s="4" t="s">
        <v>2813</v>
      </c>
      <c r="E606" s="4" t="s">
        <v>1238</v>
      </c>
      <c r="F606" s="4">
        <v>7</v>
      </c>
      <c r="G606" s="6" t="s">
        <v>464</v>
      </c>
      <c r="H606" s="6"/>
      <c r="I606" s="4"/>
      <c r="J606" s="5"/>
      <c r="K606" s="4" t="s">
        <v>41</v>
      </c>
      <c r="L606" s="4" t="s">
        <v>42</v>
      </c>
      <c r="M606" s="4" t="s">
        <v>42</v>
      </c>
      <c r="N606" s="4" t="s">
        <v>2814</v>
      </c>
      <c r="O606" s="4" t="s">
        <v>26</v>
      </c>
      <c r="P606" s="4" t="s">
        <v>2804</v>
      </c>
      <c r="Q606" s="4" t="s">
        <v>2815</v>
      </c>
      <c r="R606" s="4" t="s">
        <v>29</v>
      </c>
      <c r="S606" s="4"/>
      <c r="T606" s="4"/>
      <c r="U606" s="4"/>
      <c r="V606" s="4"/>
      <c r="W606" s="4"/>
      <c r="X606" s="4"/>
      <c r="Y606" s="4"/>
      <c r="Z606" s="4"/>
    </row>
    <row r="607" spans="1:26" ht="15.75" customHeight="1">
      <c r="A607" s="5">
        <f t="shared" si="4"/>
        <v>605</v>
      </c>
      <c r="B607" s="4" t="str">
        <f t="shared" si="5"/>
        <v>605 - Houndpeople - Max 3000</v>
      </c>
      <c r="C607" s="5" t="s">
        <v>1776</v>
      </c>
      <c r="D607" s="4" t="s">
        <v>2816</v>
      </c>
      <c r="E607" s="4" t="s">
        <v>2817</v>
      </c>
      <c r="F607" s="4">
        <v>6</v>
      </c>
      <c r="G607" s="6" t="s">
        <v>99</v>
      </c>
      <c r="H607" s="6" t="s">
        <v>2801</v>
      </c>
      <c r="I607" s="4" t="s">
        <v>2818</v>
      </c>
      <c r="J607" s="5"/>
      <c r="K607" s="4" t="s">
        <v>23</v>
      </c>
      <c r="L607" s="4" t="s">
        <v>24</v>
      </c>
      <c r="M607" s="4" t="s">
        <v>24</v>
      </c>
      <c r="N607" s="4" t="s">
        <v>2319</v>
      </c>
      <c r="O607" s="4" t="s">
        <v>112</v>
      </c>
      <c r="P607" s="4" t="s">
        <v>2819</v>
      </c>
      <c r="Q607" s="4" t="s">
        <v>2820</v>
      </c>
      <c r="R607" s="4" t="s">
        <v>29</v>
      </c>
      <c r="S607" s="4"/>
      <c r="T607" s="4"/>
      <c r="U607" s="4"/>
      <c r="V607" s="4"/>
      <c r="W607" s="4"/>
      <c r="X607" s="4"/>
      <c r="Y607" s="4"/>
      <c r="Z607" s="4"/>
    </row>
    <row r="608" spans="1:26" ht="15.75" customHeight="1">
      <c r="A608" s="5">
        <f t="shared" si="4"/>
        <v>606</v>
      </c>
      <c r="B608" s="4" t="str">
        <f t="shared" si="5"/>
        <v>606 - Fragments of Rage - Max 3000</v>
      </c>
      <c r="C608" s="5" t="s">
        <v>1776</v>
      </c>
      <c r="D608" s="4" t="s">
        <v>2821</v>
      </c>
      <c r="E608" s="4" t="s">
        <v>182</v>
      </c>
      <c r="F608" s="4">
        <v>6</v>
      </c>
      <c r="G608" s="6" t="s">
        <v>137</v>
      </c>
      <c r="H608" s="6"/>
      <c r="I608" s="4"/>
      <c r="J608" s="5" t="s">
        <v>2822</v>
      </c>
      <c r="K608" s="4" t="s">
        <v>23</v>
      </c>
      <c r="L608" s="4" t="s">
        <v>24</v>
      </c>
      <c r="M608" s="4" t="s">
        <v>24</v>
      </c>
      <c r="N608" s="4" t="s">
        <v>2823</v>
      </c>
      <c r="O608" s="4" t="s">
        <v>26</v>
      </c>
      <c r="P608" s="4" t="s">
        <v>2824</v>
      </c>
      <c r="Q608" s="4" t="s">
        <v>2825</v>
      </c>
      <c r="R608" s="4" t="s">
        <v>29</v>
      </c>
      <c r="S608" s="4"/>
      <c r="T608" s="4"/>
      <c r="U608" s="4"/>
      <c r="V608" s="4"/>
      <c r="W608" s="4"/>
      <c r="X608" s="4"/>
      <c r="Y608" s="4"/>
      <c r="Z608" s="4"/>
    </row>
    <row r="609" spans="1:26" ht="15.75" customHeight="1">
      <c r="A609" s="5">
        <f t="shared" si="4"/>
        <v>607</v>
      </c>
      <c r="B609" s="4" t="str">
        <f t="shared" si="5"/>
        <v>607 - Demons of the Sword - Max 3000</v>
      </c>
      <c r="C609" s="5" t="s">
        <v>1776</v>
      </c>
      <c r="D609" s="4" t="s">
        <v>2826</v>
      </c>
      <c r="E609" s="4" t="s">
        <v>182</v>
      </c>
      <c r="F609" s="4">
        <v>8</v>
      </c>
      <c r="G609" s="6" t="s">
        <v>32</v>
      </c>
      <c r="H609" s="6" t="s">
        <v>355</v>
      </c>
      <c r="I609" s="4" t="s">
        <v>1356</v>
      </c>
      <c r="J609" s="5" t="s">
        <v>2827</v>
      </c>
      <c r="K609" s="4" t="s">
        <v>23</v>
      </c>
      <c r="L609" s="4" t="s">
        <v>24</v>
      </c>
      <c r="M609" s="4" t="s">
        <v>24</v>
      </c>
      <c r="N609" s="4" t="s">
        <v>2828</v>
      </c>
      <c r="O609" s="4" t="s">
        <v>26</v>
      </c>
      <c r="P609" s="4" t="s">
        <v>2829</v>
      </c>
      <c r="Q609" s="4" t="s">
        <v>2830</v>
      </c>
      <c r="R609" s="4" t="s">
        <v>29</v>
      </c>
      <c r="S609" s="4"/>
      <c r="T609" s="4"/>
      <c r="U609" s="4"/>
      <c r="V609" s="4"/>
      <c r="W609" s="4"/>
      <c r="X609" s="4"/>
      <c r="Y609" s="4"/>
      <c r="Z609" s="4"/>
    </row>
    <row r="610" spans="1:26" ht="15.75" customHeight="1">
      <c r="A610" s="5">
        <f t="shared" si="4"/>
        <v>608</v>
      </c>
      <c r="B610" s="4" t="str">
        <f t="shared" si="5"/>
        <v>608 - Adventurer Warrior - Max 3000</v>
      </c>
      <c r="C610" s="5" t="s">
        <v>1776</v>
      </c>
      <c r="D610" s="4" t="s">
        <v>2831</v>
      </c>
      <c r="E610" s="4" t="s">
        <v>109</v>
      </c>
      <c r="F610" s="4">
        <v>7</v>
      </c>
      <c r="G610" s="6" t="s">
        <v>99</v>
      </c>
      <c r="H610" s="6" t="s">
        <v>2801</v>
      </c>
      <c r="I610" s="4" t="s">
        <v>2832</v>
      </c>
      <c r="J610" s="5" t="s">
        <v>2833</v>
      </c>
      <c r="K610" s="4" t="s">
        <v>23</v>
      </c>
      <c r="L610" s="4" t="s">
        <v>24</v>
      </c>
      <c r="M610" s="4" t="s">
        <v>24</v>
      </c>
      <c r="N610" s="4" t="s">
        <v>439</v>
      </c>
      <c r="O610" s="4" t="s">
        <v>26</v>
      </c>
      <c r="P610" s="4" t="s">
        <v>2834</v>
      </c>
      <c r="Q610" s="4"/>
      <c r="R610" s="4" t="s">
        <v>29</v>
      </c>
      <c r="S610" s="4"/>
      <c r="T610" s="4"/>
      <c r="U610" s="4"/>
      <c r="V610" s="4"/>
      <c r="W610" s="4"/>
      <c r="X610" s="4"/>
      <c r="Y610" s="4"/>
      <c r="Z610" s="4"/>
    </row>
    <row r="611" spans="1:26" ht="15.75" customHeight="1">
      <c r="A611" s="5">
        <f t="shared" si="4"/>
        <v>609</v>
      </c>
      <c r="B611" s="4" t="str">
        <f t="shared" si="5"/>
        <v>609 - Adventurer Wizard - Max 3000</v>
      </c>
      <c r="C611" s="5" t="s">
        <v>1776</v>
      </c>
      <c r="D611" s="4" t="s">
        <v>2835</v>
      </c>
      <c r="E611" s="4" t="s">
        <v>109</v>
      </c>
      <c r="F611" s="4">
        <v>7</v>
      </c>
      <c r="G611" s="6" t="s">
        <v>32</v>
      </c>
      <c r="H611" s="6" t="s">
        <v>151</v>
      </c>
      <c r="I611" s="4"/>
      <c r="J611" s="5"/>
      <c r="K611" s="4" t="s">
        <v>23</v>
      </c>
      <c r="L611" s="4" t="s">
        <v>24</v>
      </c>
      <c r="M611" s="4" t="s">
        <v>24</v>
      </c>
      <c r="N611" s="4" t="s">
        <v>34</v>
      </c>
      <c r="O611" s="4" t="s">
        <v>26</v>
      </c>
      <c r="P611" s="4" t="s">
        <v>2834</v>
      </c>
      <c r="Q611" s="4" t="s">
        <v>2836</v>
      </c>
      <c r="R611" s="4" t="s">
        <v>29</v>
      </c>
      <c r="S611" s="4"/>
      <c r="T611" s="4"/>
      <c r="U611" s="4"/>
      <c r="V611" s="4"/>
      <c r="W611" s="4"/>
      <c r="X611" s="4"/>
      <c r="Y611" s="4"/>
      <c r="Z611" s="4"/>
    </row>
    <row r="612" spans="1:26" ht="15.75" customHeight="1">
      <c r="A612" s="5">
        <f t="shared" si="4"/>
        <v>610</v>
      </c>
      <c r="B612" s="4" t="str">
        <f t="shared" si="5"/>
        <v>610 - Adventurer Priest - Max 3000</v>
      </c>
      <c r="C612" s="5" t="s">
        <v>1776</v>
      </c>
      <c r="D612" s="4" t="s">
        <v>2837</v>
      </c>
      <c r="E612" s="4" t="s">
        <v>109</v>
      </c>
      <c r="F612" s="4">
        <v>7</v>
      </c>
      <c r="G612" s="6" t="s">
        <v>219</v>
      </c>
      <c r="H612" s="6" t="s">
        <v>2801</v>
      </c>
      <c r="I612" s="4"/>
      <c r="J612" s="5"/>
      <c r="K612" s="4" t="s">
        <v>23</v>
      </c>
      <c r="L612" s="4" t="s">
        <v>24</v>
      </c>
      <c r="M612" s="4" t="s">
        <v>24</v>
      </c>
      <c r="N612" s="4" t="s">
        <v>308</v>
      </c>
      <c r="O612" s="4" t="s">
        <v>112</v>
      </c>
      <c r="P612" s="4" t="s">
        <v>2834</v>
      </c>
      <c r="Q612" s="4" t="s">
        <v>2838</v>
      </c>
      <c r="R612" s="4" t="s">
        <v>29</v>
      </c>
      <c r="S612" s="4"/>
      <c r="T612" s="4"/>
      <c r="U612" s="4"/>
      <c r="V612" s="4"/>
      <c r="W612" s="4"/>
      <c r="X612" s="4"/>
      <c r="Y612" s="4"/>
      <c r="Z612" s="4"/>
    </row>
    <row r="613" spans="1:26" ht="15.75" customHeight="1">
      <c r="A613" s="5">
        <f t="shared" si="4"/>
        <v>611</v>
      </c>
      <c r="B613" s="4" t="str">
        <f t="shared" si="5"/>
        <v>611 - Flying Imps - Max 3000</v>
      </c>
      <c r="C613" s="5" t="s">
        <v>1776</v>
      </c>
      <c r="D613" s="4" t="s">
        <v>2839</v>
      </c>
      <c r="E613" s="4" t="s">
        <v>182</v>
      </c>
      <c r="F613" s="4">
        <v>6</v>
      </c>
      <c r="G613" s="6" t="s">
        <v>219</v>
      </c>
      <c r="H613" s="6" t="s">
        <v>2840</v>
      </c>
      <c r="I613" s="4" t="s">
        <v>2841</v>
      </c>
      <c r="J613" s="5" t="s">
        <v>2842</v>
      </c>
      <c r="K613" s="4" t="s">
        <v>23</v>
      </c>
      <c r="L613" s="4" t="s">
        <v>24</v>
      </c>
      <c r="M613" s="4" t="s">
        <v>24</v>
      </c>
      <c r="N613" s="4" t="s">
        <v>615</v>
      </c>
      <c r="O613" s="4" t="s">
        <v>81</v>
      </c>
      <c r="P613" s="4" t="s">
        <v>2843</v>
      </c>
      <c r="Q613" s="4" t="s">
        <v>2844</v>
      </c>
      <c r="R613" s="4" t="s">
        <v>29</v>
      </c>
      <c r="S613" s="4"/>
      <c r="T613" s="4"/>
      <c r="U613" s="4"/>
      <c r="V613" s="4"/>
      <c r="W613" s="4"/>
      <c r="X613" s="4"/>
      <c r="Y613" s="4"/>
      <c r="Z613" s="4"/>
    </row>
    <row r="614" spans="1:26" ht="15.75" customHeight="1">
      <c r="A614" s="5">
        <f t="shared" si="4"/>
        <v>612</v>
      </c>
      <c r="B614" s="4" t="str">
        <f t="shared" si="5"/>
        <v>612 - Goblin Echo - Max 3000</v>
      </c>
      <c r="C614" s="5" t="s">
        <v>1776</v>
      </c>
      <c r="D614" s="4" t="s">
        <v>2845</v>
      </c>
      <c r="E614" s="4" t="s">
        <v>57</v>
      </c>
      <c r="F614" s="4">
        <v>5</v>
      </c>
      <c r="G614" s="6" t="s">
        <v>91</v>
      </c>
      <c r="H614" s="6" t="s">
        <v>143</v>
      </c>
      <c r="I614" s="4"/>
      <c r="J614" s="5" t="s">
        <v>2846</v>
      </c>
      <c r="K614" s="4" t="s">
        <v>23</v>
      </c>
      <c r="L614" s="4" t="s">
        <v>24</v>
      </c>
      <c r="M614" s="4" t="s">
        <v>24</v>
      </c>
      <c r="N614" s="4" t="s">
        <v>2847</v>
      </c>
      <c r="O614" s="4" t="s">
        <v>81</v>
      </c>
      <c r="P614" s="4" t="s">
        <v>2848</v>
      </c>
      <c r="Q614" s="4"/>
      <c r="R614" s="4" t="s">
        <v>29</v>
      </c>
      <c r="S614" s="4"/>
      <c r="T614" s="4"/>
      <c r="U614" s="4"/>
      <c r="V614" s="4"/>
      <c r="W614" s="4"/>
      <c r="X614" s="4"/>
      <c r="Y614" s="4"/>
      <c r="Z614" s="4"/>
    </row>
    <row r="615" spans="1:26" ht="15.75" customHeight="1">
      <c r="A615" s="5">
        <f t="shared" si="4"/>
        <v>613</v>
      </c>
      <c r="B615" s="4" t="str">
        <f t="shared" si="5"/>
        <v>613 - Maddened boar - Max 3000</v>
      </c>
      <c r="C615" s="5" t="s">
        <v>1776</v>
      </c>
      <c r="D615" s="4" t="s">
        <v>2849</v>
      </c>
      <c r="E615" s="4" t="s">
        <v>2850</v>
      </c>
      <c r="F615" s="4">
        <v>6</v>
      </c>
      <c r="G615" s="6" t="s">
        <v>219</v>
      </c>
      <c r="H615" s="6"/>
      <c r="I615" s="4" t="s">
        <v>588</v>
      </c>
      <c r="J615" s="5" t="s">
        <v>2851</v>
      </c>
      <c r="K615" s="4" t="s">
        <v>23</v>
      </c>
      <c r="L615" s="4" t="s">
        <v>24</v>
      </c>
      <c r="M615" s="4" t="s">
        <v>24</v>
      </c>
      <c r="N615" s="4" t="s">
        <v>2852</v>
      </c>
      <c r="O615" s="4" t="s">
        <v>2853</v>
      </c>
      <c r="P615" s="4" t="s">
        <v>2854</v>
      </c>
      <c r="Q615" s="4" t="s">
        <v>2855</v>
      </c>
      <c r="R615" s="4" t="s">
        <v>29</v>
      </c>
      <c r="S615" s="4"/>
      <c r="T615" s="4"/>
      <c r="U615" s="4"/>
      <c r="V615" s="4"/>
      <c r="W615" s="4"/>
      <c r="X615" s="4"/>
      <c r="Y615" s="4"/>
      <c r="Z615" s="4"/>
    </row>
    <row r="616" spans="1:26" ht="15.75" customHeight="1">
      <c r="A616" s="5">
        <f t="shared" si="4"/>
        <v>614</v>
      </c>
      <c r="B616" s="4" t="str">
        <f t="shared" si="5"/>
        <v>614 - Adventurer Scout - Max 3000</v>
      </c>
      <c r="C616" s="5" t="s">
        <v>1776</v>
      </c>
      <c r="D616" s="4" t="s">
        <v>2856</v>
      </c>
      <c r="E616" s="4" t="s">
        <v>2857</v>
      </c>
      <c r="F616" s="4">
        <v>7</v>
      </c>
      <c r="G616" s="6" t="s">
        <v>219</v>
      </c>
      <c r="H616" s="6" t="s">
        <v>2302</v>
      </c>
      <c r="I616" s="4"/>
      <c r="J616" s="5" t="s">
        <v>2858</v>
      </c>
      <c r="K616" s="4" t="s">
        <v>41</v>
      </c>
      <c r="L616" s="4" t="s">
        <v>2566</v>
      </c>
      <c r="M616" s="4" t="s">
        <v>24</v>
      </c>
      <c r="N616" s="4" t="s">
        <v>426</v>
      </c>
      <c r="O616" s="4" t="s">
        <v>26</v>
      </c>
      <c r="P616" s="4" t="s">
        <v>2834</v>
      </c>
      <c r="Q616" s="4" t="s">
        <v>2859</v>
      </c>
      <c r="R616" s="4" t="s">
        <v>29</v>
      </c>
      <c r="S616" s="4"/>
      <c r="T616" s="4"/>
      <c r="U616" s="4"/>
      <c r="V616" s="4"/>
      <c r="W616" s="4"/>
      <c r="X616" s="4"/>
      <c r="Y616" s="4"/>
      <c r="Z616" s="4"/>
    </row>
    <row r="617" spans="1:26" ht="15.75" customHeight="1">
      <c r="A617" s="5">
        <f t="shared" si="4"/>
        <v>615</v>
      </c>
      <c r="B617" s="4" t="str">
        <f t="shared" si="5"/>
        <v>615 - Rambling Brambles - Max 3000</v>
      </c>
      <c r="C617" s="5" t="s">
        <v>1776</v>
      </c>
      <c r="D617" s="4" t="s">
        <v>2860</v>
      </c>
      <c r="E617" s="4" t="s">
        <v>2861</v>
      </c>
      <c r="F617" s="4">
        <v>5</v>
      </c>
      <c r="G617" s="6" t="s">
        <v>168</v>
      </c>
      <c r="H617" s="6"/>
      <c r="I617" s="4"/>
      <c r="J617" s="5"/>
      <c r="K617" s="4" t="s">
        <v>41</v>
      </c>
      <c r="L617" s="4" t="s">
        <v>42</v>
      </c>
      <c r="M617" s="4" t="s">
        <v>42</v>
      </c>
      <c r="N617" s="4" t="s">
        <v>2862</v>
      </c>
      <c r="O617" s="4" t="s">
        <v>128</v>
      </c>
      <c r="P617" s="4" t="s">
        <v>2863</v>
      </c>
      <c r="Q617" s="4" t="s">
        <v>2864</v>
      </c>
      <c r="R617" s="4" t="s">
        <v>29</v>
      </c>
      <c r="S617" s="4"/>
      <c r="T617" s="4"/>
      <c r="U617" s="4"/>
      <c r="V617" s="4"/>
      <c r="W617" s="4"/>
      <c r="X617" s="4"/>
      <c r="Y617" s="4"/>
      <c r="Z617" s="4"/>
    </row>
    <row r="618" spans="1:26" ht="15.75" customHeight="1">
      <c r="A618" s="5">
        <f t="shared" si="4"/>
        <v>616</v>
      </c>
      <c r="B618" s="4" t="str">
        <f t="shared" si="5"/>
        <v>616 - Mittelnacht Beast - Max 3000</v>
      </c>
      <c r="C618" s="5" t="s">
        <v>1776</v>
      </c>
      <c r="D618" s="4" t="s">
        <v>2865</v>
      </c>
      <c r="E618" s="4" t="s">
        <v>2866</v>
      </c>
      <c r="F618" s="4">
        <v>5</v>
      </c>
      <c r="G618" s="6" t="s">
        <v>2867</v>
      </c>
      <c r="H618" s="6"/>
      <c r="I618" s="4"/>
      <c r="J618" s="5"/>
      <c r="K618" s="4" t="s">
        <v>23</v>
      </c>
      <c r="L618" s="4" t="s">
        <v>24</v>
      </c>
      <c r="M618" s="4" t="s">
        <v>24</v>
      </c>
      <c r="N618" s="4" t="s">
        <v>2868</v>
      </c>
      <c r="O618" s="4" t="s">
        <v>68</v>
      </c>
      <c r="P618" s="4" t="s">
        <v>2869</v>
      </c>
      <c r="Q618" s="4" t="s">
        <v>2870</v>
      </c>
      <c r="R618" s="4" t="s">
        <v>29</v>
      </c>
      <c r="S618" s="4"/>
      <c r="T618" s="4"/>
      <c r="U618" s="4"/>
      <c r="V618" s="4"/>
      <c r="W618" s="4"/>
      <c r="X618" s="4"/>
      <c r="Y618" s="4"/>
      <c r="Z618" s="4"/>
    </row>
    <row r="619" spans="1:26" ht="15.75" customHeight="1">
      <c r="A619" s="5">
        <f t="shared" si="4"/>
        <v>617</v>
      </c>
      <c r="B619" s="4" t="str">
        <f t="shared" si="5"/>
        <v>617 - Echo of an Ogre - Max 3000</v>
      </c>
      <c r="C619" s="5" t="s">
        <v>1776</v>
      </c>
      <c r="D619" s="7" t="s">
        <v>2871</v>
      </c>
      <c r="E619" s="7" t="s">
        <v>623</v>
      </c>
      <c r="F619" s="4">
        <v>6</v>
      </c>
      <c r="G619" s="6" t="s">
        <v>307</v>
      </c>
      <c r="H619" s="6" t="s">
        <v>74</v>
      </c>
      <c r="I619" s="4" t="s">
        <v>758</v>
      </c>
      <c r="J619" s="5" t="s">
        <v>2604</v>
      </c>
      <c r="K619" s="4" t="s">
        <v>23</v>
      </c>
      <c r="L619" s="4" t="s">
        <v>24</v>
      </c>
      <c r="M619" s="4" t="s">
        <v>24</v>
      </c>
      <c r="N619" s="4" t="s">
        <v>2319</v>
      </c>
      <c r="O619" s="4" t="s">
        <v>81</v>
      </c>
      <c r="P619" s="4" t="s">
        <v>2872</v>
      </c>
      <c r="Q619" s="7" t="s">
        <v>2873</v>
      </c>
      <c r="R619" s="4" t="s">
        <v>327</v>
      </c>
      <c r="S619" s="4"/>
      <c r="T619" s="4"/>
      <c r="U619" s="4"/>
      <c r="V619" s="4"/>
      <c r="W619" s="4"/>
      <c r="X619" s="4"/>
      <c r="Y619" s="4"/>
      <c r="Z619" s="4"/>
    </row>
    <row r="620" spans="1:26" ht="15.75" customHeight="1">
      <c r="A620" s="5">
        <f t="shared" si="4"/>
        <v>618</v>
      </c>
      <c r="B620" s="4" t="str">
        <f t="shared" si="5"/>
        <v>618 - Thugs - Max 3000</v>
      </c>
      <c r="C620" s="5" t="s">
        <v>1776</v>
      </c>
      <c r="D620" s="4" t="s">
        <v>2874</v>
      </c>
      <c r="E620" s="4" t="s">
        <v>109</v>
      </c>
      <c r="F620" s="4">
        <v>6</v>
      </c>
      <c r="G620" s="6" t="s">
        <v>137</v>
      </c>
      <c r="H620" s="6" t="s">
        <v>156</v>
      </c>
      <c r="I620" s="4"/>
      <c r="J620" s="5"/>
      <c r="K620" s="4" t="s">
        <v>23</v>
      </c>
      <c r="L620" s="4" t="s">
        <v>24</v>
      </c>
      <c r="M620" s="4" t="s">
        <v>24</v>
      </c>
      <c r="N620" s="4" t="s">
        <v>2298</v>
      </c>
      <c r="O620" s="4" t="s">
        <v>81</v>
      </c>
      <c r="P620" s="4" t="s">
        <v>2875</v>
      </c>
      <c r="Q620" s="4" t="s">
        <v>2876</v>
      </c>
      <c r="R620" s="4" t="s">
        <v>29</v>
      </c>
      <c r="S620" s="4"/>
      <c r="T620" s="4"/>
      <c r="U620" s="4"/>
      <c r="V620" s="4"/>
      <c r="W620" s="4"/>
      <c r="X620" s="4"/>
      <c r="Y620" s="4"/>
      <c r="Z620" s="4"/>
    </row>
    <row r="621" spans="1:26" ht="15.75" customHeight="1">
      <c r="A621" s="5">
        <f t="shared" si="4"/>
        <v>619</v>
      </c>
      <c r="B621" s="4" t="str">
        <f t="shared" si="5"/>
        <v>619 - Angry Villagers - Max 3000</v>
      </c>
      <c r="C621" s="5" t="s">
        <v>1776</v>
      </c>
      <c r="D621" s="4" t="s">
        <v>2877</v>
      </c>
      <c r="E621" s="4" t="s">
        <v>109</v>
      </c>
      <c r="F621" s="4">
        <v>5</v>
      </c>
      <c r="G621" s="6" t="s">
        <v>91</v>
      </c>
      <c r="H621" s="6" t="s">
        <v>156</v>
      </c>
      <c r="I621" s="4"/>
      <c r="J621" s="5"/>
      <c r="K621" s="4" t="s">
        <v>23</v>
      </c>
      <c r="L621" s="4" t="s">
        <v>24</v>
      </c>
      <c r="M621" s="4" t="s">
        <v>24</v>
      </c>
      <c r="N621" s="4" t="s">
        <v>240</v>
      </c>
      <c r="O621" s="4" t="s">
        <v>68</v>
      </c>
      <c r="P621" s="4" t="s">
        <v>2878</v>
      </c>
      <c r="Q621" s="4"/>
      <c r="R621" s="4" t="s">
        <v>29</v>
      </c>
      <c r="S621" s="4"/>
      <c r="T621" s="4"/>
      <c r="U621" s="4"/>
      <c r="V621" s="4"/>
      <c r="W621" s="4"/>
      <c r="X621" s="4"/>
      <c r="Y621" s="4"/>
      <c r="Z621" s="4"/>
    </row>
    <row r="622" spans="1:26" ht="15.75" customHeight="1">
      <c r="A622" s="5">
        <f t="shared" si="4"/>
        <v>620</v>
      </c>
      <c r="B622" s="4" t="str">
        <f t="shared" si="5"/>
        <v>620 - Death Adder Wizard - Scout - Max 3000</v>
      </c>
      <c r="C622" s="5" t="s">
        <v>1776</v>
      </c>
      <c r="D622" s="4" t="s">
        <v>2879</v>
      </c>
      <c r="E622" s="4" t="s">
        <v>109</v>
      </c>
      <c r="F622" s="4">
        <v>6</v>
      </c>
      <c r="G622" s="6" t="s">
        <v>32</v>
      </c>
      <c r="H622" s="6" t="s">
        <v>151</v>
      </c>
      <c r="I622" s="4"/>
      <c r="J622" s="5" t="s">
        <v>2880</v>
      </c>
      <c r="K622" s="4" t="s">
        <v>23</v>
      </c>
      <c r="L622" s="4" t="s">
        <v>24</v>
      </c>
      <c r="M622" s="4" t="s">
        <v>24</v>
      </c>
      <c r="N622" s="4" t="s">
        <v>2881</v>
      </c>
      <c r="O622" s="4" t="s">
        <v>26</v>
      </c>
      <c r="P622" s="4" t="s">
        <v>2882</v>
      </c>
      <c r="Q622" s="4" t="s">
        <v>2883</v>
      </c>
      <c r="R622" s="4" t="s">
        <v>29</v>
      </c>
      <c r="S622" s="4"/>
      <c r="T622" s="4"/>
      <c r="U622" s="4"/>
      <c r="V622" s="4"/>
      <c r="W622" s="4"/>
      <c r="X622" s="4"/>
      <c r="Y622" s="4"/>
      <c r="Z622" s="4"/>
    </row>
    <row r="623" spans="1:26" ht="15.75" customHeight="1">
      <c r="A623" s="5">
        <f t="shared" si="4"/>
        <v>621</v>
      </c>
      <c r="B623" s="4" t="str">
        <f t="shared" si="5"/>
        <v>621 - Anaconda - Max 3000</v>
      </c>
      <c r="C623" s="5" t="s">
        <v>1776</v>
      </c>
      <c r="D623" s="4" t="s">
        <v>2884</v>
      </c>
      <c r="E623" s="4" t="s">
        <v>109</v>
      </c>
      <c r="F623" s="4">
        <v>7</v>
      </c>
      <c r="G623" s="6" t="s">
        <v>99</v>
      </c>
      <c r="H623" s="6" t="s">
        <v>751</v>
      </c>
      <c r="I623" s="4" t="s">
        <v>2885</v>
      </c>
      <c r="J623" s="5" t="s">
        <v>2886</v>
      </c>
      <c r="K623" s="4" t="s">
        <v>23</v>
      </c>
      <c r="L623" s="4" t="s">
        <v>24</v>
      </c>
      <c r="M623" s="4" t="s">
        <v>24</v>
      </c>
      <c r="N623" s="4" t="s">
        <v>315</v>
      </c>
      <c r="O623" s="4" t="s">
        <v>26</v>
      </c>
      <c r="P623" s="4" t="s">
        <v>2887</v>
      </c>
      <c r="Q623" s="4" t="s">
        <v>2888</v>
      </c>
      <c r="R623" s="4" t="s">
        <v>29</v>
      </c>
      <c r="S623" s="4"/>
      <c r="T623" s="4"/>
      <c r="U623" s="4"/>
      <c r="V623" s="4"/>
      <c r="W623" s="4"/>
      <c r="X623" s="4"/>
      <c r="Y623" s="4"/>
      <c r="Z623" s="4"/>
    </row>
    <row r="624" spans="1:26" ht="15.75" customHeight="1">
      <c r="A624" s="5">
        <f t="shared" si="4"/>
        <v>622</v>
      </c>
      <c r="B624" s="4" t="str">
        <f t="shared" si="5"/>
        <v>622 - Wise Mamba - Max 3000</v>
      </c>
      <c r="C624" s="5" t="s">
        <v>1776</v>
      </c>
      <c r="D624" s="4" t="s">
        <v>2889</v>
      </c>
      <c r="E624" s="4" t="s">
        <v>109</v>
      </c>
      <c r="F624" s="4">
        <v>7</v>
      </c>
      <c r="G624" s="6" t="s">
        <v>99</v>
      </c>
      <c r="H624" s="6" t="s">
        <v>312</v>
      </c>
      <c r="I624" s="4" t="s">
        <v>2890</v>
      </c>
      <c r="J624" s="5" t="s">
        <v>2891</v>
      </c>
      <c r="K624" s="4" t="s">
        <v>23</v>
      </c>
      <c r="L624" s="4" t="s">
        <v>24</v>
      </c>
      <c r="M624" s="4" t="s">
        <v>24</v>
      </c>
      <c r="N624" s="4" t="s">
        <v>2892</v>
      </c>
      <c r="O624" s="4" t="s">
        <v>26</v>
      </c>
      <c r="P624" s="4" t="s">
        <v>2893</v>
      </c>
      <c r="Q624" s="4" t="s">
        <v>2894</v>
      </c>
      <c r="R624" s="4" t="s">
        <v>29</v>
      </c>
      <c r="S624" s="4"/>
      <c r="T624" s="4"/>
      <c r="U624" s="4"/>
      <c r="V624" s="4"/>
      <c r="W624" s="4"/>
      <c r="X624" s="4"/>
      <c r="Y624" s="4"/>
      <c r="Z624" s="4"/>
    </row>
    <row r="625" spans="1:26" ht="15.75" customHeight="1">
      <c r="A625" s="5">
        <f t="shared" si="4"/>
        <v>623</v>
      </c>
      <c r="B625" s="4" t="str">
        <f t="shared" si="5"/>
        <v>623 - Filefang - Max 3000</v>
      </c>
      <c r="C625" s="5" t="s">
        <v>1776</v>
      </c>
      <c r="D625" s="4" t="s">
        <v>2895</v>
      </c>
      <c r="E625" s="4" t="s">
        <v>109</v>
      </c>
      <c r="F625" s="4">
        <v>7</v>
      </c>
      <c r="G625" s="6" t="s">
        <v>137</v>
      </c>
      <c r="H625" s="6" t="s">
        <v>312</v>
      </c>
      <c r="I625" s="4" t="s">
        <v>2896</v>
      </c>
      <c r="J625" s="5" t="s">
        <v>2897</v>
      </c>
      <c r="K625" s="4" t="s">
        <v>23</v>
      </c>
      <c r="L625" s="4" t="s">
        <v>24</v>
      </c>
      <c r="M625" s="4" t="s">
        <v>24</v>
      </c>
      <c r="N625" s="4" t="s">
        <v>2892</v>
      </c>
      <c r="O625" s="4" t="s">
        <v>26</v>
      </c>
      <c r="P625" s="4" t="s">
        <v>2898</v>
      </c>
      <c r="Q625" s="4" t="s">
        <v>2899</v>
      </c>
      <c r="R625" s="4" t="s">
        <v>29</v>
      </c>
      <c r="S625" s="4"/>
      <c r="T625" s="4"/>
      <c r="U625" s="4"/>
      <c r="V625" s="4"/>
      <c r="W625" s="4"/>
      <c r="X625" s="4"/>
      <c r="Y625" s="4"/>
      <c r="Z625" s="4"/>
    </row>
    <row r="626" spans="1:26" ht="15.75" customHeight="1">
      <c r="A626" s="5">
        <f t="shared" si="4"/>
        <v>624</v>
      </c>
      <c r="B626" s="4" t="str">
        <f t="shared" si="5"/>
        <v>624 - Savage Fang - Max 3000</v>
      </c>
      <c r="C626" s="5" t="s">
        <v>1776</v>
      </c>
      <c r="D626" s="4" t="s">
        <v>2900</v>
      </c>
      <c r="E626" s="4" t="s">
        <v>109</v>
      </c>
      <c r="F626" s="4">
        <v>8</v>
      </c>
      <c r="G626" s="6" t="s">
        <v>1198</v>
      </c>
      <c r="H626" s="6" t="s">
        <v>312</v>
      </c>
      <c r="I626" s="4" t="s">
        <v>2901</v>
      </c>
      <c r="J626" s="5" t="s">
        <v>2902</v>
      </c>
      <c r="K626" s="4" t="s">
        <v>23</v>
      </c>
      <c r="L626" s="4" t="s">
        <v>24</v>
      </c>
      <c r="M626" s="4" t="s">
        <v>24</v>
      </c>
      <c r="N626" s="4" t="s">
        <v>2903</v>
      </c>
      <c r="O626" s="4" t="s">
        <v>26</v>
      </c>
      <c r="P626" s="4" t="s">
        <v>2904</v>
      </c>
      <c r="Q626" s="4" t="s">
        <v>2905</v>
      </c>
      <c r="R626" s="4" t="s">
        <v>2906</v>
      </c>
      <c r="S626" s="4"/>
      <c r="T626" s="4"/>
      <c r="U626" s="4"/>
      <c r="V626" s="4"/>
      <c r="W626" s="4"/>
      <c r="X626" s="4"/>
      <c r="Y626" s="4"/>
      <c r="Z626" s="4"/>
    </row>
    <row r="627" spans="1:26" ht="15.75" customHeight="1">
      <c r="A627" s="5">
        <f t="shared" si="4"/>
        <v>625</v>
      </c>
      <c r="B627" s="4" t="str">
        <f t="shared" si="5"/>
        <v>625 - Sidewinder - Max 3000</v>
      </c>
      <c r="C627" s="5" t="s">
        <v>1776</v>
      </c>
      <c r="D627" s="4" t="s">
        <v>2907</v>
      </c>
      <c r="E627" s="4" t="s">
        <v>109</v>
      </c>
      <c r="F627" s="4">
        <v>7</v>
      </c>
      <c r="G627" s="6" t="s">
        <v>219</v>
      </c>
      <c r="H627" s="6" t="s">
        <v>151</v>
      </c>
      <c r="I627" s="4" t="s">
        <v>2908</v>
      </c>
      <c r="J627" s="5" t="s">
        <v>2880</v>
      </c>
      <c r="K627" s="4" t="s">
        <v>23</v>
      </c>
      <c r="L627" s="4" t="s">
        <v>24</v>
      </c>
      <c r="M627" s="4" t="s">
        <v>24</v>
      </c>
      <c r="N627" s="4" t="s">
        <v>2881</v>
      </c>
      <c r="O627" s="4" t="s">
        <v>26</v>
      </c>
      <c r="P627" s="4" t="s">
        <v>2909</v>
      </c>
      <c r="Q627" s="4" t="s">
        <v>2910</v>
      </c>
      <c r="R627" s="4" t="s">
        <v>29</v>
      </c>
      <c r="S627" s="4"/>
      <c r="T627" s="4"/>
      <c r="U627" s="4"/>
      <c r="V627" s="4"/>
      <c r="W627" s="4"/>
      <c r="X627" s="4"/>
      <c r="Y627" s="4"/>
      <c r="Z627" s="4"/>
    </row>
    <row r="628" spans="1:26" ht="15.75" customHeight="1">
      <c r="A628" s="5">
        <f t="shared" si="4"/>
        <v>626</v>
      </c>
      <c r="B628" s="4" t="str">
        <f t="shared" si="5"/>
        <v>626 - Diamondback - Max 3000</v>
      </c>
      <c r="C628" s="5" t="s">
        <v>1776</v>
      </c>
      <c r="D628" s="4" t="s">
        <v>2911</v>
      </c>
      <c r="E628" s="4" t="s">
        <v>109</v>
      </c>
      <c r="F628" s="4">
        <v>7</v>
      </c>
      <c r="G628" s="6" t="s">
        <v>99</v>
      </c>
      <c r="H628" s="6" t="s">
        <v>143</v>
      </c>
      <c r="I628" s="4" t="s">
        <v>2912</v>
      </c>
      <c r="J628" s="5"/>
      <c r="K628" s="4" t="s">
        <v>23</v>
      </c>
      <c r="L628" s="4" t="s">
        <v>24</v>
      </c>
      <c r="M628" s="4" t="s">
        <v>24</v>
      </c>
      <c r="N628" s="4" t="s">
        <v>2913</v>
      </c>
      <c r="O628" s="4" t="s">
        <v>26</v>
      </c>
      <c r="P628" s="4" t="s">
        <v>2914</v>
      </c>
      <c r="Q628" s="4" t="s">
        <v>2915</v>
      </c>
      <c r="R628" s="4" t="s">
        <v>29</v>
      </c>
      <c r="S628" s="4"/>
      <c r="T628" s="4"/>
      <c r="U628" s="4"/>
      <c r="V628" s="4"/>
      <c r="W628" s="4"/>
      <c r="X628" s="4"/>
      <c r="Y628" s="4"/>
      <c r="Z628" s="4"/>
    </row>
    <row r="629" spans="1:26" ht="15.75" customHeight="1">
      <c r="A629" s="5">
        <f t="shared" si="4"/>
        <v>627</v>
      </c>
      <c r="B629" s="4" t="str">
        <f t="shared" si="5"/>
        <v>627 - Iron Cobra - Max 3000</v>
      </c>
      <c r="C629" s="5" t="s">
        <v>1776</v>
      </c>
      <c r="D629" s="4" t="s">
        <v>2916</v>
      </c>
      <c r="E629" s="4" t="s">
        <v>109</v>
      </c>
      <c r="F629" s="4">
        <v>7</v>
      </c>
      <c r="G629" s="6" t="s">
        <v>307</v>
      </c>
      <c r="H629" s="6" t="s">
        <v>2307</v>
      </c>
      <c r="I629" s="4" t="s">
        <v>2917</v>
      </c>
      <c r="J629" s="5" t="s">
        <v>2465</v>
      </c>
      <c r="K629" s="4" t="s">
        <v>23</v>
      </c>
      <c r="L629" s="4" t="s">
        <v>24</v>
      </c>
      <c r="M629" s="4" t="s">
        <v>24</v>
      </c>
      <c r="N629" s="4" t="s">
        <v>2918</v>
      </c>
      <c r="O629" s="4" t="s">
        <v>26</v>
      </c>
      <c r="P629" s="4" t="s">
        <v>2919</v>
      </c>
      <c r="Q629" s="4" t="s">
        <v>2920</v>
      </c>
      <c r="R629" s="4" t="s">
        <v>327</v>
      </c>
      <c r="S629" s="4"/>
      <c r="T629" s="4"/>
      <c r="U629" s="4"/>
      <c r="V629" s="4"/>
      <c r="W629" s="4"/>
      <c r="X629" s="4"/>
      <c r="Y629" s="4"/>
      <c r="Z629" s="4"/>
    </row>
    <row r="630" spans="1:26" ht="15.75" customHeight="1">
      <c r="A630" s="5">
        <f t="shared" si="4"/>
        <v>628</v>
      </c>
      <c r="B630" s="4" t="str">
        <f t="shared" si="5"/>
        <v>628 - Wyvern Embody - Max 3000</v>
      </c>
      <c r="C630" s="5" t="s">
        <v>1776</v>
      </c>
      <c r="D630" s="4" t="s">
        <v>2921</v>
      </c>
      <c r="E630" s="4" t="s">
        <v>126</v>
      </c>
      <c r="F630" s="4">
        <v>8</v>
      </c>
      <c r="G630" s="6" t="s">
        <v>307</v>
      </c>
      <c r="H630" s="6" t="s">
        <v>2483</v>
      </c>
      <c r="I630" s="4"/>
      <c r="J630" s="5"/>
      <c r="K630" s="4" t="s">
        <v>23</v>
      </c>
      <c r="L630" s="4" t="s">
        <v>24</v>
      </c>
      <c r="M630" s="4" t="s">
        <v>24</v>
      </c>
      <c r="N630" s="4" t="s">
        <v>2922</v>
      </c>
      <c r="O630" s="4" t="s">
        <v>2923</v>
      </c>
      <c r="P630" s="4"/>
      <c r="Q630" s="4" t="s">
        <v>2490</v>
      </c>
      <c r="R630" s="4" t="s">
        <v>51</v>
      </c>
      <c r="S630" s="4"/>
      <c r="T630" s="4"/>
      <c r="U630" s="4"/>
      <c r="V630" s="4"/>
      <c r="W630" s="4"/>
      <c r="X630" s="4"/>
      <c r="Y630" s="4"/>
      <c r="Z630" s="4"/>
    </row>
    <row r="631" spans="1:26" ht="15.75" customHeight="1">
      <c r="A631" s="5">
        <f t="shared" si="4"/>
        <v>629</v>
      </c>
      <c r="B631" s="4" t="str">
        <f t="shared" si="5"/>
        <v>629 - Manticore Embody - Max 3000</v>
      </c>
      <c r="C631" s="5" t="s">
        <v>1776</v>
      </c>
      <c r="D631" s="4" t="s">
        <v>2924</v>
      </c>
      <c r="E631" s="4" t="s">
        <v>126</v>
      </c>
      <c r="F631" s="4">
        <v>8</v>
      </c>
      <c r="G631" s="6" t="s">
        <v>307</v>
      </c>
      <c r="H631" s="6" t="s">
        <v>33</v>
      </c>
      <c r="I631" s="4" t="s">
        <v>731</v>
      </c>
      <c r="J631" s="5"/>
      <c r="K631" s="4" t="s">
        <v>23</v>
      </c>
      <c r="L631" s="4" t="s">
        <v>24</v>
      </c>
      <c r="M631" s="4" t="s">
        <v>24</v>
      </c>
      <c r="N631" s="4" t="s">
        <v>2484</v>
      </c>
      <c r="O631" s="4" t="s">
        <v>2923</v>
      </c>
      <c r="P631" s="4"/>
      <c r="Q631" s="4" t="s">
        <v>2493</v>
      </c>
      <c r="R631" s="4" t="s">
        <v>51</v>
      </c>
      <c r="S631" s="4"/>
      <c r="T631" s="4"/>
      <c r="U631" s="4"/>
      <c r="V631" s="4"/>
      <c r="W631" s="4"/>
      <c r="X631" s="4"/>
      <c r="Y631" s="4"/>
      <c r="Z631" s="4"/>
    </row>
    <row r="632" spans="1:26" ht="15.75" customHeight="1">
      <c r="A632" s="5">
        <f t="shared" si="4"/>
        <v>630</v>
      </c>
      <c r="B632" s="4" t="str">
        <f t="shared" si="5"/>
        <v>630 - Griffon Embody - Max 3000</v>
      </c>
      <c r="C632" s="5" t="s">
        <v>1776</v>
      </c>
      <c r="D632" s="4" t="s">
        <v>2925</v>
      </c>
      <c r="E632" s="4" t="s">
        <v>126</v>
      </c>
      <c r="F632" s="4">
        <v>8</v>
      </c>
      <c r="G632" s="6" t="s">
        <v>307</v>
      </c>
      <c r="H632" s="6" t="s">
        <v>33</v>
      </c>
      <c r="I632" s="4" t="s">
        <v>731</v>
      </c>
      <c r="J632" s="5"/>
      <c r="K632" s="4" t="s">
        <v>23</v>
      </c>
      <c r="L632" s="4" t="s">
        <v>24</v>
      </c>
      <c r="M632" s="4" t="s">
        <v>24</v>
      </c>
      <c r="N632" s="4" t="s">
        <v>2484</v>
      </c>
      <c r="O632" s="4" t="s">
        <v>2923</v>
      </c>
      <c r="P632" s="4"/>
      <c r="Q632" s="20" t="s">
        <v>2926</v>
      </c>
      <c r="R632" s="4" t="s">
        <v>51</v>
      </c>
      <c r="S632" s="4"/>
      <c r="T632" s="4"/>
      <c r="U632" s="4"/>
      <c r="V632" s="4"/>
      <c r="W632" s="4"/>
      <c r="X632" s="4"/>
      <c r="Y632" s="4"/>
      <c r="Z632" s="4"/>
    </row>
    <row r="633" spans="1:26" ht="15.75" customHeight="1">
      <c r="A633" s="5">
        <f t="shared" si="4"/>
        <v>631</v>
      </c>
      <c r="B633" s="4" t="str">
        <f t="shared" si="5"/>
        <v>631 - Black Pudding Embody - Max 3000</v>
      </c>
      <c r="C633" s="5" t="s">
        <v>1776</v>
      </c>
      <c r="D633" s="4" t="s">
        <v>2927</v>
      </c>
      <c r="E633" s="4" t="s">
        <v>366</v>
      </c>
      <c r="F633" s="4">
        <v>8</v>
      </c>
      <c r="G633" s="6" t="s">
        <v>2928</v>
      </c>
      <c r="H633" s="6"/>
      <c r="I633" s="4"/>
      <c r="J633" s="5" t="s">
        <v>75</v>
      </c>
      <c r="K633" s="4" t="s">
        <v>23</v>
      </c>
      <c r="L633" s="4" t="s">
        <v>42</v>
      </c>
      <c r="M633" s="4" t="s">
        <v>42</v>
      </c>
      <c r="N633" s="4" t="s">
        <v>2498</v>
      </c>
      <c r="O633" s="4" t="s">
        <v>2923</v>
      </c>
      <c r="P633" s="4"/>
      <c r="Q633" s="4"/>
      <c r="R633" s="4" t="s">
        <v>51</v>
      </c>
      <c r="S633" s="4"/>
      <c r="T633" s="4"/>
      <c r="U633" s="4"/>
      <c r="V633" s="4"/>
      <c r="W633" s="4"/>
      <c r="X633" s="4"/>
      <c r="Y633" s="4"/>
      <c r="Z633" s="4"/>
    </row>
    <row r="634" spans="1:26" ht="15.75" customHeight="1">
      <c r="A634" s="5">
        <f t="shared" si="4"/>
        <v>632</v>
      </c>
      <c r="B634" s="4" t="str">
        <f t="shared" si="5"/>
        <v>632 - Giant Snake Embody - Max 3000</v>
      </c>
      <c r="C634" s="5" t="s">
        <v>1776</v>
      </c>
      <c r="D634" s="4" t="s">
        <v>2929</v>
      </c>
      <c r="E634" s="4" t="s">
        <v>126</v>
      </c>
      <c r="F634" s="4">
        <v>8</v>
      </c>
      <c r="G634" s="6" t="s">
        <v>64</v>
      </c>
      <c r="H634" s="6" t="s">
        <v>92</v>
      </c>
      <c r="I634" s="4" t="s">
        <v>2930</v>
      </c>
      <c r="J634" s="5"/>
      <c r="K634" s="4" t="s">
        <v>23</v>
      </c>
      <c r="L634" s="4" t="s">
        <v>24</v>
      </c>
      <c r="M634" s="4" t="s">
        <v>24</v>
      </c>
      <c r="N634" s="4" t="s">
        <v>2931</v>
      </c>
      <c r="O634" s="4" t="s">
        <v>2923</v>
      </c>
      <c r="P634" s="4"/>
      <c r="Q634" s="4"/>
      <c r="R634" s="4" t="s">
        <v>51</v>
      </c>
      <c r="S634" s="4"/>
      <c r="T634" s="4"/>
      <c r="U634" s="4"/>
      <c r="V634" s="4"/>
      <c r="W634" s="4"/>
      <c r="X634" s="4"/>
      <c r="Y634" s="4"/>
      <c r="Z634" s="4"/>
    </row>
    <row r="635" spans="1:26" ht="15.75" customHeight="1">
      <c r="A635" s="5">
        <f t="shared" si="4"/>
        <v>633</v>
      </c>
      <c r="B635" s="4" t="str">
        <f t="shared" si="5"/>
        <v>633 - Unicorn Embody - Max 3000</v>
      </c>
      <c r="C635" s="5" t="s">
        <v>1776</v>
      </c>
      <c r="D635" s="4" t="s">
        <v>2932</v>
      </c>
      <c r="E635" s="4" t="s">
        <v>126</v>
      </c>
      <c r="F635" s="4">
        <v>9</v>
      </c>
      <c r="G635" s="6" t="s">
        <v>99</v>
      </c>
      <c r="H635" s="6" t="s">
        <v>33</v>
      </c>
      <c r="I635" s="4" t="s">
        <v>2933</v>
      </c>
      <c r="J635" s="5"/>
      <c r="K635" s="4" t="s">
        <v>23</v>
      </c>
      <c r="L635" s="4" t="s">
        <v>24</v>
      </c>
      <c r="M635" s="4" t="s">
        <v>24</v>
      </c>
      <c r="N635" s="4" t="s">
        <v>2934</v>
      </c>
      <c r="O635" s="4" t="s">
        <v>2923</v>
      </c>
      <c r="P635" s="4"/>
      <c r="Q635" s="4" t="s">
        <v>2935</v>
      </c>
      <c r="R635" s="4" t="s">
        <v>51</v>
      </c>
      <c r="S635" s="4"/>
      <c r="T635" s="4"/>
      <c r="U635" s="4"/>
      <c r="V635" s="4"/>
      <c r="W635" s="4"/>
      <c r="X635" s="4"/>
      <c r="Y635" s="4"/>
      <c r="Z635" s="4"/>
    </row>
    <row r="636" spans="1:26" ht="15.75" customHeight="1">
      <c r="A636" s="5">
        <f t="shared" si="4"/>
        <v>634</v>
      </c>
      <c r="B636" s="4" t="str">
        <f t="shared" si="5"/>
        <v>634 - Minotaur Embody - Max 3000</v>
      </c>
      <c r="C636" s="5" t="s">
        <v>1776</v>
      </c>
      <c r="D636" s="4" t="s">
        <v>2936</v>
      </c>
      <c r="E636" s="4" t="s">
        <v>126</v>
      </c>
      <c r="F636" s="4">
        <v>8</v>
      </c>
      <c r="G636" s="6" t="s">
        <v>307</v>
      </c>
      <c r="H636" s="6" t="s">
        <v>605</v>
      </c>
      <c r="I636" s="4" t="s">
        <v>588</v>
      </c>
      <c r="J636" s="5"/>
      <c r="K636" s="4" t="s">
        <v>23</v>
      </c>
      <c r="L636" s="4" t="s">
        <v>24</v>
      </c>
      <c r="M636" s="4" t="s">
        <v>24</v>
      </c>
      <c r="N636" s="4" t="s">
        <v>1563</v>
      </c>
      <c r="O636" s="4" t="s">
        <v>2923</v>
      </c>
      <c r="P636" s="4"/>
      <c r="Q636" s="4" t="s">
        <v>2937</v>
      </c>
      <c r="R636" s="4" t="s">
        <v>359</v>
      </c>
      <c r="S636" s="4"/>
      <c r="T636" s="4"/>
      <c r="U636" s="4"/>
      <c r="V636" s="4"/>
      <c r="W636" s="4"/>
      <c r="X636" s="4"/>
      <c r="Y636" s="4"/>
      <c r="Z636" s="4"/>
    </row>
    <row r="637" spans="1:26" ht="15.75" customHeight="1">
      <c r="A637" s="5">
        <f t="shared" si="4"/>
        <v>635</v>
      </c>
      <c r="B637" s="4" t="str">
        <f t="shared" si="5"/>
        <v>635 - Nine Tailed Fox Embody - Max 3000</v>
      </c>
      <c r="C637" s="5" t="s">
        <v>1776</v>
      </c>
      <c r="D637" s="4" t="s">
        <v>2938</v>
      </c>
      <c r="E637" s="4" t="s">
        <v>126</v>
      </c>
      <c r="F637" s="4">
        <v>8</v>
      </c>
      <c r="G637" s="6" t="s">
        <v>32</v>
      </c>
      <c r="H637" s="6" t="s">
        <v>33</v>
      </c>
      <c r="I637" s="4"/>
      <c r="J637" s="5"/>
      <c r="K637" s="4" t="s">
        <v>23</v>
      </c>
      <c r="L637" s="4" t="s">
        <v>24</v>
      </c>
      <c r="M637" s="4" t="s">
        <v>24</v>
      </c>
      <c r="N637" s="4" t="s">
        <v>2939</v>
      </c>
      <c r="O637" s="4" t="s">
        <v>2923</v>
      </c>
      <c r="P637" s="4"/>
      <c r="Q637" s="4" t="s">
        <v>2940</v>
      </c>
      <c r="R637" s="4" t="s">
        <v>51</v>
      </c>
      <c r="S637" s="4"/>
      <c r="T637" s="4"/>
      <c r="U637" s="4"/>
      <c r="V637" s="4"/>
      <c r="W637" s="4"/>
      <c r="X637" s="4"/>
      <c r="Y637" s="4"/>
      <c r="Z637" s="4"/>
    </row>
    <row r="638" spans="1:26" ht="15.75" customHeight="1">
      <c r="A638" s="5">
        <f t="shared" si="4"/>
        <v>636</v>
      </c>
      <c r="B638" s="4" t="str">
        <f t="shared" si="5"/>
        <v>636 - Giant Bat Embody - Max 3000</v>
      </c>
      <c r="C638" s="5" t="s">
        <v>1776</v>
      </c>
      <c r="D638" s="4" t="s">
        <v>2941</v>
      </c>
      <c r="E638" s="4" t="s">
        <v>126</v>
      </c>
      <c r="F638" s="4">
        <v>8</v>
      </c>
      <c r="G638" s="6" t="s">
        <v>99</v>
      </c>
      <c r="H638" s="6" t="s">
        <v>33</v>
      </c>
      <c r="I638" s="4" t="s">
        <v>2942</v>
      </c>
      <c r="J638" s="5"/>
      <c r="K638" s="4" t="s">
        <v>23</v>
      </c>
      <c r="L638" s="4" t="s">
        <v>24</v>
      </c>
      <c r="M638" s="4" t="s">
        <v>24</v>
      </c>
      <c r="N638" s="4" t="s">
        <v>2943</v>
      </c>
      <c r="O638" s="4" t="s">
        <v>2923</v>
      </c>
      <c r="P638" s="4"/>
      <c r="Q638" s="4" t="s">
        <v>2944</v>
      </c>
      <c r="R638" s="4" t="s">
        <v>51</v>
      </c>
      <c r="S638" s="4"/>
      <c r="T638" s="4"/>
      <c r="U638" s="4"/>
      <c r="V638" s="4"/>
      <c r="W638" s="4"/>
      <c r="X638" s="4"/>
      <c r="Y638" s="4"/>
      <c r="Z638" s="4"/>
    </row>
    <row r="639" spans="1:26" ht="15.75" customHeight="1">
      <c r="A639" s="5">
        <f t="shared" si="4"/>
        <v>637</v>
      </c>
      <c r="B639" s="4" t="str">
        <f t="shared" si="5"/>
        <v>637 - Rust Monster Embody - Max 3000</v>
      </c>
      <c r="C639" s="5" t="s">
        <v>1776</v>
      </c>
      <c r="D639" s="4" t="s">
        <v>2945</v>
      </c>
      <c r="E639" s="4" t="s">
        <v>126</v>
      </c>
      <c r="F639" s="4">
        <v>8</v>
      </c>
      <c r="G639" s="6" t="s">
        <v>99</v>
      </c>
      <c r="H639" s="6" t="s">
        <v>33</v>
      </c>
      <c r="I639" s="4"/>
      <c r="J639" s="5"/>
      <c r="K639" s="4" t="s">
        <v>23</v>
      </c>
      <c r="L639" s="4" t="s">
        <v>24</v>
      </c>
      <c r="M639" s="4" t="s">
        <v>24</v>
      </c>
      <c r="N639" s="4" t="s">
        <v>2946</v>
      </c>
      <c r="O639" s="4" t="s">
        <v>2923</v>
      </c>
      <c r="P639" s="4"/>
      <c r="Q639" s="4" t="s">
        <v>2947</v>
      </c>
      <c r="R639" s="4" t="s">
        <v>51</v>
      </c>
      <c r="S639" s="4"/>
      <c r="T639" s="4"/>
      <c r="U639" s="4"/>
      <c r="V639" s="4"/>
      <c r="W639" s="4"/>
      <c r="X639" s="4"/>
      <c r="Y639" s="4"/>
      <c r="Z639" s="4"/>
    </row>
    <row r="640" spans="1:26" ht="15.75" customHeight="1">
      <c r="A640" s="5">
        <f t="shared" si="4"/>
        <v>638</v>
      </c>
      <c r="B640" s="4" t="str">
        <f t="shared" si="5"/>
        <v>638 - Dread Wolf Embody - Max 3000</v>
      </c>
      <c r="C640" s="5" t="s">
        <v>1776</v>
      </c>
      <c r="D640" s="4" t="s">
        <v>2948</v>
      </c>
      <c r="E640" s="4" t="s">
        <v>126</v>
      </c>
      <c r="F640" s="4">
        <v>8</v>
      </c>
      <c r="G640" s="6" t="s">
        <v>307</v>
      </c>
      <c r="H640" s="6" t="s">
        <v>33</v>
      </c>
      <c r="I640" s="4" t="s">
        <v>2949</v>
      </c>
      <c r="J640" s="5"/>
      <c r="K640" s="4" t="s">
        <v>23</v>
      </c>
      <c r="L640" s="4" t="s">
        <v>24</v>
      </c>
      <c r="M640" s="4" t="s">
        <v>24</v>
      </c>
      <c r="N640" s="4" t="s">
        <v>2484</v>
      </c>
      <c r="O640" s="4" t="s">
        <v>2923</v>
      </c>
      <c r="P640" s="4"/>
      <c r="Q640" s="7" t="s">
        <v>2950</v>
      </c>
      <c r="R640" s="4" t="s">
        <v>51</v>
      </c>
      <c r="S640" s="4"/>
      <c r="T640" s="4"/>
      <c r="U640" s="4"/>
      <c r="V640" s="4"/>
      <c r="W640" s="4"/>
      <c r="X640" s="4"/>
      <c r="Y640" s="4"/>
      <c r="Z640" s="4"/>
    </row>
    <row r="641" spans="1:26" ht="15.75" customHeight="1">
      <c r="A641" s="5">
        <f t="shared" si="4"/>
        <v>639</v>
      </c>
      <c r="B641" s="4" t="str">
        <f t="shared" si="5"/>
        <v>639 - Hydra Embody - Max 3000</v>
      </c>
      <c r="C641" s="5" t="s">
        <v>1776</v>
      </c>
      <c r="D641" s="4" t="s">
        <v>2951</v>
      </c>
      <c r="E641" s="4" t="s">
        <v>126</v>
      </c>
      <c r="F641" s="4">
        <v>8</v>
      </c>
      <c r="G641" s="6" t="s">
        <v>2952</v>
      </c>
      <c r="H641" s="6" t="s">
        <v>2483</v>
      </c>
      <c r="I641" s="4" t="s">
        <v>2953</v>
      </c>
      <c r="J641" s="5"/>
      <c r="K641" s="4" t="s">
        <v>23</v>
      </c>
      <c r="L641" s="4" t="s">
        <v>24</v>
      </c>
      <c r="M641" s="4" t="s">
        <v>24</v>
      </c>
      <c r="N641" s="4" t="s">
        <v>2484</v>
      </c>
      <c r="O641" s="4" t="s">
        <v>2923</v>
      </c>
      <c r="P641" s="4"/>
      <c r="Q641" s="4" t="s">
        <v>2954</v>
      </c>
      <c r="R641" s="4" t="s">
        <v>51</v>
      </c>
      <c r="S641" s="4"/>
      <c r="T641" s="4"/>
      <c r="U641" s="4"/>
      <c r="V641" s="4"/>
      <c r="W641" s="4"/>
      <c r="X641" s="4"/>
      <c r="Y641" s="4"/>
      <c r="Z641" s="4"/>
    </row>
    <row r="642" spans="1:26" ht="15.75" customHeight="1">
      <c r="A642" s="5">
        <f t="shared" si="4"/>
        <v>640</v>
      </c>
      <c r="B642" s="4" t="str">
        <f t="shared" si="5"/>
        <v>640 - Twisting Path Alfar Beastwalkers - Max 3000</v>
      </c>
      <c r="C642" s="5" t="s">
        <v>1776</v>
      </c>
      <c r="D642" s="4" t="s">
        <v>2955</v>
      </c>
      <c r="E642" s="4" t="s">
        <v>2474</v>
      </c>
      <c r="F642" s="4">
        <v>7</v>
      </c>
      <c r="G642" s="6" t="s">
        <v>137</v>
      </c>
      <c r="H642" s="6" t="s">
        <v>312</v>
      </c>
      <c r="I642" s="4" t="s">
        <v>2601</v>
      </c>
      <c r="J642" s="5"/>
      <c r="K642" s="4" t="s">
        <v>323</v>
      </c>
      <c r="L642" s="4" t="s">
        <v>24</v>
      </c>
      <c r="M642" s="4" t="s">
        <v>24</v>
      </c>
      <c r="N642" s="4" t="s">
        <v>461</v>
      </c>
      <c r="O642" s="4" t="s">
        <v>2956</v>
      </c>
      <c r="P642" s="4"/>
      <c r="Q642" s="4" t="s">
        <v>2957</v>
      </c>
      <c r="R642" s="4" t="s">
        <v>51</v>
      </c>
      <c r="S642" s="4"/>
      <c r="T642" s="4"/>
      <c r="U642" s="4"/>
      <c r="V642" s="4"/>
      <c r="W642" s="4"/>
      <c r="X642" s="4"/>
      <c r="Y642" s="4"/>
      <c r="Z642" s="4"/>
    </row>
    <row r="643" spans="1:26" ht="15.75" customHeight="1">
      <c r="A643" s="5">
        <f t="shared" ref="A643:A729" si="6">A642+1</f>
        <v>641</v>
      </c>
      <c r="B643" s="4" t="str">
        <f t="shared" si="5"/>
        <v>641 - Empowered Treants - Max 3000</v>
      </c>
      <c r="C643" s="5" t="s">
        <v>1776</v>
      </c>
      <c r="D643" s="4" t="s">
        <v>2958</v>
      </c>
      <c r="E643" s="4" t="s">
        <v>1238</v>
      </c>
      <c r="F643" s="4">
        <v>6</v>
      </c>
      <c r="G643" s="6" t="s">
        <v>464</v>
      </c>
      <c r="H643" s="6"/>
      <c r="I643" s="4"/>
      <c r="J643" s="5" t="s">
        <v>2959</v>
      </c>
      <c r="K643" s="4" t="s">
        <v>41</v>
      </c>
      <c r="L643" s="4" t="s">
        <v>42</v>
      </c>
      <c r="M643" s="4" t="s">
        <v>42</v>
      </c>
      <c r="N643" s="4" t="s">
        <v>2960</v>
      </c>
      <c r="O643" s="4" t="s">
        <v>68</v>
      </c>
      <c r="P643" s="4" t="s">
        <v>2961</v>
      </c>
      <c r="Q643" s="4" t="s">
        <v>2962</v>
      </c>
      <c r="R643" s="4" t="s">
        <v>51</v>
      </c>
      <c r="S643" s="4"/>
      <c r="T643" s="4"/>
      <c r="U643" s="4"/>
      <c r="V643" s="4"/>
      <c r="W643" s="4"/>
      <c r="X643" s="4"/>
      <c r="Y643" s="4"/>
      <c r="Z643" s="4"/>
    </row>
    <row r="644" spans="1:26" ht="15.75" customHeight="1">
      <c r="A644" s="5">
        <f t="shared" si="6"/>
        <v>642</v>
      </c>
      <c r="B644" s="4" t="str">
        <f t="shared" ref="B644:B724" si="7">A644&amp;" - "&amp;D644&amp;" - "&amp;C644</f>
        <v>642 - Corrupted Blood Creature - Max 3000</v>
      </c>
      <c r="C644" s="5" t="s">
        <v>1776</v>
      </c>
      <c r="D644" s="4" t="s">
        <v>2963</v>
      </c>
      <c r="E644" s="4" t="s">
        <v>302</v>
      </c>
      <c r="F644" s="4">
        <v>5</v>
      </c>
      <c r="G644" s="6" t="s">
        <v>203</v>
      </c>
      <c r="H644" s="6"/>
      <c r="I644" s="4" t="s">
        <v>2964</v>
      </c>
      <c r="J644" s="5"/>
      <c r="K644" s="4" t="s">
        <v>23</v>
      </c>
      <c r="L644" s="4" t="s">
        <v>24</v>
      </c>
      <c r="M644" s="4" t="s">
        <v>24</v>
      </c>
      <c r="N644" s="4" t="s">
        <v>94</v>
      </c>
      <c r="O644" s="4" t="s">
        <v>26</v>
      </c>
      <c r="P644" s="4" t="s">
        <v>2965</v>
      </c>
      <c r="Q644" s="4" t="s">
        <v>2966</v>
      </c>
      <c r="R644" s="4" t="s">
        <v>51</v>
      </c>
      <c r="S644" s="4"/>
      <c r="T644" s="4"/>
      <c r="U644" s="4"/>
      <c r="V644" s="4"/>
      <c r="W644" s="4"/>
      <c r="X644" s="4"/>
      <c r="Y644" s="4"/>
      <c r="Z644" s="4"/>
    </row>
    <row r="645" spans="1:26" ht="15.75" customHeight="1">
      <c r="A645" s="5">
        <f t="shared" si="6"/>
        <v>643</v>
      </c>
      <c r="B645" s="4" t="str">
        <f t="shared" si="7"/>
        <v>643 - Satyr - Max 3000</v>
      </c>
      <c r="C645" s="5" t="s">
        <v>1776</v>
      </c>
      <c r="D645" s="4" t="s">
        <v>2967</v>
      </c>
      <c r="E645" s="4" t="s">
        <v>2241</v>
      </c>
      <c r="F645" s="4">
        <v>7</v>
      </c>
      <c r="G645" s="6" t="s">
        <v>137</v>
      </c>
      <c r="H645" s="6" t="s">
        <v>33</v>
      </c>
      <c r="I645" s="4" t="s">
        <v>2964</v>
      </c>
      <c r="J645" s="5"/>
      <c r="K645" s="4" t="s">
        <v>323</v>
      </c>
      <c r="L645" s="4" t="s">
        <v>24</v>
      </c>
      <c r="M645" s="4" t="s">
        <v>24</v>
      </c>
      <c r="N645" s="4" t="s">
        <v>105</v>
      </c>
      <c r="O645" s="4" t="s">
        <v>81</v>
      </c>
      <c r="P645" s="4" t="s">
        <v>2968</v>
      </c>
      <c r="Q645" s="4" t="s">
        <v>2969</v>
      </c>
      <c r="R645" s="4" t="s">
        <v>51</v>
      </c>
      <c r="S645" s="4"/>
      <c r="T645" s="4"/>
      <c r="U645" s="4"/>
      <c r="V645" s="4"/>
      <c r="W645" s="4"/>
      <c r="X645" s="4"/>
      <c r="Y645" s="4"/>
      <c r="Z645" s="4"/>
    </row>
    <row r="646" spans="1:26" ht="15.75" customHeight="1">
      <c r="A646" s="5">
        <f t="shared" si="6"/>
        <v>644</v>
      </c>
      <c r="B646" s="4" t="str">
        <f t="shared" si="7"/>
        <v>644 - Wolfman - Max 3000</v>
      </c>
      <c r="C646" s="5" t="s">
        <v>1776</v>
      </c>
      <c r="D646" s="4" t="s">
        <v>2970</v>
      </c>
      <c r="E646" s="4" t="s">
        <v>2971</v>
      </c>
      <c r="F646" s="4">
        <v>6</v>
      </c>
      <c r="G646" s="6" t="s">
        <v>219</v>
      </c>
      <c r="H646" s="6" t="s">
        <v>143</v>
      </c>
      <c r="I646" s="4" t="s">
        <v>1847</v>
      </c>
      <c r="J646" s="5"/>
      <c r="K646" s="4" t="s">
        <v>23</v>
      </c>
      <c r="L646" s="4" t="s">
        <v>24</v>
      </c>
      <c r="M646" s="4" t="s">
        <v>24</v>
      </c>
      <c r="N646" s="4" t="s">
        <v>2972</v>
      </c>
      <c r="O646" s="4" t="s">
        <v>26</v>
      </c>
      <c r="P646" s="4" t="s">
        <v>2973</v>
      </c>
      <c r="Q646" s="4" t="s">
        <v>2974</v>
      </c>
      <c r="R646" s="4" t="s">
        <v>51</v>
      </c>
      <c r="S646" s="4"/>
      <c r="T646" s="4"/>
      <c r="U646" s="4"/>
      <c r="V646" s="4"/>
      <c r="W646" s="4"/>
      <c r="X646" s="4"/>
      <c r="Y646" s="4"/>
      <c r="Z646" s="4"/>
    </row>
    <row r="647" spans="1:26" ht="15.75" customHeight="1">
      <c r="A647" s="5">
        <f t="shared" si="6"/>
        <v>645</v>
      </c>
      <c r="B647" s="4" t="str">
        <f t="shared" si="7"/>
        <v>645 - Undead Knight - Max 3000</v>
      </c>
      <c r="C647" s="5" t="s">
        <v>1776</v>
      </c>
      <c r="D647" s="4" t="s">
        <v>2733</v>
      </c>
      <c r="E647" s="4" t="s">
        <v>98</v>
      </c>
      <c r="F647" s="4">
        <v>8</v>
      </c>
      <c r="G647" s="6" t="s">
        <v>137</v>
      </c>
      <c r="H647" s="6" t="s">
        <v>2975</v>
      </c>
      <c r="I647" s="4"/>
      <c r="J647" s="5"/>
      <c r="K647" s="4" t="s">
        <v>23</v>
      </c>
      <c r="L647" s="4" t="s">
        <v>42</v>
      </c>
      <c r="M647" s="4" t="s">
        <v>42</v>
      </c>
      <c r="N647" s="4" t="s">
        <v>308</v>
      </c>
      <c r="O647" s="4" t="s">
        <v>26</v>
      </c>
      <c r="P647" s="4" t="s">
        <v>2976</v>
      </c>
      <c r="Q647" s="4" t="s">
        <v>2977</v>
      </c>
      <c r="R647" s="4" t="s">
        <v>51</v>
      </c>
      <c r="S647" s="4"/>
      <c r="T647" s="4"/>
      <c r="U647" s="4"/>
      <c r="V647" s="4"/>
      <c r="W647" s="4"/>
      <c r="X647" s="4"/>
      <c r="Y647" s="4"/>
      <c r="Z647" s="4"/>
    </row>
    <row r="648" spans="1:26" ht="15.75" customHeight="1">
      <c r="A648" s="5">
        <f t="shared" si="6"/>
        <v>646</v>
      </c>
      <c r="B648" s="4" t="str">
        <f t="shared" si="7"/>
        <v>646 - Warrior Priest - Max 3000</v>
      </c>
      <c r="C648" s="5" t="s">
        <v>1776</v>
      </c>
      <c r="D648" s="4" t="s">
        <v>2978</v>
      </c>
      <c r="E648" s="4" t="s">
        <v>109</v>
      </c>
      <c r="F648" s="4">
        <v>5</v>
      </c>
      <c r="G648" s="6" t="s">
        <v>32</v>
      </c>
      <c r="H648" s="6" t="s">
        <v>33</v>
      </c>
      <c r="I648" s="4"/>
      <c r="J648" s="5"/>
      <c r="K648" s="4" t="s">
        <v>23</v>
      </c>
      <c r="L648" s="4" t="s">
        <v>24</v>
      </c>
      <c r="M648" s="4" t="s">
        <v>24</v>
      </c>
      <c r="N648" s="4" t="s">
        <v>240</v>
      </c>
      <c r="O648" s="4" t="s">
        <v>410</v>
      </c>
      <c r="P648" s="4" t="s">
        <v>2979</v>
      </c>
      <c r="Q648" s="4" t="s">
        <v>2980</v>
      </c>
      <c r="R648" s="4" t="s">
        <v>51</v>
      </c>
      <c r="S648" s="4"/>
      <c r="T648" s="4"/>
      <c r="U648" s="4"/>
      <c r="V648" s="4"/>
      <c r="W648" s="4"/>
      <c r="X648" s="4"/>
      <c r="Y648" s="4"/>
      <c r="Z648" s="4"/>
    </row>
    <row r="649" spans="1:26" ht="15.75" customHeight="1">
      <c r="A649" s="5">
        <f t="shared" si="6"/>
        <v>647</v>
      </c>
      <c r="B649" s="4" t="str">
        <f t="shared" si="7"/>
        <v>647 - Elderly Pure Priest - Max 3000</v>
      </c>
      <c r="C649" s="5" t="s">
        <v>1776</v>
      </c>
      <c r="D649" s="4" t="s">
        <v>2981</v>
      </c>
      <c r="E649" s="4" t="s">
        <v>109</v>
      </c>
      <c r="F649" s="4">
        <v>6</v>
      </c>
      <c r="G649" s="6" t="s">
        <v>48</v>
      </c>
      <c r="H649" s="6"/>
      <c r="I649" s="4"/>
      <c r="J649" s="5"/>
      <c r="K649" s="4" t="s">
        <v>23</v>
      </c>
      <c r="L649" s="4" t="s">
        <v>24</v>
      </c>
      <c r="M649" s="4" t="s">
        <v>24</v>
      </c>
      <c r="N649" s="4" t="s">
        <v>300</v>
      </c>
      <c r="O649" s="4" t="s">
        <v>410</v>
      </c>
      <c r="P649" s="4" t="s">
        <v>2979</v>
      </c>
      <c r="Q649" s="4" t="s">
        <v>2982</v>
      </c>
      <c r="R649" s="4" t="s">
        <v>51</v>
      </c>
      <c r="S649" s="4"/>
      <c r="T649" s="4"/>
      <c r="U649" s="4"/>
      <c r="V649" s="4"/>
      <c r="W649" s="4"/>
      <c r="X649" s="4"/>
      <c r="Y649" s="4"/>
      <c r="Z649" s="4"/>
    </row>
    <row r="650" spans="1:26" ht="15.75" customHeight="1">
      <c r="A650" s="5">
        <f t="shared" si="6"/>
        <v>648</v>
      </c>
      <c r="B650" s="4" t="str">
        <f t="shared" si="7"/>
        <v>648 - Antipaladin - Max 3000</v>
      </c>
      <c r="C650" s="5" t="s">
        <v>1776</v>
      </c>
      <c r="D650" s="4" t="s">
        <v>2584</v>
      </c>
      <c r="E650" s="4" t="s">
        <v>109</v>
      </c>
      <c r="F650" s="4">
        <v>8</v>
      </c>
      <c r="G650" s="6" t="s">
        <v>99</v>
      </c>
      <c r="H650" s="6" t="s">
        <v>2983</v>
      </c>
      <c r="I650" s="4" t="s">
        <v>727</v>
      </c>
      <c r="J650" s="5"/>
      <c r="K650" s="4" t="s">
        <v>23</v>
      </c>
      <c r="L650" s="4" t="s">
        <v>24</v>
      </c>
      <c r="M650" s="4" t="s">
        <v>24</v>
      </c>
      <c r="N650" s="4" t="s">
        <v>308</v>
      </c>
      <c r="O650" s="4" t="s">
        <v>81</v>
      </c>
      <c r="P650" s="4" t="s">
        <v>2976</v>
      </c>
      <c r="Q650" s="4" t="s">
        <v>2984</v>
      </c>
      <c r="R650" s="4" t="s">
        <v>51</v>
      </c>
      <c r="S650" s="4"/>
      <c r="T650" s="4"/>
      <c r="U650" s="4"/>
      <c r="V650" s="4"/>
      <c r="W650" s="4"/>
      <c r="X650" s="4"/>
      <c r="Y650" s="4"/>
      <c r="Z650" s="4"/>
    </row>
    <row r="651" spans="1:26" ht="15.75" customHeight="1">
      <c r="A651" s="5">
        <f t="shared" si="6"/>
        <v>649</v>
      </c>
      <c r="B651" s="4" t="str">
        <f t="shared" si="7"/>
        <v>649 - Psychic - Max 3000</v>
      </c>
      <c r="C651" s="5" t="s">
        <v>1776</v>
      </c>
      <c r="D651" s="4" t="s">
        <v>2985</v>
      </c>
      <c r="E651" s="4" t="s">
        <v>2811</v>
      </c>
      <c r="F651" s="4">
        <v>6</v>
      </c>
      <c r="G651" s="6" t="s">
        <v>48</v>
      </c>
      <c r="H651" s="6"/>
      <c r="I651" s="4" t="s">
        <v>2986</v>
      </c>
      <c r="J651" s="5"/>
      <c r="K651" s="4" t="s">
        <v>23</v>
      </c>
      <c r="L651" s="4" t="s">
        <v>24</v>
      </c>
      <c r="M651" s="4" t="s">
        <v>24</v>
      </c>
      <c r="N651" s="4" t="s">
        <v>43</v>
      </c>
      <c r="O651" s="4" t="s">
        <v>26</v>
      </c>
      <c r="P651" s="4" t="s">
        <v>2987</v>
      </c>
      <c r="Q651" s="4" t="s">
        <v>2988</v>
      </c>
      <c r="R651" s="4" t="s">
        <v>51</v>
      </c>
      <c r="S651" s="4"/>
      <c r="T651" s="4"/>
      <c r="U651" s="4"/>
      <c r="V651" s="4"/>
      <c r="W651" s="4"/>
      <c r="X651" s="4"/>
      <c r="Y651" s="4"/>
      <c r="Z651" s="4"/>
    </row>
    <row r="652" spans="1:26" ht="15.75" customHeight="1">
      <c r="A652" s="5">
        <f t="shared" si="6"/>
        <v>650</v>
      </c>
      <c r="B652" s="4" t="str">
        <f t="shared" si="7"/>
        <v>650 - Evil Druid - Max 3000</v>
      </c>
      <c r="C652" s="5" t="s">
        <v>1776</v>
      </c>
      <c r="D652" s="4" t="s">
        <v>2989</v>
      </c>
      <c r="E652" s="4" t="s">
        <v>109</v>
      </c>
      <c r="F652" s="4">
        <v>6</v>
      </c>
      <c r="G652" s="6" t="s">
        <v>137</v>
      </c>
      <c r="H652" s="6" t="s">
        <v>571</v>
      </c>
      <c r="I652" s="4" t="s">
        <v>2990</v>
      </c>
      <c r="J652" s="5"/>
      <c r="K652" s="4" t="s">
        <v>23</v>
      </c>
      <c r="L652" s="4" t="s">
        <v>24</v>
      </c>
      <c r="M652" s="4" t="s">
        <v>24</v>
      </c>
      <c r="N652" s="4" t="s">
        <v>240</v>
      </c>
      <c r="O652" s="4" t="s">
        <v>26</v>
      </c>
      <c r="P652" s="4" t="s">
        <v>2987</v>
      </c>
      <c r="Q652" s="4" t="s">
        <v>2991</v>
      </c>
      <c r="R652" s="4" t="s">
        <v>51</v>
      </c>
      <c r="S652" s="4"/>
      <c r="T652" s="4"/>
      <c r="U652" s="4"/>
      <c r="V652" s="4"/>
      <c r="W652" s="4"/>
      <c r="X652" s="4"/>
      <c r="Y652" s="4"/>
      <c r="Z652" s="4"/>
    </row>
    <row r="653" spans="1:26" ht="15.75" customHeight="1">
      <c r="A653" s="5">
        <f t="shared" si="6"/>
        <v>651</v>
      </c>
      <c r="B653" s="4" t="str">
        <f t="shared" si="7"/>
        <v>651 - Thug - Max 3000</v>
      </c>
      <c r="C653" s="5" t="s">
        <v>1776</v>
      </c>
      <c r="D653" s="4" t="s">
        <v>2100</v>
      </c>
      <c r="E653" s="4" t="s">
        <v>109</v>
      </c>
      <c r="F653" s="4">
        <v>6</v>
      </c>
      <c r="G653" s="6" t="s">
        <v>137</v>
      </c>
      <c r="H653" s="6" t="s">
        <v>2992</v>
      </c>
      <c r="I653" s="4" t="s">
        <v>1847</v>
      </c>
      <c r="J653" s="5"/>
      <c r="K653" s="4" t="s">
        <v>23</v>
      </c>
      <c r="L653" s="4" t="s">
        <v>24</v>
      </c>
      <c r="M653" s="4" t="s">
        <v>24</v>
      </c>
      <c r="N653" s="4" t="s">
        <v>2993</v>
      </c>
      <c r="O653" s="4" t="s">
        <v>81</v>
      </c>
      <c r="P653" s="4" t="s">
        <v>2987</v>
      </c>
      <c r="Q653" s="4" t="s">
        <v>2994</v>
      </c>
      <c r="R653" s="4" t="s">
        <v>51</v>
      </c>
      <c r="S653" s="4"/>
      <c r="T653" s="4"/>
      <c r="U653" s="4"/>
      <c r="V653" s="4"/>
      <c r="W653" s="4"/>
      <c r="X653" s="4"/>
      <c r="Y653" s="4"/>
      <c r="Z653" s="4"/>
    </row>
    <row r="654" spans="1:26" ht="15.75" customHeight="1">
      <c r="A654" s="5">
        <f t="shared" si="6"/>
        <v>652</v>
      </c>
      <c r="B654" s="4" t="str">
        <f t="shared" si="7"/>
        <v>652 - Arrogant Knight - Max 3000</v>
      </c>
      <c r="C654" s="5" t="s">
        <v>1776</v>
      </c>
      <c r="D654" s="4" t="s">
        <v>2995</v>
      </c>
      <c r="E654" s="4" t="s">
        <v>109</v>
      </c>
      <c r="F654" s="4">
        <v>6</v>
      </c>
      <c r="G654" s="6" t="s">
        <v>99</v>
      </c>
      <c r="H654" s="6" t="s">
        <v>2307</v>
      </c>
      <c r="I654" s="4" t="s">
        <v>2996</v>
      </c>
      <c r="J654" s="5"/>
      <c r="K654" s="4" t="s">
        <v>23</v>
      </c>
      <c r="L654" s="4" t="s">
        <v>24</v>
      </c>
      <c r="M654" s="4" t="s">
        <v>24</v>
      </c>
      <c r="N654" s="4" t="s">
        <v>461</v>
      </c>
      <c r="O654" s="4" t="s">
        <v>112</v>
      </c>
      <c r="P654" s="4" t="s">
        <v>2997</v>
      </c>
      <c r="Q654" s="4"/>
      <c r="R654" s="4" t="s">
        <v>51</v>
      </c>
      <c r="S654" s="4"/>
      <c r="T654" s="4"/>
      <c r="U654" s="4"/>
      <c r="V654" s="4"/>
      <c r="W654" s="4"/>
      <c r="X654" s="4"/>
      <c r="Y654" s="4"/>
      <c r="Z654" s="4"/>
    </row>
    <row r="655" spans="1:26" ht="15.75" customHeight="1">
      <c r="A655" s="5">
        <f t="shared" si="6"/>
        <v>653</v>
      </c>
      <c r="B655" s="4" t="str">
        <f t="shared" si="7"/>
        <v>653 - Greater Zombie - Max 3000</v>
      </c>
      <c r="C655" s="5" t="s">
        <v>1776</v>
      </c>
      <c r="D655" s="4" t="s">
        <v>2998</v>
      </c>
      <c r="E655" s="4" t="s">
        <v>98</v>
      </c>
      <c r="F655" s="4">
        <v>4</v>
      </c>
      <c r="G655" s="6" t="s">
        <v>168</v>
      </c>
      <c r="H655" s="6"/>
      <c r="I655" s="4"/>
      <c r="J655" s="5"/>
      <c r="K655" s="4" t="s">
        <v>23</v>
      </c>
      <c r="L655" s="4" t="s">
        <v>42</v>
      </c>
      <c r="M655" s="4" t="s">
        <v>42</v>
      </c>
      <c r="N655" s="4" t="s">
        <v>94</v>
      </c>
      <c r="O655" s="4" t="s">
        <v>26</v>
      </c>
      <c r="P655" s="4"/>
      <c r="Q655" s="4" t="s">
        <v>2999</v>
      </c>
      <c r="R655" s="4" t="s">
        <v>51</v>
      </c>
      <c r="S655" s="4"/>
      <c r="T655" s="4"/>
      <c r="U655" s="4"/>
      <c r="V655" s="4"/>
      <c r="W655" s="4"/>
      <c r="X655" s="4"/>
      <c r="Y655" s="4"/>
      <c r="Z655" s="4"/>
    </row>
    <row r="656" spans="1:26" ht="15.75" customHeight="1">
      <c r="A656" s="5">
        <f t="shared" si="6"/>
        <v>654</v>
      </c>
      <c r="B656" s="4" t="str">
        <f t="shared" si="7"/>
        <v>654 - Witch - Max 3000</v>
      </c>
      <c r="C656" s="5" t="s">
        <v>1776</v>
      </c>
      <c r="D656" s="4" t="s">
        <v>3000</v>
      </c>
      <c r="E656" s="4" t="s">
        <v>109</v>
      </c>
      <c r="F656" s="4">
        <v>7</v>
      </c>
      <c r="G656" s="6" t="s">
        <v>91</v>
      </c>
      <c r="H656" s="6"/>
      <c r="I656" s="4"/>
      <c r="J656" s="5"/>
      <c r="K656" s="4" t="s">
        <v>23</v>
      </c>
      <c r="L656" s="4" t="s">
        <v>24</v>
      </c>
      <c r="M656" s="4" t="s">
        <v>24</v>
      </c>
      <c r="N656" s="4" t="s">
        <v>43</v>
      </c>
      <c r="O656" s="4" t="s">
        <v>26</v>
      </c>
      <c r="P656" s="4"/>
      <c r="Q656" s="4" t="s">
        <v>3001</v>
      </c>
      <c r="R656" s="4" t="s">
        <v>51</v>
      </c>
      <c r="S656" s="4"/>
      <c r="T656" s="4"/>
      <c r="U656" s="4"/>
      <c r="V656" s="4"/>
      <c r="W656" s="4"/>
      <c r="X656" s="4"/>
      <c r="Y656" s="4"/>
      <c r="Z656" s="4"/>
    </row>
    <row r="657" spans="1:26" ht="15.75" customHeight="1">
      <c r="A657" s="5">
        <f t="shared" si="6"/>
        <v>655</v>
      </c>
      <c r="B657" s="4" t="str">
        <f t="shared" si="7"/>
        <v>655 - Guardian Troll - Max 3000</v>
      </c>
      <c r="C657" s="5" t="s">
        <v>1776</v>
      </c>
      <c r="D657" s="4" t="s">
        <v>3002</v>
      </c>
      <c r="E657" s="4" t="s">
        <v>803</v>
      </c>
      <c r="F657" s="4">
        <v>8</v>
      </c>
      <c r="G657" s="6" t="s">
        <v>526</v>
      </c>
      <c r="H657" s="6" t="s">
        <v>92</v>
      </c>
      <c r="I657" s="4"/>
      <c r="J657" s="5"/>
      <c r="K657" s="4" t="s">
        <v>23</v>
      </c>
      <c r="L657" s="4" t="s">
        <v>24</v>
      </c>
      <c r="M657" s="4" t="s">
        <v>24</v>
      </c>
      <c r="N657" s="4" t="s">
        <v>1701</v>
      </c>
      <c r="O657" s="4" t="s">
        <v>410</v>
      </c>
      <c r="P657" s="4" t="s">
        <v>3003</v>
      </c>
      <c r="Q657" s="4" t="s">
        <v>3004</v>
      </c>
      <c r="R657" s="4" t="s">
        <v>51</v>
      </c>
      <c r="S657" s="4"/>
      <c r="T657" s="4"/>
      <c r="U657" s="4"/>
      <c r="V657" s="4"/>
      <c r="W657" s="4"/>
      <c r="X657" s="4"/>
      <c r="Y657" s="4"/>
      <c r="Z657" s="4"/>
    </row>
    <row r="658" spans="1:26" ht="15.75" customHeight="1">
      <c r="A658" s="5">
        <f t="shared" si="6"/>
        <v>656</v>
      </c>
      <c r="B658" s="4" t="str">
        <f t="shared" si="7"/>
        <v>656 - Lugaid Bloodlyteeth - Max 3000</v>
      </c>
      <c r="C658" s="5" t="s">
        <v>1776</v>
      </c>
      <c r="D658" s="4" t="s">
        <v>3005</v>
      </c>
      <c r="E658" s="4" t="s">
        <v>2474</v>
      </c>
      <c r="F658" s="4">
        <v>9</v>
      </c>
      <c r="G658" s="6" t="s">
        <v>1198</v>
      </c>
      <c r="H658" s="6" t="s">
        <v>3006</v>
      </c>
      <c r="I658" s="4" t="s">
        <v>3007</v>
      </c>
      <c r="J658" s="5" t="s">
        <v>3008</v>
      </c>
      <c r="K658" s="4" t="s">
        <v>323</v>
      </c>
      <c r="L658" s="4" t="s">
        <v>24</v>
      </c>
      <c r="M658" s="4" t="s">
        <v>24</v>
      </c>
      <c r="N658" s="4" t="s">
        <v>3009</v>
      </c>
      <c r="O658" s="4" t="s">
        <v>128</v>
      </c>
      <c r="P658" s="4" t="s">
        <v>3010</v>
      </c>
      <c r="Q658" s="4" t="s">
        <v>3011</v>
      </c>
      <c r="R658" s="4" t="s">
        <v>3012</v>
      </c>
      <c r="S658" s="4"/>
      <c r="T658" s="4"/>
      <c r="U658" s="4"/>
      <c r="V658" s="4"/>
      <c r="W658" s="4"/>
      <c r="X658" s="4"/>
      <c r="Y658" s="4"/>
      <c r="Z658" s="4"/>
    </row>
    <row r="659" spans="1:26" ht="15.75" customHeight="1">
      <c r="A659" s="5">
        <f t="shared" si="6"/>
        <v>657</v>
      </c>
      <c r="B659" s="4" t="str">
        <f t="shared" si="7"/>
        <v>657 - Peasants - Max 3000</v>
      </c>
      <c r="C659" s="5" t="s">
        <v>1776</v>
      </c>
      <c r="D659" s="4" t="s">
        <v>3013</v>
      </c>
      <c r="E659" s="4" t="s">
        <v>109</v>
      </c>
      <c r="F659" s="4">
        <v>1</v>
      </c>
      <c r="G659" s="6" t="s">
        <v>48</v>
      </c>
      <c r="H659" s="6"/>
      <c r="I659" s="4"/>
      <c r="J659" s="5"/>
      <c r="K659" s="4" t="s">
        <v>23</v>
      </c>
      <c r="L659" s="4" t="s">
        <v>24</v>
      </c>
      <c r="M659" s="4" t="s">
        <v>24</v>
      </c>
      <c r="N659" s="4" t="s">
        <v>3014</v>
      </c>
      <c r="O659" s="4" t="s">
        <v>3015</v>
      </c>
      <c r="P659" s="4" t="s">
        <v>3016</v>
      </c>
      <c r="Q659" s="4"/>
      <c r="R659" s="4" t="s">
        <v>51</v>
      </c>
      <c r="S659" s="4"/>
      <c r="T659" s="4"/>
      <c r="U659" s="4"/>
      <c r="V659" s="4"/>
      <c r="W659" s="4"/>
      <c r="X659" s="4"/>
      <c r="Y659" s="4"/>
      <c r="Z659" s="4"/>
    </row>
    <row r="660" spans="1:26" ht="15.75" customHeight="1">
      <c r="A660" s="5">
        <f t="shared" si="6"/>
        <v>658</v>
      </c>
      <c r="B660" s="4" t="str">
        <f t="shared" si="7"/>
        <v>658 - Alfari Villagers  - Max 3000</v>
      </c>
      <c r="C660" s="5" t="s">
        <v>1776</v>
      </c>
      <c r="D660" s="4" t="s">
        <v>3017</v>
      </c>
      <c r="E660" s="4" t="s">
        <v>2474</v>
      </c>
      <c r="F660" s="4">
        <v>5</v>
      </c>
      <c r="G660" s="6" t="s">
        <v>32</v>
      </c>
      <c r="H660" s="6"/>
      <c r="I660" s="4"/>
      <c r="J660" s="5"/>
      <c r="K660" s="4" t="s">
        <v>323</v>
      </c>
      <c r="L660" s="4" t="s">
        <v>24</v>
      </c>
      <c r="M660" s="4" t="s">
        <v>24</v>
      </c>
      <c r="N660" s="4" t="s">
        <v>240</v>
      </c>
      <c r="O660" s="4" t="s">
        <v>3018</v>
      </c>
      <c r="P660" s="4"/>
      <c r="Q660" s="4" t="s">
        <v>3019</v>
      </c>
      <c r="R660" s="4" t="s">
        <v>51</v>
      </c>
      <c r="S660" s="4"/>
      <c r="T660" s="4"/>
      <c r="U660" s="4"/>
      <c r="V660" s="4"/>
      <c r="W660" s="4"/>
      <c r="X660" s="4"/>
      <c r="Y660" s="4"/>
      <c r="Z660" s="4"/>
    </row>
    <row r="661" spans="1:26" ht="15.75" customHeight="1">
      <c r="A661" s="5">
        <f t="shared" si="6"/>
        <v>659</v>
      </c>
      <c r="B661" s="4" t="str">
        <f t="shared" si="7"/>
        <v>659 - Alfar Champion - Max 3000</v>
      </c>
      <c r="C661" s="5" t="s">
        <v>1776</v>
      </c>
      <c r="D661" s="4" t="s">
        <v>3020</v>
      </c>
      <c r="E661" s="4" t="s">
        <v>2474</v>
      </c>
      <c r="F661" s="4">
        <v>8</v>
      </c>
      <c r="G661" s="6" t="s">
        <v>99</v>
      </c>
      <c r="H661" s="6" t="s">
        <v>355</v>
      </c>
      <c r="I661" s="4" t="s">
        <v>758</v>
      </c>
      <c r="J661" s="5" t="s">
        <v>3021</v>
      </c>
      <c r="K661" s="4" t="s">
        <v>323</v>
      </c>
      <c r="L661" s="4" t="s">
        <v>24</v>
      </c>
      <c r="M661" s="4" t="s">
        <v>24</v>
      </c>
      <c r="N661" s="4" t="s">
        <v>3022</v>
      </c>
      <c r="O661" s="4" t="s">
        <v>128</v>
      </c>
      <c r="P661" s="4"/>
      <c r="Q661" s="4" t="s">
        <v>3023</v>
      </c>
      <c r="R661" s="4" t="s">
        <v>3024</v>
      </c>
      <c r="S661" s="4"/>
      <c r="T661" s="4"/>
      <c r="U661" s="4"/>
      <c r="V661" s="4"/>
      <c r="W661" s="4"/>
      <c r="X661" s="4"/>
      <c r="Y661" s="4"/>
      <c r="Z661" s="4"/>
    </row>
    <row r="662" spans="1:26" ht="15.75" customHeight="1">
      <c r="A662" s="5">
        <f t="shared" si="6"/>
        <v>660</v>
      </c>
      <c r="B662" s="4" t="str">
        <f t="shared" si="7"/>
        <v>660 - Alfar Wizard - Max 3000</v>
      </c>
      <c r="C662" s="5" t="s">
        <v>1776</v>
      </c>
      <c r="D662" s="4" t="s">
        <v>3025</v>
      </c>
      <c r="E662" s="4" t="s">
        <v>2474</v>
      </c>
      <c r="F662" s="4">
        <v>8</v>
      </c>
      <c r="G662" s="6" t="s">
        <v>137</v>
      </c>
      <c r="H662" s="6" t="s">
        <v>2302</v>
      </c>
      <c r="I662" s="4" t="s">
        <v>3026</v>
      </c>
      <c r="J662" s="4"/>
      <c r="K662" s="4" t="s">
        <v>323</v>
      </c>
      <c r="L662" s="4" t="s">
        <v>24</v>
      </c>
      <c r="M662" s="4" t="s">
        <v>24</v>
      </c>
      <c r="N662" s="4" t="s">
        <v>1495</v>
      </c>
      <c r="O662" s="4" t="s">
        <v>3027</v>
      </c>
      <c r="P662" s="4"/>
      <c r="Q662" s="4" t="s">
        <v>3028</v>
      </c>
      <c r="R662" s="4" t="s">
        <v>51</v>
      </c>
      <c r="S662" s="4"/>
      <c r="T662" s="4"/>
      <c r="U662" s="4"/>
      <c r="V662" s="4"/>
      <c r="W662" s="4"/>
      <c r="X662" s="4"/>
      <c r="Y662" s="4"/>
      <c r="Z662" s="4"/>
    </row>
    <row r="663" spans="1:26" ht="15.75" customHeight="1">
      <c r="A663" s="5">
        <f t="shared" si="6"/>
        <v>661</v>
      </c>
      <c r="B663" s="4" t="str">
        <f t="shared" si="7"/>
        <v>661 - Alfar Druid - Max 3000</v>
      </c>
      <c r="C663" s="5" t="s">
        <v>1776</v>
      </c>
      <c r="D663" s="4" t="s">
        <v>3029</v>
      </c>
      <c r="E663" s="4" t="s">
        <v>2474</v>
      </c>
      <c r="F663" s="4">
        <v>8</v>
      </c>
      <c r="G663" s="6" t="s">
        <v>99</v>
      </c>
      <c r="H663" s="6" t="s">
        <v>355</v>
      </c>
      <c r="I663" s="4" t="s">
        <v>3030</v>
      </c>
      <c r="J663" s="4"/>
      <c r="K663" s="4" t="s">
        <v>323</v>
      </c>
      <c r="L663" s="4" t="s">
        <v>24</v>
      </c>
      <c r="M663" s="4" t="s">
        <v>24</v>
      </c>
      <c r="N663" s="4" t="s">
        <v>3031</v>
      </c>
      <c r="O663" s="4" t="s">
        <v>128</v>
      </c>
      <c r="P663" s="4"/>
      <c r="Q663" s="4" t="s">
        <v>3032</v>
      </c>
      <c r="R663" s="4" t="s">
        <v>51</v>
      </c>
      <c r="S663" s="4"/>
      <c r="T663" s="4"/>
      <c r="U663" s="4"/>
      <c r="V663" s="4"/>
      <c r="W663" s="4"/>
      <c r="X663" s="4"/>
      <c r="Y663" s="4"/>
      <c r="Z663" s="4"/>
    </row>
    <row r="664" spans="1:26" ht="15.75" customHeight="1">
      <c r="A664" s="5">
        <f t="shared" si="6"/>
        <v>662</v>
      </c>
      <c r="B664" s="4" t="str">
        <f t="shared" si="7"/>
        <v>662 - Human Hospitallar - Max 3000</v>
      </c>
      <c r="C664" s="5" t="s">
        <v>1776</v>
      </c>
      <c r="D664" s="4" t="s">
        <v>3033</v>
      </c>
      <c r="E664" s="4" t="s">
        <v>109</v>
      </c>
      <c r="F664" s="4">
        <v>8</v>
      </c>
      <c r="G664" s="6" t="s">
        <v>48</v>
      </c>
      <c r="H664" s="6"/>
      <c r="I664" s="4"/>
      <c r="J664" s="4"/>
      <c r="K664" s="4" t="s">
        <v>23</v>
      </c>
      <c r="L664" s="4" t="s">
        <v>24</v>
      </c>
      <c r="M664" s="4" t="s">
        <v>24</v>
      </c>
      <c r="N664" s="4" t="s">
        <v>300</v>
      </c>
      <c r="O664" s="4" t="s">
        <v>278</v>
      </c>
      <c r="P664" s="4"/>
      <c r="Q664" s="4" t="s">
        <v>3034</v>
      </c>
      <c r="R664" s="4" t="s">
        <v>51</v>
      </c>
      <c r="S664" s="4"/>
      <c r="T664" s="4"/>
      <c r="U664" s="4"/>
      <c r="V664" s="4"/>
      <c r="W664" s="4"/>
      <c r="X664" s="4"/>
      <c r="Y664" s="4"/>
      <c r="Z664" s="4"/>
    </row>
    <row r="665" spans="1:26" ht="15.75" customHeight="1">
      <c r="A665" s="5">
        <f t="shared" si="6"/>
        <v>663</v>
      </c>
      <c r="B665" s="4" t="str">
        <f t="shared" si="7"/>
        <v>663 - Alfar Berserker - Max 3000</v>
      </c>
      <c r="C665" s="5" t="s">
        <v>1776</v>
      </c>
      <c r="D665" s="4" t="s">
        <v>3035</v>
      </c>
      <c r="E665" s="4" t="s">
        <v>2474</v>
      </c>
      <c r="F665" s="4">
        <v>8</v>
      </c>
      <c r="G665" s="6" t="s">
        <v>99</v>
      </c>
      <c r="H665" s="6" t="s">
        <v>3006</v>
      </c>
      <c r="I665" s="4" t="s">
        <v>3036</v>
      </c>
      <c r="J665" s="21" t="s">
        <v>3037</v>
      </c>
      <c r="K665" s="4" t="s">
        <v>323</v>
      </c>
      <c r="L665" s="4" t="s">
        <v>24</v>
      </c>
      <c r="M665" s="4" t="s">
        <v>24</v>
      </c>
      <c r="N665" s="4" t="s">
        <v>324</v>
      </c>
      <c r="O665" s="4" t="s">
        <v>128</v>
      </c>
      <c r="P665" s="4"/>
      <c r="Q665" s="4" t="s">
        <v>3038</v>
      </c>
      <c r="R665" s="4" t="s">
        <v>3012</v>
      </c>
      <c r="S665" s="4"/>
      <c r="T665" s="4"/>
      <c r="U665" s="4"/>
      <c r="V665" s="4"/>
      <c r="W665" s="4"/>
      <c r="X665" s="4"/>
      <c r="Y665" s="4"/>
      <c r="Z665" s="4"/>
    </row>
    <row r="666" spans="1:26" ht="15.75" customHeight="1">
      <c r="A666" s="5">
        <f t="shared" si="6"/>
        <v>664</v>
      </c>
      <c r="B666" s="4" t="str">
        <f t="shared" si="7"/>
        <v>664 - Raging Bear Werebear - Max 3000</v>
      </c>
      <c r="C666" s="5" t="s">
        <v>1776</v>
      </c>
      <c r="D666" s="4" t="s">
        <v>3039</v>
      </c>
      <c r="E666" s="4" t="s">
        <v>3040</v>
      </c>
      <c r="F666" s="4">
        <v>7</v>
      </c>
      <c r="G666" s="6" t="s">
        <v>137</v>
      </c>
      <c r="H666" s="6" t="s">
        <v>355</v>
      </c>
      <c r="I666" s="4" t="s">
        <v>3041</v>
      </c>
      <c r="J666" s="21" t="s">
        <v>3042</v>
      </c>
      <c r="K666" s="4" t="s">
        <v>23</v>
      </c>
      <c r="L666" s="4" t="s">
        <v>24</v>
      </c>
      <c r="M666" s="4" t="s">
        <v>24</v>
      </c>
      <c r="N666" s="4" t="s">
        <v>334</v>
      </c>
      <c r="O666" s="4" t="s">
        <v>3043</v>
      </c>
      <c r="P666" s="4"/>
      <c r="Q666" s="4" t="s">
        <v>3044</v>
      </c>
      <c r="R666" s="4" t="s">
        <v>51</v>
      </c>
      <c r="S666" s="4"/>
      <c r="T666" s="4"/>
      <c r="U666" s="4"/>
      <c r="V666" s="4"/>
      <c r="W666" s="4"/>
      <c r="X666" s="4"/>
      <c r="Y666" s="4"/>
      <c r="Z666" s="4"/>
    </row>
    <row r="667" spans="1:26" ht="15.75" customHeight="1">
      <c r="A667" s="5">
        <f t="shared" si="6"/>
        <v>665</v>
      </c>
      <c r="B667" s="4" t="str">
        <f t="shared" si="7"/>
        <v>665 - Raging Bear Werebear Champion - Max 3000</v>
      </c>
      <c r="C667" s="5" t="s">
        <v>1776</v>
      </c>
      <c r="D667" s="4" t="s">
        <v>3045</v>
      </c>
      <c r="E667" s="4" t="s">
        <v>3040</v>
      </c>
      <c r="F667" s="4">
        <v>9</v>
      </c>
      <c r="G667" s="6" t="s">
        <v>99</v>
      </c>
      <c r="H667" s="6" t="s">
        <v>355</v>
      </c>
      <c r="I667" s="4" t="s">
        <v>3046</v>
      </c>
      <c r="J667" s="21" t="s">
        <v>3047</v>
      </c>
      <c r="K667" s="4" t="s">
        <v>23</v>
      </c>
      <c r="L667" s="4" t="s">
        <v>24</v>
      </c>
      <c r="M667" s="4" t="s">
        <v>24</v>
      </c>
      <c r="N667" s="4" t="s">
        <v>324</v>
      </c>
      <c r="O667" s="4" t="s">
        <v>3048</v>
      </c>
      <c r="P667" s="4"/>
      <c r="Q667" s="4" t="s">
        <v>3049</v>
      </c>
      <c r="R667" s="4" t="s">
        <v>3024</v>
      </c>
      <c r="S667" s="4"/>
      <c r="T667" s="4"/>
      <c r="U667" s="4"/>
      <c r="V667" s="4"/>
      <c r="W667" s="4"/>
      <c r="X667" s="4"/>
      <c r="Y667" s="4"/>
      <c r="Z667" s="4"/>
    </row>
    <row r="668" spans="1:26" ht="15.75" customHeight="1">
      <c r="A668" s="5">
        <f t="shared" si="6"/>
        <v>666</v>
      </c>
      <c r="B668" s="4" t="str">
        <f t="shared" si="7"/>
        <v>666 - Raging Bear Witchdoctor - Max 3000</v>
      </c>
      <c r="C668" s="5" t="s">
        <v>1776</v>
      </c>
      <c r="D668" s="4" t="s">
        <v>3050</v>
      </c>
      <c r="E668" s="4" t="s">
        <v>109</v>
      </c>
      <c r="F668" s="4">
        <v>8</v>
      </c>
      <c r="G668" s="6" t="s">
        <v>137</v>
      </c>
      <c r="H668" s="6" t="s">
        <v>1355</v>
      </c>
      <c r="I668" s="4" t="s">
        <v>3041</v>
      </c>
      <c r="J668" s="4"/>
      <c r="K668" s="4" t="s">
        <v>23</v>
      </c>
      <c r="L668" s="4" t="s">
        <v>24</v>
      </c>
      <c r="M668" s="4" t="s">
        <v>24</v>
      </c>
      <c r="N668" s="4" t="s">
        <v>3051</v>
      </c>
      <c r="O668" s="4" t="s">
        <v>278</v>
      </c>
      <c r="P668" s="4"/>
      <c r="Q668" s="4" t="s">
        <v>3052</v>
      </c>
      <c r="R668" s="4" t="s">
        <v>51</v>
      </c>
      <c r="S668" s="4"/>
      <c r="T668" s="4"/>
      <c r="U668" s="4"/>
      <c r="V668" s="4"/>
      <c r="W668" s="4"/>
      <c r="X668" s="4"/>
      <c r="Y668" s="4"/>
      <c r="Z668" s="4"/>
    </row>
    <row r="669" spans="1:26" ht="15.75" customHeight="1">
      <c r="A669" s="5">
        <f t="shared" si="6"/>
        <v>667</v>
      </c>
      <c r="B669" s="4" t="str">
        <f t="shared" si="7"/>
        <v>667 - Raging Bear Unworthy - Max 3000</v>
      </c>
      <c r="C669" s="5" t="s">
        <v>1776</v>
      </c>
      <c r="D669" s="4" t="s">
        <v>3053</v>
      </c>
      <c r="E669" s="4" t="s">
        <v>109</v>
      </c>
      <c r="F669" s="4">
        <v>5</v>
      </c>
      <c r="G669" s="6" t="s">
        <v>32</v>
      </c>
      <c r="H669" s="6" t="s">
        <v>156</v>
      </c>
      <c r="I669" s="4"/>
      <c r="J669" s="4"/>
      <c r="K669" s="4" t="s">
        <v>23</v>
      </c>
      <c r="L669" s="4" t="s">
        <v>24</v>
      </c>
      <c r="M669" s="4" t="s">
        <v>24</v>
      </c>
      <c r="N669" s="4" t="s">
        <v>34</v>
      </c>
      <c r="O669" s="4" t="s">
        <v>3043</v>
      </c>
      <c r="P669" s="4" t="s">
        <v>3054</v>
      </c>
      <c r="Q669" s="4" t="s">
        <v>3055</v>
      </c>
      <c r="R669" s="4" t="s">
        <v>51</v>
      </c>
      <c r="S669" s="4"/>
      <c r="T669" s="4"/>
      <c r="U669" s="4"/>
      <c r="V669" s="4"/>
      <c r="W669" s="4"/>
      <c r="X669" s="4"/>
      <c r="Y669" s="4"/>
      <c r="Z669" s="4"/>
    </row>
    <row r="670" spans="1:26" ht="15.75" customHeight="1">
      <c r="A670" s="5">
        <f t="shared" si="6"/>
        <v>668</v>
      </c>
      <c r="B670" s="4" t="str">
        <f t="shared" si="7"/>
        <v>668 - Raging Bear Shaman - Max 3000</v>
      </c>
      <c r="C670" s="5" t="s">
        <v>1776</v>
      </c>
      <c r="D670" s="4" t="s">
        <v>3056</v>
      </c>
      <c r="E670" s="4" t="s">
        <v>109</v>
      </c>
      <c r="F670" s="4">
        <v>8</v>
      </c>
      <c r="G670" s="6" t="s">
        <v>137</v>
      </c>
      <c r="H670" s="6" t="s">
        <v>3057</v>
      </c>
      <c r="I670" s="4" t="s">
        <v>3041</v>
      </c>
      <c r="J670" s="4"/>
      <c r="K670" s="4" t="s">
        <v>23</v>
      </c>
      <c r="L670" s="4" t="s">
        <v>24</v>
      </c>
      <c r="M670" s="4" t="s">
        <v>24</v>
      </c>
      <c r="N670" s="4" t="s">
        <v>3058</v>
      </c>
      <c r="O670" s="4" t="s">
        <v>35</v>
      </c>
      <c r="P670" s="4"/>
      <c r="Q670" s="4" t="s">
        <v>3059</v>
      </c>
      <c r="R670" s="4" t="s">
        <v>51</v>
      </c>
      <c r="S670" s="4"/>
      <c r="T670" s="4"/>
      <c r="U670" s="4"/>
      <c r="V670" s="4"/>
      <c r="W670" s="4"/>
      <c r="X670" s="4"/>
      <c r="Y670" s="4"/>
      <c r="Z670" s="4"/>
    </row>
    <row r="671" spans="1:26" ht="15.75" customHeight="1">
      <c r="A671" s="5">
        <f t="shared" si="6"/>
        <v>669</v>
      </c>
      <c r="B671" s="4" t="str">
        <f t="shared" si="7"/>
        <v>669 - Warrior Smith - Max 3000</v>
      </c>
      <c r="C671" s="5" t="s">
        <v>1776</v>
      </c>
      <c r="D671" s="4" t="s">
        <v>3060</v>
      </c>
      <c r="E671" s="4" t="s">
        <v>109</v>
      </c>
      <c r="F671" s="4">
        <v>7</v>
      </c>
      <c r="G671" s="6" t="s">
        <v>137</v>
      </c>
      <c r="H671" s="6" t="s">
        <v>355</v>
      </c>
      <c r="I671" s="4"/>
      <c r="J671" s="4"/>
      <c r="K671" s="4" t="s">
        <v>23</v>
      </c>
      <c r="L671" s="4" t="s">
        <v>24</v>
      </c>
      <c r="M671" s="4" t="s">
        <v>24</v>
      </c>
      <c r="N671" s="4" t="s">
        <v>308</v>
      </c>
      <c r="O671" s="4" t="s">
        <v>112</v>
      </c>
      <c r="P671" s="4"/>
      <c r="Q671" s="4" t="s">
        <v>3061</v>
      </c>
      <c r="R671" s="4" t="s">
        <v>51</v>
      </c>
      <c r="S671" s="4"/>
      <c r="T671" s="4"/>
      <c r="U671" s="4"/>
      <c r="V671" s="4"/>
      <c r="W671" s="4"/>
      <c r="X671" s="4"/>
      <c r="Y671" s="4"/>
      <c r="Z671" s="4"/>
    </row>
    <row r="672" spans="1:26" ht="15.75" customHeight="1">
      <c r="A672" s="5">
        <f t="shared" si="6"/>
        <v>670</v>
      </c>
      <c r="B672" s="4" t="str">
        <f t="shared" si="7"/>
        <v>670 - Mystical Smith - Max 3000</v>
      </c>
      <c r="C672" s="5" t="s">
        <v>1776</v>
      </c>
      <c r="D672" s="4" t="s">
        <v>3062</v>
      </c>
      <c r="E672" s="4" t="s">
        <v>109</v>
      </c>
      <c r="F672" s="4">
        <v>7</v>
      </c>
      <c r="G672" s="6" t="s">
        <v>32</v>
      </c>
      <c r="H672" s="6" t="s">
        <v>156</v>
      </c>
      <c r="I672" s="4"/>
      <c r="J672" s="4"/>
      <c r="K672" s="4" t="s">
        <v>23</v>
      </c>
      <c r="L672" s="4" t="s">
        <v>24</v>
      </c>
      <c r="M672" s="4" t="s">
        <v>24</v>
      </c>
      <c r="N672" s="4" t="s">
        <v>640</v>
      </c>
      <c r="O672" s="4" t="s">
        <v>410</v>
      </c>
      <c r="P672" s="4"/>
      <c r="Q672" s="4" t="s">
        <v>3063</v>
      </c>
      <c r="R672" s="4" t="s">
        <v>51</v>
      </c>
      <c r="S672" s="4"/>
      <c r="T672" s="4"/>
      <c r="U672" s="4"/>
      <c r="V672" s="4"/>
      <c r="W672" s="4"/>
      <c r="X672" s="4"/>
      <c r="Y672" s="4"/>
      <c r="Z672" s="4"/>
    </row>
    <row r="673" spans="1:26" ht="15.75" customHeight="1">
      <c r="A673" s="5">
        <f t="shared" si="6"/>
        <v>671</v>
      </c>
      <c r="B673" s="4" t="str">
        <f t="shared" si="7"/>
        <v>671 - Raging Bear Druid - Max 3000</v>
      </c>
      <c r="C673" s="5" t="s">
        <v>1776</v>
      </c>
      <c r="D673" s="4" t="s">
        <v>3064</v>
      </c>
      <c r="E673" s="4" t="s">
        <v>109</v>
      </c>
      <c r="F673" s="4">
        <v>7</v>
      </c>
      <c r="G673" s="6" t="s">
        <v>32</v>
      </c>
      <c r="H673" s="6" t="s">
        <v>156</v>
      </c>
      <c r="I673" s="4"/>
      <c r="J673" s="4"/>
      <c r="K673" s="4" t="s">
        <v>23</v>
      </c>
      <c r="L673" s="4" t="s">
        <v>24</v>
      </c>
      <c r="M673" s="4" t="s">
        <v>24</v>
      </c>
      <c r="N673" s="4" t="s">
        <v>34</v>
      </c>
      <c r="O673" s="4" t="s">
        <v>68</v>
      </c>
      <c r="P673" s="4" t="s">
        <v>3065</v>
      </c>
      <c r="Q673" s="4" t="s">
        <v>3066</v>
      </c>
      <c r="R673" s="4" t="s">
        <v>51</v>
      </c>
      <c r="S673" s="4"/>
      <c r="T673" s="4"/>
      <c r="U673" s="4"/>
      <c r="V673" s="4"/>
      <c r="W673" s="4"/>
      <c r="X673" s="4"/>
      <c r="Y673" s="4"/>
      <c r="Z673" s="4"/>
    </row>
    <row r="674" spans="1:26" ht="15.75" customHeight="1">
      <c r="A674" s="5">
        <f t="shared" si="6"/>
        <v>672</v>
      </c>
      <c r="B674" s="4" t="str">
        <f t="shared" si="7"/>
        <v>672 - Undead Ogre Huscarl - Max 3000</v>
      </c>
      <c r="C674" s="5" t="s">
        <v>1776</v>
      </c>
      <c r="D674" s="4" t="s">
        <v>3067</v>
      </c>
      <c r="E674" s="4" t="s">
        <v>98</v>
      </c>
      <c r="F674" s="4">
        <v>7</v>
      </c>
      <c r="G674" s="6" t="s">
        <v>526</v>
      </c>
      <c r="H674" s="6" t="s">
        <v>74</v>
      </c>
      <c r="I674" s="4"/>
      <c r="J674" s="4" t="s">
        <v>3068</v>
      </c>
      <c r="K674" s="4" t="s">
        <v>23</v>
      </c>
      <c r="L674" s="4" t="s">
        <v>3069</v>
      </c>
      <c r="M674" s="4" t="s">
        <v>42</v>
      </c>
      <c r="N674" s="4" t="s">
        <v>3070</v>
      </c>
      <c r="O674" s="4" t="s">
        <v>81</v>
      </c>
      <c r="P674" s="4" t="s">
        <v>3071</v>
      </c>
      <c r="Q674" s="4" t="s">
        <v>3072</v>
      </c>
      <c r="R674" s="4" t="s">
        <v>51</v>
      </c>
      <c r="S674" s="4"/>
      <c r="T674" s="4"/>
      <c r="U674" s="4"/>
      <c r="V674" s="4"/>
      <c r="W674" s="4"/>
      <c r="X674" s="4"/>
      <c r="Y674" s="4"/>
      <c r="Z674" s="4"/>
    </row>
    <row r="675" spans="1:26" ht="15.75" customHeight="1">
      <c r="A675" s="5">
        <f t="shared" si="6"/>
        <v>673</v>
      </c>
      <c r="B675" s="4" t="str">
        <f t="shared" si="7"/>
        <v>673 - Hungry Ghost - Max 3000</v>
      </c>
      <c r="C675" s="5" t="s">
        <v>1776</v>
      </c>
      <c r="D675" s="4" t="s">
        <v>3073</v>
      </c>
      <c r="E675" s="4" t="s">
        <v>98</v>
      </c>
      <c r="F675" s="4">
        <v>6</v>
      </c>
      <c r="G675" s="6" t="s">
        <v>3074</v>
      </c>
      <c r="H675" s="6"/>
      <c r="I675" s="4"/>
      <c r="J675" s="4"/>
      <c r="K675" s="4" t="s">
        <v>23</v>
      </c>
      <c r="L675" s="4" t="s">
        <v>3069</v>
      </c>
      <c r="M675" s="4" t="s">
        <v>42</v>
      </c>
      <c r="N675" s="4" t="s">
        <v>3075</v>
      </c>
      <c r="O675" s="4" t="s">
        <v>81</v>
      </c>
      <c r="P675" s="4" t="s">
        <v>3071</v>
      </c>
      <c r="Q675" s="4" t="s">
        <v>3076</v>
      </c>
      <c r="R675" s="4" t="s">
        <v>51</v>
      </c>
      <c r="S675" s="4"/>
      <c r="T675" s="4"/>
      <c r="U675" s="4"/>
      <c r="V675" s="4"/>
      <c r="W675" s="4"/>
      <c r="X675" s="4"/>
      <c r="Y675" s="4"/>
      <c r="Z675" s="4"/>
    </row>
    <row r="676" spans="1:26" ht="15.75" customHeight="1">
      <c r="A676" s="5">
        <f t="shared" si="6"/>
        <v>674</v>
      </c>
      <c r="B676" s="4" t="str">
        <f t="shared" si="7"/>
        <v>674 - Gnawed Skeleton - Max 3000</v>
      </c>
      <c r="C676" s="5" t="s">
        <v>1776</v>
      </c>
      <c r="D676" s="4" t="s">
        <v>3077</v>
      </c>
      <c r="E676" s="4" t="s">
        <v>98</v>
      </c>
      <c r="F676" s="4">
        <v>4</v>
      </c>
      <c r="G676" s="6" t="s">
        <v>203</v>
      </c>
      <c r="H676" s="6"/>
      <c r="I676" s="4"/>
      <c r="J676" s="4" t="s">
        <v>3078</v>
      </c>
      <c r="K676" s="4" t="s">
        <v>23</v>
      </c>
      <c r="L676" s="4" t="s">
        <v>3069</v>
      </c>
      <c r="M676" s="4" t="s">
        <v>42</v>
      </c>
      <c r="N676" s="4" t="s">
        <v>3079</v>
      </c>
      <c r="O676" s="4" t="s">
        <v>81</v>
      </c>
      <c r="P676" s="4" t="s">
        <v>3080</v>
      </c>
      <c r="Q676" s="4" t="s">
        <v>3081</v>
      </c>
      <c r="R676" s="4" t="s">
        <v>51</v>
      </c>
      <c r="S676" s="4"/>
      <c r="T676" s="4"/>
      <c r="U676" s="4"/>
      <c r="V676" s="4"/>
      <c r="W676" s="4"/>
      <c r="X676" s="4"/>
      <c r="Y676" s="4"/>
      <c r="Z676" s="4"/>
    </row>
    <row r="677" spans="1:26" ht="15.75" customHeight="1">
      <c r="A677" s="5">
        <f t="shared" si="6"/>
        <v>675</v>
      </c>
      <c r="B677" s="4" t="str">
        <f t="shared" si="7"/>
        <v>675 - Giant Wasp - Max 3000</v>
      </c>
      <c r="C677" s="5" t="s">
        <v>1776</v>
      </c>
      <c r="D677" s="4" t="s">
        <v>3082</v>
      </c>
      <c r="E677" s="4" t="s">
        <v>1852</v>
      </c>
      <c r="F677" s="4">
        <v>5</v>
      </c>
      <c r="G677" s="6" t="s">
        <v>137</v>
      </c>
      <c r="H677" s="6" t="s">
        <v>355</v>
      </c>
      <c r="I677" s="4" t="s">
        <v>3083</v>
      </c>
      <c r="J677" s="4" t="s">
        <v>3084</v>
      </c>
      <c r="K677" s="4" t="s">
        <v>23</v>
      </c>
      <c r="L677" s="4" t="s">
        <v>24</v>
      </c>
      <c r="M677" s="4" t="s">
        <v>24</v>
      </c>
      <c r="N677" s="4" t="s">
        <v>3085</v>
      </c>
      <c r="O677" s="4" t="s">
        <v>35</v>
      </c>
      <c r="P677" s="4" t="s">
        <v>3086</v>
      </c>
      <c r="Q677" s="4" t="s">
        <v>3087</v>
      </c>
      <c r="R677" s="4" t="s">
        <v>51</v>
      </c>
      <c r="S677" s="4"/>
      <c r="T677" s="4"/>
      <c r="U677" s="4"/>
      <c r="V677" s="4"/>
      <c r="W677" s="4"/>
      <c r="X677" s="4"/>
      <c r="Y677" s="4"/>
      <c r="Z677" s="4"/>
    </row>
    <row r="678" spans="1:26" ht="15.75" customHeight="1">
      <c r="A678" s="5">
        <f t="shared" si="6"/>
        <v>676</v>
      </c>
      <c r="B678" s="4" t="str">
        <f t="shared" si="7"/>
        <v>676 - Giant Fly - Max 3000</v>
      </c>
      <c r="C678" s="5" t="s">
        <v>1776</v>
      </c>
      <c r="D678" s="4" t="s">
        <v>3088</v>
      </c>
      <c r="E678" s="4" t="s">
        <v>1852</v>
      </c>
      <c r="F678" s="4">
        <v>5</v>
      </c>
      <c r="G678" s="6" t="s">
        <v>137</v>
      </c>
      <c r="H678" s="6" t="s">
        <v>751</v>
      </c>
      <c r="I678" s="4" t="s">
        <v>3089</v>
      </c>
      <c r="J678" s="4" t="s">
        <v>3090</v>
      </c>
      <c r="K678" s="4" t="s">
        <v>23</v>
      </c>
      <c r="L678" s="4" t="s">
        <v>24</v>
      </c>
      <c r="M678" s="4" t="s">
        <v>24</v>
      </c>
      <c r="N678" s="4" t="s">
        <v>506</v>
      </c>
      <c r="O678" s="4" t="s">
        <v>128</v>
      </c>
      <c r="P678" s="4" t="s">
        <v>3091</v>
      </c>
      <c r="Q678" s="4" t="s">
        <v>3092</v>
      </c>
      <c r="R678" s="4" t="s">
        <v>51</v>
      </c>
      <c r="S678" s="4"/>
      <c r="T678" s="4"/>
      <c r="U678" s="4"/>
      <c r="V678" s="4"/>
      <c r="W678" s="4"/>
      <c r="X678" s="4"/>
      <c r="Y678" s="4"/>
      <c r="Z678" s="4"/>
    </row>
    <row r="679" spans="1:26" ht="15.75" customHeight="1">
      <c r="A679" s="5">
        <f t="shared" si="6"/>
        <v>677</v>
      </c>
      <c r="B679" s="4" t="str">
        <f t="shared" si="7"/>
        <v>677 - Giant Wasp Queen - Max 3000</v>
      </c>
      <c r="C679" s="5" t="s">
        <v>1776</v>
      </c>
      <c r="D679" s="4" t="s">
        <v>3093</v>
      </c>
      <c r="E679" s="4" t="s">
        <v>1852</v>
      </c>
      <c r="F679" s="4">
        <v>8</v>
      </c>
      <c r="G679" s="6" t="s">
        <v>307</v>
      </c>
      <c r="H679" s="6" t="s">
        <v>355</v>
      </c>
      <c r="I679" s="4" t="s">
        <v>3094</v>
      </c>
      <c r="J679" s="4" t="s">
        <v>3095</v>
      </c>
      <c r="K679" s="4" t="s">
        <v>23</v>
      </c>
      <c r="L679" s="4" t="s">
        <v>24</v>
      </c>
      <c r="M679" s="4" t="s">
        <v>24</v>
      </c>
      <c r="N679" s="4" t="s">
        <v>3096</v>
      </c>
      <c r="O679" s="4" t="s">
        <v>35</v>
      </c>
      <c r="P679" s="4" t="s">
        <v>3086</v>
      </c>
      <c r="Q679" s="4"/>
      <c r="R679" s="4" t="s">
        <v>51</v>
      </c>
      <c r="S679" s="4"/>
      <c r="T679" s="4"/>
      <c r="U679" s="4"/>
      <c r="V679" s="4"/>
      <c r="W679" s="4"/>
      <c r="X679" s="4"/>
      <c r="Y679" s="4"/>
      <c r="Z679" s="4"/>
    </row>
    <row r="680" spans="1:26" ht="15.75" customHeight="1">
      <c r="A680" s="5">
        <f t="shared" si="6"/>
        <v>678</v>
      </c>
      <c r="B680" s="4" t="str">
        <f t="shared" si="7"/>
        <v>678 - Demon of Deep Wounding - Max 3000</v>
      </c>
      <c r="C680" s="5" t="s">
        <v>1776</v>
      </c>
      <c r="D680" s="4" t="s">
        <v>3097</v>
      </c>
      <c r="E680" s="4" t="s">
        <v>182</v>
      </c>
      <c r="F680" s="4">
        <v>9</v>
      </c>
      <c r="G680" s="6" t="s">
        <v>307</v>
      </c>
      <c r="H680" s="6" t="s">
        <v>3098</v>
      </c>
      <c r="I680" s="4" t="s">
        <v>3099</v>
      </c>
      <c r="J680" s="4" t="s">
        <v>1310</v>
      </c>
      <c r="K680" s="4" t="s">
        <v>23</v>
      </c>
      <c r="L680" s="4" t="s">
        <v>3069</v>
      </c>
      <c r="M680" s="4" t="s">
        <v>2136</v>
      </c>
      <c r="N680" s="4" t="s">
        <v>3100</v>
      </c>
      <c r="O680" s="4" t="s">
        <v>35</v>
      </c>
      <c r="P680" s="4" t="s">
        <v>3101</v>
      </c>
      <c r="Q680" s="4" t="s">
        <v>3102</v>
      </c>
      <c r="R680" s="4" t="s">
        <v>51</v>
      </c>
      <c r="S680" s="4"/>
      <c r="T680" s="4"/>
      <c r="U680" s="4"/>
      <c r="V680" s="4"/>
      <c r="W680" s="4"/>
      <c r="X680" s="4"/>
      <c r="Y680" s="4"/>
      <c r="Z680" s="4"/>
    </row>
    <row r="681" spans="1:26" ht="15.75" customHeight="1">
      <c r="A681" s="5">
        <f t="shared" si="6"/>
        <v>679</v>
      </c>
      <c r="B681" s="4" t="str">
        <f t="shared" si="7"/>
        <v>679 - Demon of Dark Wounds - Max 3000</v>
      </c>
      <c r="C681" s="5" t="s">
        <v>1776</v>
      </c>
      <c r="D681" s="4" t="s">
        <v>3103</v>
      </c>
      <c r="E681" s="4" t="s">
        <v>182</v>
      </c>
      <c r="F681" s="4">
        <v>6</v>
      </c>
      <c r="G681" s="6" t="s">
        <v>137</v>
      </c>
      <c r="H681" s="6" t="s">
        <v>143</v>
      </c>
      <c r="I681" s="4" t="s">
        <v>3104</v>
      </c>
      <c r="J681" s="4" t="s">
        <v>432</v>
      </c>
      <c r="K681" s="4" t="s">
        <v>23</v>
      </c>
      <c r="L681" s="4" t="s">
        <v>3069</v>
      </c>
      <c r="M681" s="4" t="s">
        <v>24</v>
      </c>
      <c r="N681" s="4" t="s">
        <v>152</v>
      </c>
      <c r="O681" s="4" t="s">
        <v>35</v>
      </c>
      <c r="P681" s="4" t="s">
        <v>3105</v>
      </c>
      <c r="Q681" s="4" t="s">
        <v>3106</v>
      </c>
      <c r="R681" s="4" t="s">
        <v>51</v>
      </c>
      <c r="S681" s="4"/>
      <c r="T681" s="4"/>
      <c r="U681" s="4"/>
      <c r="V681" s="4"/>
      <c r="W681" s="4"/>
      <c r="X681" s="4"/>
      <c r="Y681" s="4"/>
      <c r="Z681" s="4"/>
    </row>
    <row r="682" spans="1:26" ht="15.75" customHeight="1">
      <c r="A682" s="5">
        <f t="shared" si="6"/>
        <v>680</v>
      </c>
      <c r="B682" s="4" t="str">
        <f t="shared" si="7"/>
        <v>680 - Armed bound gnomes - Max 3000</v>
      </c>
      <c r="C682" s="5" t="s">
        <v>1776</v>
      </c>
      <c r="D682" s="4" t="s">
        <v>3107</v>
      </c>
      <c r="E682" s="4" t="s">
        <v>39</v>
      </c>
      <c r="F682" s="4">
        <v>8</v>
      </c>
      <c r="G682" s="6" t="s">
        <v>150</v>
      </c>
      <c r="H682" s="6"/>
      <c r="I682" s="4"/>
      <c r="J682" s="4" t="s">
        <v>3108</v>
      </c>
      <c r="K682" s="4" t="s">
        <v>41</v>
      </c>
      <c r="L682" s="4" t="s">
        <v>3069</v>
      </c>
      <c r="M682" s="4" t="s">
        <v>42</v>
      </c>
      <c r="N682" s="4" t="s">
        <v>3109</v>
      </c>
      <c r="O682" s="4" t="s">
        <v>128</v>
      </c>
      <c r="P682" s="4" t="s">
        <v>3110</v>
      </c>
      <c r="Q682" s="4" t="s">
        <v>3111</v>
      </c>
      <c r="R682" s="4" t="s">
        <v>51</v>
      </c>
      <c r="S682" s="4"/>
      <c r="T682" s="4"/>
      <c r="U682" s="4"/>
      <c r="V682" s="4"/>
      <c r="W682" s="4"/>
      <c r="X682" s="4"/>
      <c r="Y682" s="4"/>
      <c r="Z682" s="4"/>
    </row>
    <row r="683" spans="1:26" ht="15.75" customHeight="1">
      <c r="A683" s="5">
        <f t="shared" si="6"/>
        <v>681</v>
      </c>
      <c r="B683" s="4" t="str">
        <f t="shared" si="7"/>
        <v>681 - Earthen Guardian - Max 3000</v>
      </c>
      <c r="C683" s="5" t="s">
        <v>1776</v>
      </c>
      <c r="D683" s="4" t="s">
        <v>3112</v>
      </c>
      <c r="E683" s="4" t="s">
        <v>39</v>
      </c>
      <c r="F683" s="4">
        <v>9</v>
      </c>
      <c r="G683" s="6" t="s">
        <v>64</v>
      </c>
      <c r="H683" s="6" t="s">
        <v>92</v>
      </c>
      <c r="I683" s="4" t="s">
        <v>132</v>
      </c>
      <c r="J683" s="4" t="s">
        <v>3108</v>
      </c>
      <c r="K683" s="4" t="s">
        <v>41</v>
      </c>
      <c r="L683" s="4" t="s">
        <v>3069</v>
      </c>
      <c r="M683" s="4" t="s">
        <v>42</v>
      </c>
      <c r="N683" s="4"/>
      <c r="O683" s="4" t="s">
        <v>128</v>
      </c>
      <c r="P683" s="4"/>
      <c r="Q683" s="4" t="s">
        <v>3113</v>
      </c>
      <c r="R683" s="4" t="s">
        <v>51</v>
      </c>
      <c r="S683" s="4"/>
      <c r="T683" s="4"/>
      <c r="U683" s="4"/>
      <c r="V683" s="4"/>
      <c r="W683" s="4"/>
      <c r="X683" s="4"/>
      <c r="Y683" s="4"/>
      <c r="Z683" s="4"/>
    </row>
    <row r="684" spans="1:26" ht="15.75" customHeight="1">
      <c r="A684" s="5">
        <f t="shared" si="6"/>
        <v>682</v>
      </c>
      <c r="B684" s="4" t="str">
        <f t="shared" si="7"/>
        <v>682 - Myrtle - Max 3000</v>
      </c>
      <c r="C684" s="5" t="s">
        <v>1776</v>
      </c>
      <c r="D684" s="4" t="s">
        <v>3114</v>
      </c>
      <c r="E684" s="4" t="s">
        <v>109</v>
      </c>
      <c r="F684" s="4">
        <v>8</v>
      </c>
      <c r="G684" s="6" t="s">
        <v>32</v>
      </c>
      <c r="H684" s="6"/>
      <c r="I684" s="4"/>
      <c r="J684" s="5"/>
      <c r="K684" s="4" t="s">
        <v>23</v>
      </c>
      <c r="L684" s="4" t="s">
        <v>24</v>
      </c>
      <c r="M684" s="4" t="s">
        <v>24</v>
      </c>
      <c r="N684" s="4" t="s">
        <v>43</v>
      </c>
      <c r="O684" s="4" t="s">
        <v>81</v>
      </c>
      <c r="P684" s="4" t="s">
        <v>3115</v>
      </c>
      <c r="Q684" s="4" t="s">
        <v>3116</v>
      </c>
      <c r="R684" s="4" t="s">
        <v>51</v>
      </c>
      <c r="S684" s="4"/>
      <c r="T684" s="4"/>
      <c r="U684" s="4"/>
      <c r="V684" s="4"/>
      <c r="W684" s="4"/>
      <c r="X684" s="4"/>
      <c r="Y684" s="4"/>
      <c r="Z684" s="4"/>
    </row>
    <row r="685" spans="1:26" ht="15.75" customHeight="1">
      <c r="A685" s="5">
        <f t="shared" si="6"/>
        <v>683</v>
      </c>
      <c r="B685" s="4" t="str">
        <f t="shared" si="7"/>
        <v>683 - Endless Devourer - Max 3000</v>
      </c>
      <c r="C685" s="5" t="s">
        <v>1776</v>
      </c>
      <c r="D685" s="4" t="s">
        <v>3117</v>
      </c>
      <c r="E685" s="4" t="s">
        <v>98</v>
      </c>
      <c r="F685" s="4">
        <v>10</v>
      </c>
      <c r="G685" s="6" t="s">
        <v>526</v>
      </c>
      <c r="H685" s="6" t="s">
        <v>355</v>
      </c>
      <c r="I685" s="4"/>
      <c r="J685" s="4" t="s">
        <v>3118</v>
      </c>
      <c r="K685" s="4" t="s">
        <v>23</v>
      </c>
      <c r="L685" s="4" t="s">
        <v>3069</v>
      </c>
      <c r="M685" s="4" t="s">
        <v>42</v>
      </c>
      <c r="N685" s="4" t="s">
        <v>3119</v>
      </c>
      <c r="O685" s="4" t="s">
        <v>81</v>
      </c>
      <c r="P685" s="4" t="s">
        <v>3120</v>
      </c>
      <c r="Q685" s="4" t="s">
        <v>3121</v>
      </c>
      <c r="R685" s="4" t="s">
        <v>51</v>
      </c>
      <c r="S685" s="4"/>
      <c r="T685" s="4"/>
      <c r="U685" s="4"/>
      <c r="V685" s="4"/>
      <c r="W685" s="4"/>
      <c r="X685" s="4"/>
      <c r="Y685" s="4"/>
      <c r="Z685" s="4"/>
    </row>
    <row r="686" spans="1:26" ht="15.75" customHeight="1">
      <c r="A686" s="5">
        <f t="shared" si="6"/>
        <v>684</v>
      </c>
      <c r="B686" s="4" t="str">
        <f t="shared" si="7"/>
        <v>684 - Ghoul Warrior - Max 3000</v>
      </c>
      <c r="C686" s="5" t="s">
        <v>1776</v>
      </c>
      <c r="D686" s="4" t="s">
        <v>1162</v>
      </c>
      <c r="E686" s="4" t="s">
        <v>98</v>
      </c>
      <c r="F686" s="4">
        <v>7</v>
      </c>
      <c r="G686" s="6" t="s">
        <v>168</v>
      </c>
      <c r="H686" s="6"/>
      <c r="I686" s="4" t="s">
        <v>144</v>
      </c>
      <c r="J686" s="5"/>
      <c r="K686" s="4" t="s">
        <v>23</v>
      </c>
      <c r="L686" s="4" t="s">
        <v>3069</v>
      </c>
      <c r="M686" s="4" t="s">
        <v>3069</v>
      </c>
      <c r="N686" s="4" t="s">
        <v>3122</v>
      </c>
      <c r="O686" s="4" t="s">
        <v>26</v>
      </c>
      <c r="P686" s="4" t="s">
        <v>3123</v>
      </c>
      <c r="Q686" s="4" t="s">
        <v>3124</v>
      </c>
      <c r="R686" s="4" t="s">
        <v>51</v>
      </c>
      <c r="S686" s="4"/>
      <c r="T686" s="4"/>
      <c r="U686" s="4"/>
      <c r="V686" s="4"/>
      <c r="W686" s="4"/>
      <c r="X686" s="4"/>
      <c r="Y686" s="4"/>
      <c r="Z686" s="4"/>
    </row>
    <row r="687" spans="1:26" ht="15.75" customHeight="1">
      <c r="A687" s="5">
        <f t="shared" si="6"/>
        <v>685</v>
      </c>
      <c r="B687" s="4" t="str">
        <f t="shared" si="7"/>
        <v>685 - Dark Dwarf Assassin - Max 1000</v>
      </c>
      <c r="C687" s="5" t="s">
        <v>3125</v>
      </c>
      <c r="D687" s="4" t="s">
        <v>3126</v>
      </c>
      <c r="E687" s="4" t="s">
        <v>414</v>
      </c>
      <c r="F687" s="4" t="s">
        <v>3127</v>
      </c>
      <c r="G687" s="6" t="s">
        <v>3128</v>
      </c>
      <c r="H687" s="6" t="s">
        <v>74</v>
      </c>
      <c r="I687" s="4" t="s">
        <v>3129</v>
      </c>
      <c r="J687" s="5"/>
      <c r="K687" s="4" t="s">
        <v>23</v>
      </c>
      <c r="L687" s="4" t="s">
        <v>24</v>
      </c>
      <c r="M687" s="4" t="s">
        <v>24</v>
      </c>
      <c r="N687" s="4" t="s">
        <v>2993</v>
      </c>
      <c r="O687" s="4" t="s">
        <v>35</v>
      </c>
      <c r="P687" s="4" t="s">
        <v>3130</v>
      </c>
      <c r="Q687" s="4" t="s">
        <v>3131</v>
      </c>
      <c r="R687" s="4" t="s">
        <v>51</v>
      </c>
      <c r="S687" s="4"/>
      <c r="T687" s="4"/>
      <c r="U687" s="4"/>
      <c r="V687" s="4"/>
      <c r="W687" s="4"/>
      <c r="X687" s="4"/>
      <c r="Y687" s="4"/>
      <c r="Z687" s="4"/>
    </row>
    <row r="688" spans="1:26" ht="15.75" customHeight="1">
      <c r="A688" s="5">
        <f t="shared" si="6"/>
        <v>686</v>
      </c>
      <c r="B688" s="4" t="str">
        <f t="shared" si="7"/>
        <v>686 - Dark Dwarf Rune Priest - Max 1000</v>
      </c>
      <c r="C688" s="5" t="s">
        <v>3125</v>
      </c>
      <c r="D688" s="4" t="s">
        <v>3132</v>
      </c>
      <c r="E688" s="4" t="s">
        <v>414</v>
      </c>
      <c r="F688" s="4" t="s">
        <v>3127</v>
      </c>
      <c r="G688" s="6" t="s">
        <v>3128</v>
      </c>
      <c r="H688" s="6" t="s">
        <v>74</v>
      </c>
      <c r="I688" s="4" t="s">
        <v>3133</v>
      </c>
      <c r="J688" s="5"/>
      <c r="K688" s="4" t="s">
        <v>23</v>
      </c>
      <c r="L688" s="4" t="s">
        <v>24</v>
      </c>
      <c r="M688" s="4" t="s">
        <v>24</v>
      </c>
      <c r="N688" s="4" t="s">
        <v>3134</v>
      </c>
      <c r="O688" s="4" t="s">
        <v>35</v>
      </c>
      <c r="P688" s="4" t="s">
        <v>3135</v>
      </c>
      <c r="Q688" s="4" t="s">
        <v>3136</v>
      </c>
      <c r="R688" s="4" t="s">
        <v>51</v>
      </c>
      <c r="S688" s="4"/>
      <c r="T688" s="4"/>
      <c r="U688" s="4"/>
      <c r="V688" s="4"/>
      <c r="W688" s="4"/>
      <c r="X688" s="4"/>
      <c r="Y688" s="4"/>
      <c r="Z688" s="4"/>
    </row>
    <row r="689" spans="1:26" ht="15.75" customHeight="1">
      <c r="A689" s="5">
        <f t="shared" si="6"/>
        <v>687</v>
      </c>
      <c r="B689" s="4" t="str">
        <f t="shared" si="7"/>
        <v>687 - Dark Dwarf Wizard - Max 1000</v>
      </c>
      <c r="C689" s="5" t="s">
        <v>3125</v>
      </c>
      <c r="D689" s="4" t="s">
        <v>3137</v>
      </c>
      <c r="E689" s="4" t="s">
        <v>414</v>
      </c>
      <c r="F689" s="4" t="s">
        <v>3127</v>
      </c>
      <c r="G689" s="6" t="s">
        <v>3138</v>
      </c>
      <c r="H689" s="6" t="s">
        <v>74</v>
      </c>
      <c r="I689" s="4" t="s">
        <v>3133</v>
      </c>
      <c r="J689" s="5"/>
      <c r="K689" s="4" t="s">
        <v>23</v>
      </c>
      <c r="L689" s="4" t="s">
        <v>24</v>
      </c>
      <c r="M689" s="4" t="s">
        <v>24</v>
      </c>
      <c r="N689" s="4" t="s">
        <v>43</v>
      </c>
      <c r="O689" s="4" t="s">
        <v>35</v>
      </c>
      <c r="P689" s="4" t="s">
        <v>3139</v>
      </c>
      <c r="Q689" s="4" t="s">
        <v>3140</v>
      </c>
      <c r="R689" s="4" t="s">
        <v>51</v>
      </c>
      <c r="S689" s="4"/>
      <c r="T689" s="4"/>
      <c r="U689" s="4"/>
      <c r="V689" s="4"/>
      <c r="W689" s="4"/>
      <c r="X689" s="4"/>
      <c r="Y689" s="4"/>
      <c r="Z689" s="4"/>
    </row>
    <row r="690" spans="1:26" ht="15.75" customHeight="1">
      <c r="A690" s="5">
        <f t="shared" si="6"/>
        <v>688</v>
      </c>
      <c r="B690" s="4" t="str">
        <f t="shared" si="7"/>
        <v>688 - Dark Dwarf Warrior - Max 1000</v>
      </c>
      <c r="C690" s="5" t="s">
        <v>3125</v>
      </c>
      <c r="D690" s="4" t="s">
        <v>3141</v>
      </c>
      <c r="E690" s="4" t="s">
        <v>414</v>
      </c>
      <c r="F690" s="4" t="s">
        <v>3127</v>
      </c>
      <c r="G690" s="6" t="s">
        <v>3142</v>
      </c>
      <c r="H690" s="6" t="s">
        <v>74</v>
      </c>
      <c r="I690" s="4" t="s">
        <v>3133</v>
      </c>
      <c r="J690" s="5"/>
      <c r="K690" s="4" t="s">
        <v>23</v>
      </c>
      <c r="L690" s="4" t="s">
        <v>24</v>
      </c>
      <c r="M690" s="4" t="s">
        <v>24</v>
      </c>
      <c r="N690" s="4" t="s">
        <v>3143</v>
      </c>
      <c r="O690" s="4" t="s">
        <v>35</v>
      </c>
      <c r="P690" s="4" t="s">
        <v>3144</v>
      </c>
      <c r="Q690" s="4" t="s">
        <v>3145</v>
      </c>
      <c r="R690" s="4" t="s">
        <v>51</v>
      </c>
      <c r="S690" s="4"/>
      <c r="T690" s="4"/>
      <c r="U690" s="4"/>
      <c r="V690" s="4"/>
      <c r="W690" s="4"/>
      <c r="X690" s="4"/>
      <c r="Y690" s="4"/>
      <c r="Z690" s="4"/>
    </row>
    <row r="691" spans="1:26" ht="15.75" customHeight="1">
      <c r="A691" s="5">
        <f t="shared" si="6"/>
        <v>689</v>
      </c>
      <c r="B691" s="4" t="str">
        <f t="shared" si="7"/>
        <v>689 - Dark Dwarf Thane - Max 1000</v>
      </c>
      <c r="C691" s="5" t="s">
        <v>3125</v>
      </c>
      <c r="D691" s="4" t="s">
        <v>3146</v>
      </c>
      <c r="E691" s="4" t="s">
        <v>414</v>
      </c>
      <c r="F691" s="4" t="s">
        <v>3147</v>
      </c>
      <c r="G691" s="6" t="s">
        <v>681</v>
      </c>
      <c r="H691" s="6" t="s">
        <v>92</v>
      </c>
      <c r="I691" s="4" t="s">
        <v>3133</v>
      </c>
      <c r="J691" s="5"/>
      <c r="K691" s="4" t="s">
        <v>23</v>
      </c>
      <c r="L691" s="4" t="s">
        <v>24</v>
      </c>
      <c r="M691" s="4" t="s">
        <v>24</v>
      </c>
      <c r="N691" s="4" t="s">
        <v>3148</v>
      </c>
      <c r="O691" s="4" t="s">
        <v>35</v>
      </c>
      <c r="P691" s="4" t="s">
        <v>3149</v>
      </c>
      <c r="Q691" s="4" t="s">
        <v>3150</v>
      </c>
      <c r="R691" s="4" t="s">
        <v>51</v>
      </c>
      <c r="S691" s="4"/>
      <c r="T691" s="4"/>
      <c r="U691" s="4"/>
      <c r="V691" s="4"/>
      <c r="W691" s="4"/>
      <c r="X691" s="4"/>
      <c r="Y691" s="4"/>
      <c r="Z691" s="4"/>
    </row>
    <row r="692" spans="1:26" ht="15.75" customHeight="1">
      <c r="A692" s="5">
        <f t="shared" si="6"/>
        <v>690</v>
      </c>
      <c r="B692" s="4" t="str">
        <f t="shared" si="7"/>
        <v>690 - Enslaved Orc - Max 1000</v>
      </c>
      <c r="C692" s="5" t="s">
        <v>3125</v>
      </c>
      <c r="D692" s="4" t="s">
        <v>3151</v>
      </c>
      <c r="E692" s="4" t="s">
        <v>339</v>
      </c>
      <c r="F692" s="4">
        <v>5</v>
      </c>
      <c r="G692" s="6" t="s">
        <v>91</v>
      </c>
      <c r="H692" s="6" t="s">
        <v>300</v>
      </c>
      <c r="I692" s="4" t="s">
        <v>3152</v>
      </c>
      <c r="J692" s="5"/>
      <c r="K692" s="4" t="s">
        <v>23</v>
      </c>
      <c r="L692" s="4" t="s">
        <v>24</v>
      </c>
      <c r="M692" s="4" t="s">
        <v>24</v>
      </c>
      <c r="N692" s="4" t="s">
        <v>3143</v>
      </c>
      <c r="O692" s="4" t="s">
        <v>3153</v>
      </c>
      <c r="P692" s="4" t="s">
        <v>3154</v>
      </c>
      <c r="Q692" s="4"/>
      <c r="R692" s="4" t="s">
        <v>51</v>
      </c>
      <c r="S692" s="4"/>
      <c r="T692" s="4"/>
      <c r="U692" s="4"/>
      <c r="V692" s="4"/>
      <c r="W692" s="4"/>
      <c r="X692" s="4"/>
      <c r="Y692" s="4"/>
      <c r="Z692" s="4"/>
    </row>
    <row r="693" spans="1:26" ht="15.75" customHeight="1">
      <c r="A693" s="5">
        <f t="shared" si="6"/>
        <v>691</v>
      </c>
      <c r="B693" s="4" t="str">
        <f t="shared" si="7"/>
        <v>691 - Enslaved Orc Boss - Max 1000</v>
      </c>
      <c r="C693" s="5" t="s">
        <v>3125</v>
      </c>
      <c r="D693" s="4" t="s">
        <v>3155</v>
      </c>
      <c r="E693" s="4" t="s">
        <v>339</v>
      </c>
      <c r="F693" s="4">
        <v>6</v>
      </c>
      <c r="G693" s="6" t="s">
        <v>1695</v>
      </c>
      <c r="H693" s="6" t="s">
        <v>1279</v>
      </c>
      <c r="I693" s="4" t="s">
        <v>3152</v>
      </c>
      <c r="J693" s="5"/>
      <c r="K693" s="4" t="s">
        <v>23</v>
      </c>
      <c r="L693" s="4" t="s">
        <v>24</v>
      </c>
      <c r="M693" s="4" t="s">
        <v>24</v>
      </c>
      <c r="N693" s="4" t="s">
        <v>1756</v>
      </c>
      <c r="O693" s="4" t="s">
        <v>128</v>
      </c>
      <c r="P693" s="4" t="s">
        <v>3156</v>
      </c>
      <c r="Q693" s="4" t="s">
        <v>3157</v>
      </c>
      <c r="R693" s="4" t="s">
        <v>51</v>
      </c>
      <c r="S693" s="4"/>
      <c r="T693" s="4"/>
      <c r="U693" s="4"/>
      <c r="V693" s="4"/>
      <c r="W693" s="4"/>
      <c r="X693" s="4"/>
      <c r="Y693" s="4"/>
      <c r="Z693" s="4"/>
    </row>
    <row r="694" spans="1:26" ht="15.75" customHeight="1">
      <c r="A694" s="5">
        <f t="shared" si="6"/>
        <v>692</v>
      </c>
      <c r="B694" s="4" t="str">
        <f t="shared" si="7"/>
        <v>692 - Dark Alfar Raider - Max 1000</v>
      </c>
      <c r="C694" s="5" t="s">
        <v>3125</v>
      </c>
      <c r="D694" s="4" t="s">
        <v>3158</v>
      </c>
      <c r="E694" s="4" t="s">
        <v>2474</v>
      </c>
      <c r="F694" s="4" t="s">
        <v>3159</v>
      </c>
      <c r="G694" s="6" t="s">
        <v>91</v>
      </c>
      <c r="H694" s="6" t="s">
        <v>151</v>
      </c>
      <c r="I694" s="4"/>
      <c r="J694" s="5" t="s">
        <v>2833</v>
      </c>
      <c r="K694" s="4" t="s">
        <v>323</v>
      </c>
      <c r="L694" s="4" t="s">
        <v>24</v>
      </c>
      <c r="M694" s="4" t="s">
        <v>24</v>
      </c>
      <c r="N694" s="4" t="s">
        <v>3143</v>
      </c>
      <c r="O694" s="4" t="s">
        <v>26</v>
      </c>
      <c r="P694" s="4" t="s">
        <v>3160</v>
      </c>
      <c r="Q694" s="4" t="s">
        <v>3161</v>
      </c>
      <c r="R694" s="4" t="s">
        <v>51</v>
      </c>
      <c r="S694" s="4"/>
      <c r="T694" s="4"/>
      <c r="U694" s="4"/>
      <c r="V694" s="4"/>
      <c r="W694" s="4"/>
      <c r="X694" s="4"/>
      <c r="Y694" s="4"/>
      <c r="Z694" s="4"/>
    </row>
    <row r="695" spans="1:26" ht="15.75" customHeight="1">
      <c r="A695" s="5">
        <f t="shared" si="6"/>
        <v>693</v>
      </c>
      <c r="B695" s="4" t="str">
        <f t="shared" si="7"/>
        <v>693 - Skeleton - Max 1000</v>
      </c>
      <c r="C695" s="5" t="s">
        <v>3125</v>
      </c>
      <c r="D695" s="4" t="s">
        <v>72</v>
      </c>
      <c r="E695" s="4" t="s">
        <v>98</v>
      </c>
      <c r="F695" s="4">
        <v>4</v>
      </c>
      <c r="G695" s="6" t="s">
        <v>86</v>
      </c>
      <c r="H695" s="6"/>
      <c r="I695" s="22" t="s">
        <v>144</v>
      </c>
      <c r="J695" s="4" t="s">
        <v>75</v>
      </c>
      <c r="K695" s="4" t="s">
        <v>23</v>
      </c>
      <c r="L695" s="4" t="s">
        <v>42</v>
      </c>
      <c r="M695" s="4" t="s">
        <v>42</v>
      </c>
      <c r="N695" s="5" t="s">
        <v>94</v>
      </c>
      <c r="O695" s="4" t="s">
        <v>26</v>
      </c>
      <c r="P695" s="4" t="s">
        <v>3162</v>
      </c>
      <c r="Q695" s="4" t="s">
        <v>3163</v>
      </c>
      <c r="R695" s="4" t="s">
        <v>51</v>
      </c>
      <c r="S695" s="4"/>
      <c r="T695" s="4"/>
      <c r="U695" s="4"/>
      <c r="V695" s="4"/>
      <c r="W695" s="4"/>
      <c r="X695" s="4"/>
      <c r="Y695" s="4"/>
      <c r="Z695" s="4"/>
    </row>
    <row r="696" spans="1:26" ht="15.75" customHeight="1">
      <c r="A696" s="5">
        <f t="shared" si="6"/>
        <v>694</v>
      </c>
      <c r="B696" s="4" t="str">
        <f t="shared" si="7"/>
        <v>694 - Dark Dwarf Smith - Max 1000</v>
      </c>
      <c r="C696" s="5" t="s">
        <v>3125</v>
      </c>
      <c r="D696" s="4" t="s">
        <v>3164</v>
      </c>
      <c r="E696" s="4" t="s">
        <v>414</v>
      </c>
      <c r="F696" s="4" t="s">
        <v>3127</v>
      </c>
      <c r="G696" s="6" t="s">
        <v>3142</v>
      </c>
      <c r="H696" s="6" t="s">
        <v>939</v>
      </c>
      <c r="I696" s="4" t="s">
        <v>3165</v>
      </c>
      <c r="J696" s="5"/>
      <c r="K696" s="4" t="s">
        <v>23</v>
      </c>
      <c r="L696" s="4" t="s">
        <v>24</v>
      </c>
      <c r="M696" s="4" t="s">
        <v>24</v>
      </c>
      <c r="N696" s="4" t="s">
        <v>3143</v>
      </c>
      <c r="O696" s="4" t="s">
        <v>35</v>
      </c>
      <c r="P696" s="4" t="s">
        <v>3166</v>
      </c>
      <c r="Q696" s="4" t="s">
        <v>3167</v>
      </c>
      <c r="R696" s="4" t="s">
        <v>51</v>
      </c>
      <c r="S696" s="4"/>
      <c r="T696" s="4"/>
      <c r="U696" s="4"/>
      <c r="V696" s="4"/>
      <c r="W696" s="4"/>
      <c r="X696" s="4"/>
      <c r="Y696" s="4"/>
      <c r="Z696" s="4"/>
    </row>
    <row r="697" spans="1:26" ht="15.75" customHeight="1">
      <c r="A697" s="5">
        <f t="shared" si="6"/>
        <v>695</v>
      </c>
      <c r="B697" s="4" t="str">
        <f t="shared" si="7"/>
        <v>695 - Dark Dwarf Archer  - Max 1000</v>
      </c>
      <c r="C697" s="5" t="s">
        <v>3125</v>
      </c>
      <c r="D697" s="4" t="s">
        <v>3168</v>
      </c>
      <c r="E697" s="4" t="s">
        <v>414</v>
      </c>
      <c r="F697" s="4" t="s">
        <v>3127</v>
      </c>
      <c r="G697" s="6" t="s">
        <v>3142</v>
      </c>
      <c r="H697" s="6" t="s">
        <v>74</v>
      </c>
      <c r="I697" s="4" t="s">
        <v>3133</v>
      </c>
      <c r="J697" s="5"/>
      <c r="K697" s="4" t="s">
        <v>23</v>
      </c>
      <c r="L697" s="4" t="s">
        <v>24</v>
      </c>
      <c r="M697" s="4" t="s">
        <v>24</v>
      </c>
      <c r="N697" s="4" t="s">
        <v>3169</v>
      </c>
      <c r="O697" s="4" t="s">
        <v>35</v>
      </c>
      <c r="P697" s="4" t="s">
        <v>3170</v>
      </c>
      <c r="Q697" s="4" t="s">
        <v>3171</v>
      </c>
      <c r="R697" s="4" t="s">
        <v>51</v>
      </c>
      <c r="S697" s="4"/>
      <c r="T697" s="4"/>
      <c r="U697" s="4"/>
      <c r="V697" s="4"/>
      <c r="W697" s="4"/>
      <c r="X697" s="4"/>
      <c r="Y697" s="4"/>
      <c r="Z697" s="4"/>
    </row>
    <row r="698" spans="1:26" ht="15.75" customHeight="1">
      <c r="A698" s="5">
        <f t="shared" si="6"/>
        <v>696</v>
      </c>
      <c r="B698" s="4" t="str">
        <f t="shared" si="7"/>
        <v>696 - Dark Dwarf Veteran - Max 1000</v>
      </c>
      <c r="C698" s="5" t="s">
        <v>3125</v>
      </c>
      <c r="D698" s="4" t="s">
        <v>3172</v>
      </c>
      <c r="E698" s="4" t="s">
        <v>414</v>
      </c>
      <c r="F698" s="4" t="s">
        <v>3127</v>
      </c>
      <c r="G698" s="6" t="s">
        <v>681</v>
      </c>
      <c r="H698" s="6" t="s">
        <v>74</v>
      </c>
      <c r="I698" s="4" t="s">
        <v>3133</v>
      </c>
      <c r="J698" s="5"/>
      <c r="K698" s="4" t="s">
        <v>23</v>
      </c>
      <c r="L698" s="4" t="s">
        <v>24</v>
      </c>
      <c r="M698" s="4" t="s">
        <v>24</v>
      </c>
      <c r="N698" s="4" t="s">
        <v>1756</v>
      </c>
      <c r="O698" s="4" t="s">
        <v>35</v>
      </c>
      <c r="P698" s="4" t="s">
        <v>3144</v>
      </c>
      <c r="Q698" s="4" t="s">
        <v>3173</v>
      </c>
      <c r="R698" s="4" t="s">
        <v>51</v>
      </c>
      <c r="S698" s="4"/>
      <c r="T698" s="4"/>
      <c r="U698" s="4"/>
      <c r="V698" s="4"/>
      <c r="W698" s="4"/>
      <c r="X698" s="4"/>
      <c r="Y698" s="4"/>
      <c r="Z698" s="4"/>
    </row>
    <row r="699" spans="1:26" ht="15.75" customHeight="1">
      <c r="A699" s="5">
        <f t="shared" si="6"/>
        <v>697</v>
      </c>
      <c r="B699" s="4" t="str">
        <f t="shared" si="7"/>
        <v>697 - Samilla - Max 1000</v>
      </c>
      <c r="C699" s="5" t="s">
        <v>3125</v>
      </c>
      <c r="D699" s="4" t="s">
        <v>3174</v>
      </c>
      <c r="E699" s="4" t="s">
        <v>3174</v>
      </c>
      <c r="F699" s="4" t="s">
        <v>3175</v>
      </c>
      <c r="G699" s="6" t="s">
        <v>219</v>
      </c>
      <c r="H699" s="6" t="s">
        <v>3176</v>
      </c>
      <c r="I699" s="4" t="s">
        <v>1384</v>
      </c>
      <c r="J699" s="5"/>
      <c r="K699" s="4" t="s">
        <v>41</v>
      </c>
      <c r="L699" s="4" t="s">
        <v>24</v>
      </c>
      <c r="M699" s="4" t="s">
        <v>42</v>
      </c>
      <c r="N699" s="4" t="s">
        <v>3177</v>
      </c>
      <c r="O699" s="4" t="s">
        <v>128</v>
      </c>
      <c r="P699" s="4" t="s">
        <v>3178</v>
      </c>
      <c r="Q699" s="4" t="s">
        <v>3179</v>
      </c>
      <c r="R699" s="4" t="s">
        <v>29</v>
      </c>
      <c r="S699" s="4"/>
      <c r="T699" s="4"/>
      <c r="U699" s="4"/>
      <c r="V699" s="4"/>
      <c r="W699" s="4"/>
      <c r="X699" s="4"/>
      <c r="Y699" s="4"/>
      <c r="Z699" s="4"/>
    </row>
    <row r="700" spans="1:26" ht="15.75" customHeight="1">
      <c r="A700" s="5">
        <f t="shared" si="6"/>
        <v>698</v>
      </c>
      <c r="B700" s="4" t="str">
        <f t="shared" si="7"/>
        <v>698 - Children of the Roots - Max 1000</v>
      </c>
      <c r="C700" s="5" t="s">
        <v>3125</v>
      </c>
      <c r="D700" s="4" t="s">
        <v>3180</v>
      </c>
      <c r="E700" s="4" t="s">
        <v>1301</v>
      </c>
      <c r="F700" s="4">
        <v>5</v>
      </c>
      <c r="G700" s="6" t="s">
        <v>91</v>
      </c>
      <c r="H700" s="6" t="s">
        <v>74</v>
      </c>
      <c r="I700" s="4" t="s">
        <v>805</v>
      </c>
      <c r="J700" s="5" t="s">
        <v>3181</v>
      </c>
      <c r="K700" s="4" t="s">
        <v>23</v>
      </c>
      <c r="L700" s="4" t="s">
        <v>24</v>
      </c>
      <c r="M700" s="4" t="s">
        <v>24</v>
      </c>
      <c r="N700" s="4" t="s">
        <v>240</v>
      </c>
      <c r="O700" s="4" t="s">
        <v>128</v>
      </c>
      <c r="P700" s="4"/>
      <c r="Q700" s="4" t="s">
        <v>3182</v>
      </c>
      <c r="R700" s="4" t="s">
        <v>51</v>
      </c>
      <c r="S700" s="4"/>
      <c r="T700" s="4"/>
      <c r="U700" s="4"/>
      <c r="V700" s="4"/>
      <c r="W700" s="4"/>
      <c r="X700" s="4"/>
      <c r="Y700" s="4"/>
      <c r="Z700" s="4"/>
    </row>
    <row r="701" spans="1:26" ht="15.75" customHeight="1">
      <c r="A701" s="5">
        <f t="shared" si="6"/>
        <v>699</v>
      </c>
      <c r="B701" s="4" t="str">
        <f t="shared" si="7"/>
        <v>699 - Tenacious Dead - Max 1000</v>
      </c>
      <c r="C701" s="5" t="s">
        <v>3125</v>
      </c>
      <c r="D701" s="4" t="s">
        <v>3183</v>
      </c>
      <c r="E701" s="4" t="s">
        <v>98</v>
      </c>
      <c r="F701" s="4">
        <v>5</v>
      </c>
      <c r="G701" s="6" t="s">
        <v>168</v>
      </c>
      <c r="H701" s="6"/>
      <c r="I701" s="22" t="s">
        <v>3184</v>
      </c>
      <c r="J701" s="5" t="s">
        <v>3185</v>
      </c>
      <c r="K701" s="4" t="s">
        <v>23</v>
      </c>
      <c r="L701" s="4" t="s">
        <v>42</v>
      </c>
      <c r="M701" s="4" t="s">
        <v>42</v>
      </c>
      <c r="N701" s="4" t="s">
        <v>3186</v>
      </c>
      <c r="O701" s="4" t="s">
        <v>35</v>
      </c>
      <c r="P701" s="4" t="s">
        <v>3187</v>
      </c>
      <c r="Q701" s="4" t="s">
        <v>3188</v>
      </c>
      <c r="R701" s="4" t="s">
        <v>51</v>
      </c>
      <c r="S701" s="4"/>
      <c r="T701" s="4"/>
      <c r="U701" s="4"/>
      <c r="V701" s="4"/>
      <c r="W701" s="4"/>
      <c r="X701" s="4"/>
      <c r="Y701" s="4"/>
      <c r="Z701" s="4"/>
    </row>
    <row r="702" spans="1:26" ht="15.75" customHeight="1">
      <c r="A702" s="5">
        <f t="shared" si="6"/>
        <v>700</v>
      </c>
      <c r="B702" s="4" t="str">
        <f t="shared" si="7"/>
        <v>700 - Owil'rha'tha Antipaladin - Max 1000</v>
      </c>
      <c r="C702" s="5" t="s">
        <v>3125</v>
      </c>
      <c r="D702" s="4" t="s">
        <v>3189</v>
      </c>
      <c r="E702" s="4" t="s">
        <v>109</v>
      </c>
      <c r="F702" s="4">
        <v>7</v>
      </c>
      <c r="G702" s="6" t="s">
        <v>137</v>
      </c>
      <c r="H702" s="6" t="s">
        <v>151</v>
      </c>
      <c r="I702" s="4" t="s">
        <v>3190</v>
      </c>
      <c r="J702" s="5" t="s">
        <v>3191</v>
      </c>
      <c r="K702" s="4" t="s">
        <v>23</v>
      </c>
      <c r="L702" s="4" t="s">
        <v>24</v>
      </c>
      <c r="M702" s="4" t="s">
        <v>24</v>
      </c>
      <c r="N702" s="4" t="s">
        <v>308</v>
      </c>
      <c r="O702" s="4" t="s">
        <v>26</v>
      </c>
      <c r="P702" s="4" t="s">
        <v>3192</v>
      </c>
      <c r="Q702" s="4" t="s">
        <v>3193</v>
      </c>
      <c r="R702" s="4" t="s">
        <v>51</v>
      </c>
      <c r="S702" s="4"/>
      <c r="T702" s="4"/>
      <c r="U702" s="4"/>
      <c r="V702" s="4"/>
      <c r="W702" s="4"/>
      <c r="X702" s="4"/>
      <c r="Y702" s="4"/>
      <c r="Z702" s="4"/>
    </row>
    <row r="703" spans="1:26" ht="15.75" customHeight="1">
      <c r="A703" s="5">
        <f t="shared" si="6"/>
        <v>701</v>
      </c>
      <c r="B703" s="4" t="str">
        <f t="shared" si="7"/>
        <v>701 - Owil'rha'tha Thugs - Max 1000</v>
      </c>
      <c r="C703" s="5" t="s">
        <v>3125</v>
      </c>
      <c r="D703" s="4" t="s">
        <v>3194</v>
      </c>
      <c r="E703" s="4" t="s">
        <v>109</v>
      </c>
      <c r="F703" s="4">
        <v>5</v>
      </c>
      <c r="G703" s="6" t="s">
        <v>91</v>
      </c>
      <c r="H703" s="6" t="s">
        <v>1279</v>
      </c>
      <c r="I703" s="4"/>
      <c r="J703" s="5"/>
      <c r="K703" s="4" t="s">
        <v>23</v>
      </c>
      <c r="L703" s="4" t="s">
        <v>24</v>
      </c>
      <c r="M703" s="4" t="s">
        <v>24</v>
      </c>
      <c r="N703" s="4" t="s">
        <v>2993</v>
      </c>
      <c r="O703" s="4" t="s">
        <v>26</v>
      </c>
      <c r="P703" s="4" t="s">
        <v>3195</v>
      </c>
      <c r="Q703" s="4" t="s">
        <v>3196</v>
      </c>
      <c r="R703" s="4" t="s">
        <v>51</v>
      </c>
      <c r="S703" s="4"/>
      <c r="T703" s="4"/>
      <c r="U703" s="4"/>
      <c r="V703" s="4"/>
      <c r="W703" s="4"/>
      <c r="X703" s="4"/>
      <c r="Y703" s="4"/>
      <c r="Z703" s="4"/>
    </row>
    <row r="704" spans="1:26" ht="15.75" customHeight="1">
      <c r="A704" s="5">
        <f t="shared" si="6"/>
        <v>702</v>
      </c>
      <c r="B704" s="4" t="str">
        <f t="shared" si="7"/>
        <v>702 - Owil'rha'tha Grandfather - Max 1000</v>
      </c>
      <c r="C704" s="5" t="s">
        <v>3125</v>
      </c>
      <c r="D704" s="4" t="s">
        <v>3197</v>
      </c>
      <c r="E704" s="4" t="s">
        <v>98</v>
      </c>
      <c r="F704" s="4">
        <v>8</v>
      </c>
      <c r="G704" s="6" t="s">
        <v>906</v>
      </c>
      <c r="H704" s="6"/>
      <c r="I704" s="4"/>
      <c r="J704" s="5" t="s">
        <v>3198</v>
      </c>
      <c r="K704" s="4" t="s">
        <v>23</v>
      </c>
      <c r="L704" s="4" t="s">
        <v>24</v>
      </c>
      <c r="M704" s="4" t="s">
        <v>24</v>
      </c>
      <c r="N704" s="4" t="s">
        <v>3199</v>
      </c>
      <c r="O704" s="4" t="s">
        <v>26</v>
      </c>
      <c r="P704" s="4" t="s">
        <v>3200</v>
      </c>
      <c r="Q704" s="4" t="s">
        <v>3201</v>
      </c>
      <c r="R704" s="4" t="s">
        <v>51</v>
      </c>
      <c r="S704" s="4"/>
      <c r="T704" s="4"/>
      <c r="U704" s="4"/>
      <c r="V704" s="4"/>
      <c r="W704" s="4"/>
      <c r="X704" s="4"/>
      <c r="Y704" s="4"/>
      <c r="Z704" s="4"/>
    </row>
    <row r="705" spans="1:26" ht="15.75" customHeight="1">
      <c r="A705" s="5">
        <f t="shared" si="6"/>
        <v>703</v>
      </c>
      <c r="B705" s="4" t="str">
        <f t="shared" si="7"/>
        <v>703 - Root Treants - Max 1000</v>
      </c>
      <c r="C705" s="5" t="s">
        <v>3125</v>
      </c>
      <c r="D705" s="4" t="s">
        <v>3202</v>
      </c>
      <c r="E705" s="4" t="s">
        <v>1238</v>
      </c>
      <c r="F705" s="4">
        <v>6</v>
      </c>
      <c r="G705" s="6" t="s">
        <v>150</v>
      </c>
      <c r="H705" s="6"/>
      <c r="I705" s="4" t="s">
        <v>132</v>
      </c>
      <c r="J705" s="23" t="s">
        <v>3203</v>
      </c>
      <c r="K705" s="4" t="s">
        <v>41</v>
      </c>
      <c r="L705" s="4" t="s">
        <v>3069</v>
      </c>
      <c r="M705" s="4" t="s">
        <v>42</v>
      </c>
      <c r="N705" s="4" t="s">
        <v>3204</v>
      </c>
      <c r="O705" s="4" t="s">
        <v>68</v>
      </c>
      <c r="P705" s="4" t="s">
        <v>3205</v>
      </c>
      <c r="Q705" s="4" t="s">
        <v>3206</v>
      </c>
      <c r="R705" s="4" t="s">
        <v>29</v>
      </c>
      <c r="S705" s="4"/>
      <c r="T705" s="4"/>
      <c r="U705" s="4"/>
      <c r="V705" s="4"/>
      <c r="W705" s="4"/>
      <c r="X705" s="4"/>
      <c r="Y705" s="4"/>
      <c r="Z705" s="4"/>
    </row>
    <row r="706" spans="1:26" ht="15.75" customHeight="1">
      <c r="A706" s="5">
        <f t="shared" si="6"/>
        <v>704</v>
      </c>
      <c r="B706" s="4" t="str">
        <f t="shared" si="7"/>
        <v>704 - Enslaved Spirit - Max 1000</v>
      </c>
      <c r="C706" s="5" t="s">
        <v>3125</v>
      </c>
      <c r="D706" s="17" t="s">
        <v>3207</v>
      </c>
      <c r="E706" s="17" t="s">
        <v>90</v>
      </c>
      <c r="F706" s="4">
        <v>8</v>
      </c>
      <c r="G706" s="6" t="s">
        <v>3208</v>
      </c>
      <c r="H706" s="6"/>
      <c r="I706" s="4" t="s">
        <v>132</v>
      </c>
      <c r="J706" s="4" t="s">
        <v>2158</v>
      </c>
      <c r="K706" s="4" t="s">
        <v>23</v>
      </c>
      <c r="L706" s="4" t="s">
        <v>42</v>
      </c>
      <c r="M706" s="4" t="s">
        <v>42</v>
      </c>
      <c r="N706" s="4" t="s">
        <v>2633</v>
      </c>
      <c r="O706" s="4" t="s">
        <v>26</v>
      </c>
      <c r="P706" s="4" t="s">
        <v>2160</v>
      </c>
      <c r="Q706" s="4" t="s">
        <v>3209</v>
      </c>
      <c r="R706" s="5" t="s">
        <v>29</v>
      </c>
      <c r="S706" s="4"/>
      <c r="T706" s="4"/>
      <c r="U706" s="4"/>
      <c r="V706" s="4"/>
      <c r="W706" s="4"/>
      <c r="X706" s="4"/>
      <c r="Y706" s="4"/>
      <c r="Z706" s="4"/>
    </row>
    <row r="707" spans="1:26" ht="15.75" customHeight="1">
      <c r="A707" s="5">
        <f t="shared" si="6"/>
        <v>705</v>
      </c>
      <c r="B707" s="4" t="str">
        <f t="shared" si="7"/>
        <v>705 - Lesser Cobaltus Demon - Max 1000</v>
      </c>
      <c r="C707" s="5" t="s">
        <v>3125</v>
      </c>
      <c r="D707" s="4" t="s">
        <v>3210</v>
      </c>
      <c r="E707" s="4" t="s">
        <v>182</v>
      </c>
      <c r="F707" s="4">
        <v>5</v>
      </c>
      <c r="G707" s="6" t="s">
        <v>219</v>
      </c>
      <c r="H707" s="6"/>
      <c r="I707" s="4" t="s">
        <v>3211</v>
      </c>
      <c r="J707" s="5" t="s">
        <v>639</v>
      </c>
      <c r="K707" s="4" t="s">
        <v>23</v>
      </c>
      <c r="L707" s="4" t="s">
        <v>323</v>
      </c>
      <c r="M707" s="4" t="s">
        <v>24</v>
      </c>
      <c r="N707" s="4" t="s">
        <v>3212</v>
      </c>
      <c r="O707" s="4" t="s">
        <v>26</v>
      </c>
      <c r="P707" s="4" t="s">
        <v>3213</v>
      </c>
      <c r="Q707" s="4" t="s">
        <v>3214</v>
      </c>
      <c r="R707" s="5" t="s">
        <v>29</v>
      </c>
      <c r="S707" s="4"/>
      <c r="T707" s="4"/>
      <c r="U707" s="4"/>
      <c r="V707" s="4"/>
      <c r="W707" s="4"/>
      <c r="X707" s="4"/>
      <c r="Y707" s="4"/>
      <c r="Z707" s="4"/>
    </row>
    <row r="708" spans="1:26" ht="15.75" customHeight="1">
      <c r="A708" s="5">
        <f t="shared" si="6"/>
        <v>706</v>
      </c>
      <c r="B708" s="4" t="str">
        <f t="shared" si="7"/>
        <v>706 - Cobaltus Demon - Max 1000</v>
      </c>
      <c r="C708" s="5" t="s">
        <v>3125</v>
      </c>
      <c r="D708" s="4" t="s">
        <v>3215</v>
      </c>
      <c r="E708" s="4" t="s">
        <v>182</v>
      </c>
      <c r="F708" s="4">
        <v>7</v>
      </c>
      <c r="G708" s="6" t="s">
        <v>99</v>
      </c>
      <c r="H708" s="6"/>
      <c r="I708" s="4" t="s">
        <v>3211</v>
      </c>
      <c r="J708" s="5" t="s">
        <v>639</v>
      </c>
      <c r="K708" s="4" t="s">
        <v>23</v>
      </c>
      <c r="L708" s="4" t="s">
        <v>323</v>
      </c>
      <c r="M708" s="4" t="s">
        <v>24</v>
      </c>
      <c r="N708" s="4" t="s">
        <v>3216</v>
      </c>
      <c r="O708" s="4" t="s">
        <v>26</v>
      </c>
      <c r="P708" s="4" t="s">
        <v>3213</v>
      </c>
      <c r="Q708" s="4" t="s">
        <v>3214</v>
      </c>
      <c r="R708" s="5" t="s">
        <v>29</v>
      </c>
      <c r="S708" s="4"/>
      <c r="T708" s="4"/>
      <c r="U708" s="4"/>
      <c r="V708" s="4"/>
      <c r="W708" s="4"/>
      <c r="X708" s="4"/>
      <c r="Y708" s="4"/>
      <c r="Z708" s="4"/>
    </row>
    <row r="709" spans="1:26" ht="15.75" customHeight="1">
      <c r="A709" s="5">
        <f t="shared" si="6"/>
        <v>707</v>
      </c>
      <c r="B709" s="4" t="str">
        <f t="shared" si="7"/>
        <v>707 - Demon of the Poisoned Well - Max 1000</v>
      </c>
      <c r="C709" s="5" t="s">
        <v>3125</v>
      </c>
      <c r="D709" s="4" t="s">
        <v>3217</v>
      </c>
      <c r="E709" s="4" t="s">
        <v>182</v>
      </c>
      <c r="F709" s="4"/>
      <c r="G709" s="6" t="s">
        <v>219</v>
      </c>
      <c r="H709" s="6"/>
      <c r="I709" s="4" t="s">
        <v>3218</v>
      </c>
      <c r="J709" s="5" t="s">
        <v>3219</v>
      </c>
      <c r="K709" s="4" t="s">
        <v>23</v>
      </c>
      <c r="L709" s="4" t="s">
        <v>323</v>
      </c>
      <c r="M709" s="4" t="s">
        <v>24</v>
      </c>
      <c r="N709" s="4" t="s">
        <v>3220</v>
      </c>
      <c r="O709" s="4" t="s">
        <v>81</v>
      </c>
      <c r="P709" s="4" t="s">
        <v>3221</v>
      </c>
      <c r="Q709" s="4" t="s">
        <v>3222</v>
      </c>
      <c r="R709" s="5" t="s">
        <v>29</v>
      </c>
      <c r="S709" s="4"/>
      <c r="T709" s="4"/>
      <c r="U709" s="4"/>
      <c r="V709" s="4"/>
      <c r="W709" s="4"/>
      <c r="X709" s="4"/>
      <c r="Y709" s="4"/>
      <c r="Z709" s="4"/>
    </row>
    <row r="710" spans="1:26" ht="15.75" customHeight="1">
      <c r="A710" s="5">
        <f t="shared" si="6"/>
        <v>708</v>
      </c>
      <c r="B710" s="4" t="str">
        <f t="shared" si="7"/>
        <v>708 - Young Ogre - Max 1000</v>
      </c>
      <c r="C710" s="5" t="s">
        <v>3125</v>
      </c>
      <c r="D710" s="7" t="s">
        <v>3223</v>
      </c>
      <c r="E710" s="7" t="s">
        <v>623</v>
      </c>
      <c r="F710" s="4">
        <v>6</v>
      </c>
      <c r="G710" s="6" t="s">
        <v>307</v>
      </c>
      <c r="H710" s="6"/>
      <c r="I710" s="4"/>
      <c r="J710" s="5" t="s">
        <v>3224</v>
      </c>
      <c r="K710" s="4" t="s">
        <v>23</v>
      </c>
      <c r="L710" s="4" t="s">
        <v>24</v>
      </c>
      <c r="M710" s="4" t="s">
        <v>24</v>
      </c>
      <c r="N710" s="4" t="s">
        <v>251</v>
      </c>
      <c r="O710" s="4" t="s">
        <v>128</v>
      </c>
      <c r="P710" s="4" t="s">
        <v>3225</v>
      </c>
      <c r="Q710" s="7" t="s">
        <v>3226</v>
      </c>
      <c r="R710" s="4" t="s">
        <v>29</v>
      </c>
      <c r="S710" s="4"/>
      <c r="T710" s="4"/>
      <c r="U710" s="4"/>
      <c r="V710" s="4"/>
      <c r="W710" s="4"/>
      <c r="X710" s="4"/>
      <c r="Y710" s="4"/>
      <c r="Z710" s="4"/>
    </row>
    <row r="711" spans="1:26" ht="15.75" customHeight="1">
      <c r="A711" s="5">
        <f t="shared" si="6"/>
        <v>709</v>
      </c>
      <c r="B711" s="4" t="str">
        <f t="shared" si="7"/>
        <v>709 - Savage Boar - Max 1000</v>
      </c>
      <c r="C711" s="5" t="s">
        <v>3125</v>
      </c>
      <c r="D711" s="4" t="s">
        <v>3227</v>
      </c>
      <c r="E711" s="4" t="s">
        <v>2850</v>
      </c>
      <c r="F711" s="4" t="s">
        <v>3228</v>
      </c>
      <c r="G711" s="6" t="s">
        <v>203</v>
      </c>
      <c r="H711" s="6"/>
      <c r="I711" s="4"/>
      <c r="J711" s="5" t="s">
        <v>3229</v>
      </c>
      <c r="K711" s="4" t="s">
        <v>23</v>
      </c>
      <c r="L711" s="4" t="s">
        <v>24</v>
      </c>
      <c r="M711" s="4" t="s">
        <v>24</v>
      </c>
      <c r="N711" s="4" t="s">
        <v>3230</v>
      </c>
      <c r="O711" s="4" t="s">
        <v>26</v>
      </c>
      <c r="P711" s="4" t="s">
        <v>3231</v>
      </c>
      <c r="Q711" s="4" t="s">
        <v>3232</v>
      </c>
      <c r="R711" s="4" t="s">
        <v>29</v>
      </c>
      <c r="S711" s="4"/>
      <c r="T711" s="4"/>
      <c r="U711" s="4"/>
      <c r="V711" s="4"/>
      <c r="W711" s="4"/>
      <c r="X711" s="4"/>
      <c r="Y711" s="4"/>
      <c r="Z711" s="4"/>
    </row>
    <row r="712" spans="1:26" ht="15.75" customHeight="1">
      <c r="A712" s="5">
        <f t="shared" si="6"/>
        <v>710</v>
      </c>
      <c r="B712" s="4" t="str">
        <f t="shared" si="7"/>
        <v>710 - Zombie Veterans - Max 500</v>
      </c>
      <c r="C712" s="24" t="s">
        <v>3233</v>
      </c>
      <c r="D712" s="25" t="s">
        <v>3234</v>
      </c>
      <c r="E712" s="25" t="s">
        <v>98</v>
      </c>
      <c r="F712" s="4"/>
      <c r="G712" s="26" t="s">
        <v>86</v>
      </c>
      <c r="H712" s="6"/>
      <c r="I712" s="4"/>
      <c r="J712" s="5"/>
      <c r="K712" s="25" t="s">
        <v>23</v>
      </c>
      <c r="L712" s="4" t="s">
        <v>42</v>
      </c>
      <c r="M712" s="4" t="s">
        <v>42</v>
      </c>
      <c r="N712" s="25" t="s">
        <v>94</v>
      </c>
      <c r="O712" s="25" t="s">
        <v>26</v>
      </c>
      <c r="P712" s="25" t="s">
        <v>3235</v>
      </c>
      <c r="Q712" s="25" t="s">
        <v>3236</v>
      </c>
      <c r="R712" s="4" t="s">
        <v>29</v>
      </c>
      <c r="S712" s="4"/>
      <c r="T712" s="4"/>
      <c r="U712" s="4"/>
      <c r="V712" s="4"/>
      <c r="W712" s="4"/>
      <c r="X712" s="4"/>
      <c r="Y712" s="4"/>
      <c r="Z712" s="4"/>
    </row>
    <row r="713" spans="1:26" ht="15.75" customHeight="1">
      <c r="A713" s="5">
        <f t="shared" si="6"/>
        <v>711</v>
      </c>
      <c r="B713" s="4" t="str">
        <f t="shared" si="7"/>
        <v>711 - Bone Witch - Max 500</v>
      </c>
      <c r="C713" s="24" t="s">
        <v>3233</v>
      </c>
      <c r="D713" s="25" t="s">
        <v>3237</v>
      </c>
      <c r="E713" s="25" t="s">
        <v>98</v>
      </c>
      <c r="F713" s="4"/>
      <c r="G713" s="26" t="s">
        <v>3238</v>
      </c>
      <c r="H713" s="6"/>
      <c r="I713" s="4"/>
      <c r="J713" s="5"/>
      <c r="K713" s="25" t="s">
        <v>23</v>
      </c>
      <c r="L713" s="4" t="s">
        <v>42</v>
      </c>
      <c r="M713" s="4" t="s">
        <v>42</v>
      </c>
      <c r="N713" s="25" t="s">
        <v>43</v>
      </c>
      <c r="O713" s="25" t="s">
        <v>26</v>
      </c>
      <c r="P713" s="25" t="s">
        <v>3239</v>
      </c>
      <c r="Q713" s="25" t="s">
        <v>3240</v>
      </c>
      <c r="R713" s="4" t="s">
        <v>29</v>
      </c>
      <c r="S713" s="4"/>
      <c r="T713" s="4"/>
      <c r="U713" s="4"/>
      <c r="V713" s="4"/>
      <c r="W713" s="4"/>
      <c r="X713" s="4"/>
      <c r="Y713" s="4"/>
      <c r="Z713" s="4"/>
    </row>
    <row r="714" spans="1:26" ht="15.75" customHeight="1">
      <c r="A714" s="5">
        <f t="shared" si="6"/>
        <v>712</v>
      </c>
      <c r="B714" s="4" t="str">
        <f t="shared" si="7"/>
        <v>712 - Skelementalist - Max 500</v>
      </c>
      <c r="C714" s="24" t="s">
        <v>3233</v>
      </c>
      <c r="D714" s="25" t="s">
        <v>3241</v>
      </c>
      <c r="E714" s="25" t="s">
        <v>98</v>
      </c>
      <c r="F714" s="4"/>
      <c r="G714" s="26" t="s">
        <v>3238</v>
      </c>
      <c r="H714" s="6"/>
      <c r="I714" s="4"/>
      <c r="J714" s="5"/>
      <c r="K714" s="25" t="s">
        <v>23</v>
      </c>
      <c r="L714" s="4" t="s">
        <v>42</v>
      </c>
      <c r="M714" s="4" t="s">
        <v>42</v>
      </c>
      <c r="N714" s="25" t="s">
        <v>43</v>
      </c>
      <c r="O714" s="25" t="s">
        <v>26</v>
      </c>
      <c r="P714" s="25" t="s">
        <v>3239</v>
      </c>
      <c r="Q714" s="25" t="s">
        <v>3242</v>
      </c>
      <c r="R714" s="4" t="s">
        <v>29</v>
      </c>
      <c r="S714" s="4"/>
      <c r="T714" s="4"/>
      <c r="U714" s="4"/>
      <c r="V714" s="4"/>
      <c r="W714" s="4"/>
      <c r="X714" s="4"/>
      <c r="Y714" s="4"/>
      <c r="Z714" s="4"/>
    </row>
    <row r="715" spans="1:26" ht="15.75" customHeight="1">
      <c r="A715" s="5">
        <f t="shared" si="6"/>
        <v>713</v>
      </c>
      <c r="B715" s="4" t="str">
        <f t="shared" si="7"/>
        <v>713 - Owil'rha'tha Priest - Max 500</v>
      </c>
      <c r="C715" s="24" t="s">
        <v>3233</v>
      </c>
      <c r="D715" s="25" t="s">
        <v>3243</v>
      </c>
      <c r="E715" s="25" t="s">
        <v>109</v>
      </c>
      <c r="F715" s="4"/>
      <c r="G715" s="26" t="s">
        <v>48</v>
      </c>
      <c r="H715" s="6"/>
      <c r="I715" s="4"/>
      <c r="J715" s="5"/>
      <c r="K715" s="25" t="s">
        <v>23</v>
      </c>
      <c r="L715" s="25" t="s">
        <v>24</v>
      </c>
      <c r="M715" s="25" t="s">
        <v>24</v>
      </c>
      <c r="N715" s="25" t="s">
        <v>300</v>
      </c>
      <c r="O715" s="25" t="s">
        <v>26</v>
      </c>
      <c r="P715" s="25" t="s">
        <v>3244</v>
      </c>
      <c r="Q715" s="25" t="s">
        <v>3245</v>
      </c>
      <c r="R715" s="25" t="s">
        <v>29</v>
      </c>
      <c r="S715" s="4"/>
      <c r="T715" s="4"/>
      <c r="U715" s="4"/>
      <c r="V715" s="4"/>
      <c r="W715" s="4"/>
      <c r="X715" s="4"/>
      <c r="Y715" s="4"/>
      <c r="Z715" s="4"/>
    </row>
    <row r="716" spans="1:26" ht="15.75" customHeight="1">
      <c r="A716" s="5">
        <f t="shared" si="6"/>
        <v>714</v>
      </c>
      <c r="B716" s="4" t="str">
        <f t="shared" si="7"/>
        <v>714 - Myconid - Max 500</v>
      </c>
      <c r="C716" s="24" t="s">
        <v>3233</v>
      </c>
      <c r="D716" s="25" t="s">
        <v>3246</v>
      </c>
      <c r="E716" s="25" t="s">
        <v>3247</v>
      </c>
      <c r="F716" s="4"/>
      <c r="G716" s="26" t="s">
        <v>150</v>
      </c>
      <c r="H716" s="6"/>
      <c r="I716" s="4"/>
      <c r="J716" s="5"/>
      <c r="K716" s="25" t="s">
        <v>23</v>
      </c>
      <c r="L716" s="25" t="s">
        <v>24</v>
      </c>
      <c r="M716" s="25" t="s">
        <v>24</v>
      </c>
      <c r="N716" s="25" t="s">
        <v>94</v>
      </c>
      <c r="O716" s="25" t="s">
        <v>3248</v>
      </c>
      <c r="P716" s="4"/>
      <c r="Q716" s="25" t="s">
        <v>3249</v>
      </c>
      <c r="R716" s="25" t="s">
        <v>29</v>
      </c>
      <c r="S716" s="4"/>
      <c r="T716" s="4"/>
      <c r="U716" s="4"/>
      <c r="V716" s="4"/>
      <c r="W716" s="4"/>
      <c r="X716" s="4"/>
      <c r="Y716" s="4"/>
      <c r="Z716" s="4"/>
    </row>
    <row r="717" spans="1:26" ht="15.75" customHeight="1">
      <c r="A717" s="5">
        <f t="shared" si="6"/>
        <v>715</v>
      </c>
      <c r="B717" s="4" t="str">
        <f t="shared" si="7"/>
        <v>715 - The Great Shroom - Max 500</v>
      </c>
      <c r="C717" s="24" t="s">
        <v>3233</v>
      </c>
      <c r="D717" s="25" t="s">
        <v>3250</v>
      </c>
      <c r="E717" s="25" t="s">
        <v>3247</v>
      </c>
      <c r="F717" s="4"/>
      <c r="G717" s="26" t="s">
        <v>3251</v>
      </c>
      <c r="H717" s="6"/>
      <c r="I717" s="25" t="s">
        <v>3252</v>
      </c>
      <c r="J717" s="5"/>
      <c r="K717" s="25" t="s">
        <v>23</v>
      </c>
      <c r="L717" s="25" t="s">
        <v>24</v>
      </c>
      <c r="M717" s="25" t="s">
        <v>24</v>
      </c>
      <c r="N717" s="25" t="s">
        <v>94</v>
      </c>
      <c r="O717" s="25" t="s">
        <v>3248</v>
      </c>
      <c r="P717" s="4"/>
      <c r="Q717" s="4"/>
      <c r="R717" s="25" t="s">
        <v>29</v>
      </c>
      <c r="S717" s="4"/>
      <c r="T717" s="4"/>
      <c r="U717" s="4"/>
      <c r="V717" s="4"/>
      <c r="W717" s="4"/>
      <c r="X717" s="4"/>
      <c r="Y717" s="4"/>
      <c r="Z717" s="4"/>
    </row>
    <row r="718" spans="1:26" ht="15.75" customHeight="1">
      <c r="A718" s="5">
        <f t="shared" si="6"/>
        <v>716</v>
      </c>
      <c r="B718" s="4" t="str">
        <f t="shared" si="7"/>
        <v>716 - Lesser Myconid - Max 500</v>
      </c>
      <c r="C718" s="24" t="s">
        <v>3233</v>
      </c>
      <c r="D718" s="25" t="s">
        <v>3253</v>
      </c>
      <c r="E718" s="25" t="s">
        <v>3247</v>
      </c>
      <c r="F718" s="4"/>
      <c r="G718" s="26" t="s">
        <v>388</v>
      </c>
      <c r="H718" s="6"/>
      <c r="I718" s="4"/>
      <c r="J718" s="5"/>
      <c r="K718" s="25" t="s">
        <v>23</v>
      </c>
      <c r="L718" s="25" t="s">
        <v>24</v>
      </c>
      <c r="M718" s="25" t="s">
        <v>24</v>
      </c>
      <c r="N718" s="25" t="s">
        <v>34</v>
      </c>
      <c r="O718" s="25" t="s">
        <v>3248</v>
      </c>
      <c r="P718" s="4"/>
      <c r="Q718" s="4"/>
      <c r="R718" s="25" t="s">
        <v>29</v>
      </c>
      <c r="S718" s="4"/>
      <c r="T718" s="4"/>
      <c r="U718" s="4"/>
      <c r="V718" s="4"/>
      <c r="W718" s="4"/>
      <c r="X718" s="4"/>
      <c r="Y718" s="4"/>
      <c r="Z718" s="4"/>
    </row>
    <row r="719" spans="1:26" ht="15.75" customHeight="1">
      <c r="A719" s="5">
        <f t="shared" si="6"/>
        <v>717</v>
      </c>
      <c r="B719" s="4" t="str">
        <f t="shared" si="7"/>
        <v>717 - Dark Alfar Harmbringer - Max 500</v>
      </c>
      <c r="C719" s="24" t="s">
        <v>3233</v>
      </c>
      <c r="D719" s="25" t="s">
        <v>3254</v>
      </c>
      <c r="E719" s="4" t="s">
        <v>2474</v>
      </c>
      <c r="F719" s="4" t="s">
        <v>3159</v>
      </c>
      <c r="G719" s="6" t="s">
        <v>91</v>
      </c>
      <c r="H719" s="6" t="s">
        <v>151</v>
      </c>
      <c r="I719" s="4"/>
      <c r="J719" s="24" t="s">
        <v>1283</v>
      </c>
      <c r="K719" s="4" t="s">
        <v>323</v>
      </c>
      <c r="L719" s="4" t="s">
        <v>24</v>
      </c>
      <c r="M719" s="4" t="s">
        <v>24</v>
      </c>
      <c r="N719" s="25" t="s">
        <v>3014</v>
      </c>
      <c r="O719" s="4" t="s">
        <v>26</v>
      </c>
      <c r="P719" s="25" t="s">
        <v>3255</v>
      </c>
      <c r="Q719" s="25" t="s">
        <v>3256</v>
      </c>
      <c r="R719" s="4" t="s">
        <v>51</v>
      </c>
      <c r="S719" s="4"/>
      <c r="T719" s="4"/>
      <c r="U719" s="4"/>
      <c r="V719" s="4"/>
      <c r="W719" s="4"/>
      <c r="X719" s="4"/>
      <c r="Y719" s="4"/>
      <c r="Z719" s="4"/>
    </row>
    <row r="720" spans="1:26" ht="15.75" customHeight="1">
      <c r="A720" s="5">
        <f t="shared" si="6"/>
        <v>718</v>
      </c>
      <c r="B720" s="4" t="str">
        <f t="shared" si="7"/>
        <v>718 - Dark Alfar Rotted Knight - Max 500</v>
      </c>
      <c r="C720" s="24" t="s">
        <v>3233</v>
      </c>
      <c r="D720" s="25" t="s">
        <v>3257</v>
      </c>
      <c r="E720" s="4" t="s">
        <v>2474</v>
      </c>
      <c r="F720" s="4" t="s">
        <v>3159</v>
      </c>
      <c r="G720" s="26" t="s">
        <v>137</v>
      </c>
      <c r="H720" s="6" t="s">
        <v>151</v>
      </c>
      <c r="I720" s="4"/>
      <c r="J720" s="24" t="s">
        <v>3258</v>
      </c>
      <c r="K720" s="4" t="s">
        <v>323</v>
      </c>
      <c r="L720" s="4" t="s">
        <v>24</v>
      </c>
      <c r="M720" s="4" t="s">
        <v>24</v>
      </c>
      <c r="N720" s="25" t="s">
        <v>3259</v>
      </c>
      <c r="O720" s="4" t="s">
        <v>26</v>
      </c>
      <c r="P720" s="25" t="s">
        <v>3255</v>
      </c>
      <c r="Q720" s="25" t="s">
        <v>3260</v>
      </c>
      <c r="R720" s="4" t="s">
        <v>51</v>
      </c>
      <c r="S720" s="4"/>
      <c r="T720" s="4"/>
      <c r="U720" s="4"/>
      <c r="V720" s="4"/>
      <c r="W720" s="4"/>
      <c r="X720" s="4"/>
      <c r="Y720" s="4"/>
      <c r="Z720" s="4"/>
    </row>
    <row r="721" spans="1:26" ht="15.75" customHeight="1">
      <c r="A721" s="5">
        <f t="shared" si="6"/>
        <v>719</v>
      </c>
      <c r="B721" s="4" t="str">
        <f t="shared" si="7"/>
        <v>719 - Owil'rha'tha Archer - Max 500</v>
      </c>
      <c r="C721" s="24" t="s">
        <v>3233</v>
      </c>
      <c r="D721" s="25" t="s">
        <v>1490</v>
      </c>
      <c r="E721" s="4" t="s">
        <v>109</v>
      </c>
      <c r="F721" s="4">
        <v>5</v>
      </c>
      <c r="G721" s="26" t="s">
        <v>32</v>
      </c>
      <c r="H721" s="6" t="s">
        <v>1279</v>
      </c>
      <c r="I721" s="4"/>
      <c r="J721" s="5"/>
      <c r="K721" s="4" t="s">
        <v>23</v>
      </c>
      <c r="L721" s="4" t="s">
        <v>24</v>
      </c>
      <c r="M721" s="4" t="s">
        <v>24</v>
      </c>
      <c r="N721" s="25" t="s">
        <v>3261</v>
      </c>
      <c r="O721" s="4" t="s">
        <v>26</v>
      </c>
      <c r="P721" s="4" t="s">
        <v>3195</v>
      </c>
      <c r="Q721" s="25" t="s">
        <v>3262</v>
      </c>
      <c r="R721" s="4" t="s">
        <v>51</v>
      </c>
      <c r="S721" s="4"/>
      <c r="T721" s="4"/>
      <c r="U721" s="4"/>
      <c r="V721" s="4"/>
      <c r="W721" s="4"/>
      <c r="X721" s="4"/>
      <c r="Y721" s="4"/>
      <c r="Z721" s="4"/>
    </row>
    <row r="722" spans="1:26" ht="15.75" customHeight="1">
      <c r="A722" s="5">
        <f t="shared" si="6"/>
        <v>720</v>
      </c>
      <c r="B722" s="4" t="str">
        <f t="shared" si="7"/>
        <v>720 - Skeleton Ancestors - Max 500</v>
      </c>
      <c r="C722" s="24" t="s">
        <v>3233</v>
      </c>
      <c r="D722" s="25" t="s">
        <v>3263</v>
      </c>
      <c r="E722" s="25" t="s">
        <v>98</v>
      </c>
      <c r="F722" s="25">
        <v>4</v>
      </c>
      <c r="G722" s="26" t="s">
        <v>3264</v>
      </c>
      <c r="H722" s="6"/>
      <c r="I722" s="4"/>
      <c r="J722" s="5"/>
      <c r="K722" s="25" t="s">
        <v>23</v>
      </c>
      <c r="L722" s="25" t="s">
        <v>42</v>
      </c>
      <c r="M722" s="25" t="s">
        <v>42</v>
      </c>
      <c r="N722" s="25" t="s">
        <v>94</v>
      </c>
      <c r="O722" s="25" t="s">
        <v>26</v>
      </c>
      <c r="P722" s="25" t="s">
        <v>3265</v>
      </c>
      <c r="Q722" s="25" t="s">
        <v>3266</v>
      </c>
      <c r="R722" s="4" t="s">
        <v>51</v>
      </c>
      <c r="S722" s="4"/>
      <c r="T722" s="4"/>
      <c r="U722" s="4"/>
      <c r="V722" s="4"/>
      <c r="W722" s="4"/>
      <c r="X722" s="4"/>
      <c r="Y722" s="4"/>
      <c r="Z722" s="4"/>
    </row>
    <row r="723" spans="1:26" ht="15.75" customHeight="1">
      <c r="A723" s="5">
        <f t="shared" si="6"/>
        <v>721</v>
      </c>
      <c r="B723" s="4" t="str">
        <f t="shared" si="7"/>
        <v>721 - Owil'rha'tha Blademaster - Max 500</v>
      </c>
      <c r="C723" s="24" t="s">
        <v>3233</v>
      </c>
      <c r="D723" s="25" t="s">
        <v>3267</v>
      </c>
      <c r="E723" s="4" t="s">
        <v>109</v>
      </c>
      <c r="F723" s="25">
        <v>5</v>
      </c>
      <c r="G723" s="26" t="s">
        <v>48</v>
      </c>
      <c r="H723" s="26" t="s">
        <v>151</v>
      </c>
      <c r="I723" s="4"/>
      <c r="J723" s="5"/>
      <c r="K723" s="4" t="s">
        <v>23</v>
      </c>
      <c r="L723" s="4" t="s">
        <v>24</v>
      </c>
      <c r="M723" s="4" t="s">
        <v>24</v>
      </c>
      <c r="N723" s="25" t="s">
        <v>3268</v>
      </c>
      <c r="O723" s="25" t="s">
        <v>26</v>
      </c>
      <c r="P723" s="25" t="s">
        <v>3269</v>
      </c>
      <c r="Q723" s="25" t="s">
        <v>3270</v>
      </c>
      <c r="R723" s="25" t="s">
        <v>29</v>
      </c>
      <c r="S723" s="4"/>
      <c r="T723" s="4"/>
      <c r="U723" s="4"/>
      <c r="V723" s="4"/>
      <c r="W723" s="4"/>
      <c r="X723" s="4"/>
      <c r="Y723" s="4"/>
      <c r="Z723" s="4"/>
    </row>
    <row r="724" spans="1:26" ht="15.75" customHeight="1">
      <c r="A724" s="5">
        <f t="shared" si="6"/>
        <v>722</v>
      </c>
      <c r="B724" s="4" t="str">
        <f t="shared" si="7"/>
        <v>722 - Wizened Ancestor - Max 500</v>
      </c>
      <c r="C724" s="24" t="s">
        <v>3233</v>
      </c>
      <c r="D724" s="25" t="s">
        <v>3271</v>
      </c>
      <c r="E724" s="25" t="s">
        <v>98</v>
      </c>
      <c r="F724" s="25">
        <v>8</v>
      </c>
      <c r="G724" s="26" t="s">
        <v>137</v>
      </c>
      <c r="H724" s="26" t="s">
        <v>417</v>
      </c>
      <c r="I724" s="25" t="s">
        <v>3272</v>
      </c>
      <c r="J724" s="24" t="s">
        <v>3273</v>
      </c>
      <c r="K724" s="25" t="s">
        <v>23</v>
      </c>
      <c r="L724" s="25" t="s">
        <v>42</v>
      </c>
      <c r="M724" s="25" t="s">
        <v>42</v>
      </c>
      <c r="N724" s="25" t="s">
        <v>3274</v>
      </c>
      <c r="O724" s="25" t="s">
        <v>26</v>
      </c>
      <c r="P724" s="25" t="s">
        <v>3275</v>
      </c>
      <c r="Q724" s="25" t="s">
        <v>3276</v>
      </c>
      <c r="R724" s="25" t="s">
        <v>29</v>
      </c>
      <c r="S724" s="4"/>
      <c r="T724" s="4"/>
      <c r="U724" s="4"/>
      <c r="V724" s="4"/>
      <c r="W724" s="4"/>
      <c r="X724" s="4"/>
      <c r="Y724" s="4"/>
      <c r="Z724" s="4"/>
    </row>
    <row r="725" spans="1:26" ht="15.75" customHeight="1">
      <c r="A725" s="24">
        <f t="shared" si="6"/>
        <v>723</v>
      </c>
      <c r="B725" s="4" t="str">
        <f t="shared" ref="B725" si="8">A725&amp;" - "&amp;D725&amp;" - "&amp;C725</f>
        <v>723 - Owil'rha'tha Ruffians - Max 500</v>
      </c>
      <c r="C725" s="24" t="s">
        <v>3233</v>
      </c>
      <c r="D725" s="4" t="s">
        <v>3852</v>
      </c>
      <c r="E725" s="4" t="s">
        <v>109</v>
      </c>
      <c r="F725" s="4">
        <v>3</v>
      </c>
      <c r="G725" s="6" t="s">
        <v>32</v>
      </c>
      <c r="H725" s="6" t="s">
        <v>1279</v>
      </c>
      <c r="I725" s="4"/>
      <c r="J725" s="5"/>
      <c r="K725" s="4" t="s">
        <v>23</v>
      </c>
      <c r="L725" s="4" t="s">
        <v>24</v>
      </c>
      <c r="M725" s="4" t="s">
        <v>24</v>
      </c>
      <c r="N725" s="4" t="s">
        <v>924</v>
      </c>
      <c r="O725" s="4" t="s">
        <v>26</v>
      </c>
      <c r="P725" s="4" t="s">
        <v>3853</v>
      </c>
      <c r="Q725" s="25" t="s">
        <v>3270</v>
      </c>
      <c r="R725" s="4" t="s">
        <v>29</v>
      </c>
      <c r="S725" s="4"/>
      <c r="T725" s="4"/>
      <c r="U725" s="4"/>
      <c r="V725" s="4"/>
      <c r="W725" s="4"/>
      <c r="X725" s="4"/>
      <c r="Y725" s="4"/>
      <c r="Z725" s="4"/>
    </row>
    <row r="726" spans="1:26" ht="15.75" customHeight="1">
      <c r="A726" s="24">
        <f t="shared" si="6"/>
        <v>724</v>
      </c>
      <c r="B726" s="4" t="str">
        <f t="shared" ref="B726" si="9">A726&amp;" - "&amp;D726&amp;" - "&amp;C726</f>
        <v>724 - Tarot Based Dead - Max 500</v>
      </c>
      <c r="C726" s="24" t="s">
        <v>3233</v>
      </c>
      <c r="D726" s="4" t="s">
        <v>3854</v>
      </c>
      <c r="E726" s="4" t="s">
        <v>98</v>
      </c>
      <c r="F726" s="4">
        <v>5</v>
      </c>
      <c r="G726" s="6" t="s">
        <v>219</v>
      </c>
      <c r="H726" s="6"/>
      <c r="I726" s="4" t="s">
        <v>3857</v>
      </c>
      <c r="J726" s="5"/>
      <c r="K726" s="4" t="s">
        <v>23</v>
      </c>
      <c r="L726" s="4" t="s">
        <v>24</v>
      </c>
      <c r="M726" s="4" t="s">
        <v>24</v>
      </c>
      <c r="N726" s="4" t="s">
        <v>3856</v>
      </c>
      <c r="O726" s="4" t="s">
        <v>35</v>
      </c>
      <c r="P726" s="4"/>
      <c r="Q726" s="4" t="s">
        <v>3855</v>
      </c>
      <c r="R726" s="4" t="s">
        <v>29</v>
      </c>
      <c r="S726" s="4"/>
      <c r="T726" s="4"/>
      <c r="U726" s="4"/>
      <c r="V726" s="4"/>
      <c r="W726" s="4"/>
      <c r="X726" s="4"/>
      <c r="Y726" s="4"/>
      <c r="Z726" s="4"/>
    </row>
    <row r="727" spans="1:26" ht="15.75" customHeight="1">
      <c r="A727" s="24">
        <f t="shared" si="6"/>
        <v>725</v>
      </c>
      <c r="B727" s="4" t="str">
        <f t="shared" ref="B727" si="10">A727&amp;" - "&amp;D727&amp;" - "&amp;C727</f>
        <v>725 - Shade 8 - Max 500</v>
      </c>
      <c r="C727" s="24" t="s">
        <v>3233</v>
      </c>
      <c r="D727" s="4" t="s">
        <v>3858</v>
      </c>
      <c r="E727" s="4" t="s">
        <v>39</v>
      </c>
      <c r="F727" s="4">
        <v>6</v>
      </c>
      <c r="G727" s="6" t="s">
        <v>388</v>
      </c>
      <c r="H727" s="6"/>
      <c r="I727" s="4"/>
      <c r="J727" s="5"/>
      <c r="K727" s="4" t="s">
        <v>41</v>
      </c>
      <c r="L727" s="4" t="s">
        <v>3069</v>
      </c>
      <c r="M727" s="4" t="s">
        <v>42</v>
      </c>
      <c r="N727" s="4" t="s">
        <v>3859</v>
      </c>
      <c r="O727" s="4" t="s">
        <v>26</v>
      </c>
      <c r="P727" s="4"/>
      <c r="Q727" s="4" t="s">
        <v>3860</v>
      </c>
      <c r="R727" s="4" t="s">
        <v>29</v>
      </c>
      <c r="S727" s="4"/>
      <c r="T727" s="4"/>
      <c r="U727" s="4"/>
      <c r="V727" s="4"/>
      <c r="W727" s="4"/>
      <c r="X727" s="4"/>
      <c r="Y727" s="4"/>
      <c r="Z727" s="4"/>
    </row>
    <row r="728" spans="1:26" ht="15.75" customHeight="1">
      <c r="A728" s="24">
        <f t="shared" si="6"/>
        <v>726</v>
      </c>
      <c r="B728" s="4" t="str">
        <f t="shared" ref="B728" si="11">A728&amp;" - "&amp;D728&amp;" - "&amp;C728</f>
        <v>726 - Brockthalar - Max 500</v>
      </c>
      <c r="C728" s="24" t="s">
        <v>3233</v>
      </c>
      <c r="D728" s="4" t="s">
        <v>3861</v>
      </c>
      <c r="E728" s="4" t="s">
        <v>3862</v>
      </c>
      <c r="F728" s="4">
        <v>6</v>
      </c>
      <c r="G728" s="6" t="s">
        <v>219</v>
      </c>
      <c r="H728" s="6" t="s">
        <v>74</v>
      </c>
      <c r="I728" s="4" t="s">
        <v>731</v>
      </c>
      <c r="J728" s="5" t="s">
        <v>3863</v>
      </c>
      <c r="K728" s="4" t="s">
        <v>23</v>
      </c>
      <c r="L728" s="4" t="s">
        <v>24</v>
      </c>
      <c r="M728" s="4" t="s">
        <v>24</v>
      </c>
      <c r="N728" s="4" t="s">
        <v>240</v>
      </c>
      <c r="O728" s="4" t="s">
        <v>128</v>
      </c>
      <c r="P728" s="4" t="s">
        <v>3864</v>
      </c>
      <c r="Q728" s="4" t="s">
        <v>492</v>
      </c>
      <c r="R728" s="4" t="s">
        <v>29</v>
      </c>
      <c r="S728" s="4"/>
      <c r="T728" s="4"/>
      <c r="U728" s="4"/>
      <c r="V728" s="4"/>
      <c r="W728" s="4"/>
      <c r="X728" s="4"/>
      <c r="Y728" s="4"/>
      <c r="Z728" s="4"/>
    </row>
    <row r="729" spans="1:26" ht="15.75" customHeight="1">
      <c r="A729" s="24">
        <f t="shared" si="6"/>
        <v>727</v>
      </c>
      <c r="B729" s="4" t="str">
        <f t="shared" ref="B729" si="12">A729&amp;" - "&amp;D729&amp;" - "&amp;C729</f>
        <v>727 - Alfar Berserker - Max 500</v>
      </c>
      <c r="C729" s="24" t="s">
        <v>3233</v>
      </c>
      <c r="D729" s="4" t="s">
        <v>3035</v>
      </c>
      <c r="E729" s="4" t="s">
        <v>2474</v>
      </c>
      <c r="F729" s="4" t="s">
        <v>3865</v>
      </c>
      <c r="G729" s="6" t="s">
        <v>3866</v>
      </c>
      <c r="H729" s="6"/>
      <c r="I729" s="4"/>
      <c r="J729" s="5" t="s">
        <v>3867</v>
      </c>
      <c r="K729" s="4" t="s">
        <v>323</v>
      </c>
      <c r="L729" s="4" t="s">
        <v>24</v>
      </c>
      <c r="M729" s="4" t="s">
        <v>24</v>
      </c>
      <c r="N729" s="4" t="s">
        <v>506</v>
      </c>
      <c r="O729" s="4" t="s">
        <v>128</v>
      </c>
      <c r="P729" s="4" t="s">
        <v>3869</v>
      </c>
      <c r="Q729" s="4"/>
      <c r="R729" s="4" t="s">
        <v>29</v>
      </c>
      <c r="S729" s="4"/>
      <c r="T729" s="4"/>
      <c r="U729" s="4"/>
      <c r="V729" s="4"/>
      <c r="W729" s="4"/>
      <c r="X729" s="4"/>
      <c r="Y729" s="4"/>
      <c r="Z729" s="4"/>
    </row>
    <row r="730" spans="1:26" ht="15.75" customHeight="1">
      <c r="A730" s="4"/>
      <c r="B730" s="4"/>
      <c r="C730" s="4"/>
      <c r="D730" s="4"/>
      <c r="E730" s="4"/>
      <c r="F730" s="4"/>
      <c r="G730" s="6"/>
      <c r="H730" s="6"/>
      <c r="I730" s="4"/>
      <c r="J730" s="5"/>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6"/>
      <c r="H731" s="6"/>
      <c r="I731" s="4"/>
      <c r="J731" s="5"/>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6"/>
      <c r="H732" s="6"/>
      <c r="I732" s="4"/>
      <c r="J732" s="5"/>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6"/>
      <c r="H733" s="6"/>
      <c r="I733" s="4"/>
      <c r="J733" s="5"/>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6"/>
      <c r="H734" s="6"/>
      <c r="I734" s="4"/>
      <c r="J734" s="5"/>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6"/>
      <c r="H735" s="6"/>
      <c r="I735" s="4"/>
      <c r="J735" s="5"/>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6"/>
      <c r="H736" s="6"/>
      <c r="I736" s="4"/>
      <c r="J736" s="5"/>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6"/>
      <c r="H737" s="6"/>
      <c r="I737" s="4"/>
      <c r="J737" s="5"/>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6"/>
      <c r="H738" s="6"/>
      <c r="I738" s="4"/>
      <c r="J738" s="5"/>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6"/>
      <c r="H739" s="6"/>
      <c r="I739" s="4"/>
      <c r="J739" s="5"/>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6"/>
      <c r="H740" s="6"/>
      <c r="I740" s="4"/>
      <c r="J740" s="5"/>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6"/>
      <c r="H741" s="6"/>
      <c r="I741" s="4"/>
      <c r="J741" s="5"/>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6"/>
      <c r="H742" s="6"/>
      <c r="I742" s="4"/>
      <c r="J742" s="5"/>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6"/>
      <c r="H743" s="6"/>
      <c r="I743" s="4"/>
      <c r="J743" s="5"/>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6"/>
      <c r="H744" s="6"/>
      <c r="I744" s="4"/>
      <c r="J744" s="5"/>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6"/>
      <c r="H745" s="6"/>
      <c r="I745" s="4"/>
      <c r="J745" s="5"/>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6"/>
      <c r="H746" s="6"/>
      <c r="I746" s="4"/>
      <c r="J746" s="5"/>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6"/>
      <c r="H747" s="6"/>
      <c r="I747" s="4"/>
      <c r="J747" s="5"/>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6"/>
      <c r="H748" s="6"/>
      <c r="I748" s="4"/>
      <c r="J748" s="5"/>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6"/>
      <c r="H749" s="6"/>
      <c r="I749" s="4"/>
      <c r="J749" s="5"/>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6"/>
      <c r="H750" s="6"/>
      <c r="I750" s="4"/>
      <c r="J750" s="5"/>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6"/>
      <c r="H751" s="6"/>
      <c r="I751" s="4"/>
      <c r="J751" s="5"/>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6"/>
      <c r="H752" s="6"/>
      <c r="I752" s="4"/>
      <c r="J752" s="5"/>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6"/>
      <c r="H753" s="6"/>
      <c r="I753" s="4"/>
      <c r="J753" s="5"/>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6"/>
      <c r="H754" s="6"/>
      <c r="I754" s="4"/>
      <c r="J754" s="5"/>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6"/>
      <c r="H755" s="6"/>
      <c r="I755" s="4"/>
      <c r="J755" s="5"/>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6"/>
      <c r="H756" s="6"/>
      <c r="I756" s="4"/>
      <c r="J756" s="5"/>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6"/>
      <c r="H757" s="6"/>
      <c r="I757" s="4"/>
      <c r="J757" s="5"/>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6"/>
      <c r="H758" s="6"/>
      <c r="I758" s="4"/>
      <c r="J758" s="5"/>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6"/>
      <c r="H759" s="6"/>
      <c r="I759" s="4"/>
      <c r="J759" s="5"/>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6"/>
      <c r="H760" s="6"/>
      <c r="I760" s="4"/>
      <c r="J760" s="5"/>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6"/>
      <c r="H761" s="6"/>
      <c r="I761" s="4"/>
      <c r="J761" s="5"/>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6"/>
      <c r="H762" s="6"/>
      <c r="I762" s="4"/>
      <c r="J762" s="5"/>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6"/>
      <c r="H763" s="6"/>
      <c r="I763" s="4"/>
      <c r="J763" s="5"/>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6"/>
      <c r="H764" s="6"/>
      <c r="I764" s="4"/>
      <c r="J764" s="5"/>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6"/>
      <c r="H765" s="6"/>
      <c r="I765" s="4"/>
      <c r="J765" s="5"/>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6"/>
      <c r="H766" s="6"/>
      <c r="I766" s="4"/>
      <c r="J766" s="5"/>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6"/>
      <c r="H767" s="6"/>
      <c r="I767" s="4"/>
      <c r="J767" s="5"/>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6"/>
      <c r="H768" s="6"/>
      <c r="I768" s="4"/>
      <c r="J768" s="5"/>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6"/>
      <c r="H769" s="6"/>
      <c r="I769" s="4"/>
      <c r="J769" s="5"/>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6"/>
      <c r="H770" s="6"/>
      <c r="I770" s="4"/>
      <c r="J770" s="5"/>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6"/>
      <c r="H771" s="6"/>
      <c r="I771" s="4"/>
      <c r="J771" s="5"/>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6"/>
      <c r="H772" s="6"/>
      <c r="I772" s="4"/>
      <c r="J772" s="5"/>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6"/>
      <c r="H773" s="6"/>
      <c r="I773" s="4"/>
      <c r="J773" s="5"/>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6"/>
      <c r="H774" s="6"/>
      <c r="I774" s="4"/>
      <c r="J774" s="5"/>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6"/>
      <c r="H775" s="6"/>
      <c r="I775" s="4"/>
      <c r="J775" s="5"/>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6"/>
      <c r="H776" s="6"/>
      <c r="I776" s="4"/>
      <c r="J776" s="5"/>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6"/>
      <c r="H777" s="6"/>
      <c r="I777" s="4"/>
      <c r="J777" s="5"/>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6"/>
      <c r="H778" s="6"/>
      <c r="I778" s="4"/>
      <c r="J778" s="5"/>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6"/>
      <c r="H779" s="6"/>
      <c r="I779" s="4"/>
      <c r="J779" s="5"/>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6"/>
      <c r="H780" s="6"/>
      <c r="I780" s="4"/>
      <c r="J780" s="5"/>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6"/>
      <c r="H781" s="6"/>
      <c r="I781" s="4"/>
      <c r="J781" s="5"/>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6"/>
      <c r="H782" s="6"/>
      <c r="I782" s="4"/>
      <c r="J782" s="5"/>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6"/>
      <c r="H783" s="6"/>
      <c r="I783" s="4"/>
      <c r="J783" s="5"/>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6"/>
      <c r="H784" s="6"/>
      <c r="I784" s="4"/>
      <c r="J784" s="5"/>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6"/>
      <c r="H785" s="6"/>
      <c r="I785" s="4"/>
      <c r="J785" s="5"/>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6"/>
      <c r="H786" s="6"/>
      <c r="I786" s="4"/>
      <c r="J786" s="5"/>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6"/>
      <c r="H787" s="6"/>
      <c r="I787" s="4"/>
      <c r="J787" s="5"/>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6"/>
      <c r="H788" s="6"/>
      <c r="I788" s="4"/>
      <c r="J788" s="5"/>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6"/>
      <c r="H789" s="6"/>
      <c r="I789" s="4"/>
      <c r="J789" s="5"/>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6"/>
      <c r="H790" s="6"/>
      <c r="I790" s="4"/>
      <c r="J790" s="5"/>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6"/>
      <c r="H791" s="6"/>
      <c r="I791" s="4"/>
      <c r="J791" s="5"/>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6"/>
      <c r="H792" s="6"/>
      <c r="I792" s="4"/>
      <c r="J792" s="5"/>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6"/>
      <c r="H793" s="6"/>
      <c r="I793" s="4"/>
      <c r="J793" s="5"/>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6"/>
      <c r="H794" s="6"/>
      <c r="I794" s="4"/>
      <c r="J794" s="5"/>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6"/>
      <c r="H795" s="6"/>
      <c r="I795" s="4"/>
      <c r="J795" s="5"/>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6"/>
      <c r="H796" s="6"/>
      <c r="I796" s="4"/>
      <c r="J796" s="5"/>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6"/>
      <c r="H797" s="6"/>
      <c r="I797" s="4"/>
      <c r="J797" s="5"/>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6"/>
      <c r="H798" s="6"/>
      <c r="I798" s="4"/>
      <c r="J798" s="5"/>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6"/>
      <c r="H799" s="6"/>
      <c r="I799" s="4"/>
      <c r="J799" s="5"/>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6"/>
      <c r="H800" s="6"/>
      <c r="I800" s="4"/>
      <c r="J800" s="5"/>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6"/>
      <c r="H801" s="6"/>
      <c r="I801" s="4"/>
      <c r="J801" s="5"/>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6"/>
      <c r="H802" s="6"/>
      <c r="I802" s="4"/>
      <c r="J802" s="5"/>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6"/>
      <c r="H803" s="6"/>
      <c r="I803" s="4"/>
      <c r="J803" s="5"/>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6"/>
      <c r="H804" s="6"/>
      <c r="I804" s="4"/>
      <c r="J804" s="5"/>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6"/>
      <c r="H805" s="6"/>
      <c r="I805" s="4"/>
      <c r="J805" s="5"/>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6"/>
      <c r="H806" s="6"/>
      <c r="I806" s="4"/>
      <c r="J806" s="5"/>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6"/>
      <c r="H807" s="6"/>
      <c r="I807" s="4"/>
      <c r="J807" s="5"/>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6"/>
      <c r="H808" s="6"/>
      <c r="I808" s="4"/>
      <c r="J808" s="5"/>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6"/>
      <c r="H809" s="6"/>
      <c r="I809" s="4"/>
      <c r="J809" s="5"/>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6"/>
      <c r="H810" s="6"/>
      <c r="I810" s="4"/>
      <c r="J810" s="5"/>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6"/>
      <c r="H811" s="6"/>
      <c r="I811" s="4"/>
      <c r="J811" s="5"/>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6"/>
      <c r="H812" s="6"/>
      <c r="I812" s="4"/>
      <c r="J812" s="5"/>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6"/>
      <c r="H813" s="6"/>
      <c r="I813" s="4"/>
      <c r="J813" s="5"/>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6"/>
      <c r="H814" s="6"/>
      <c r="I814" s="4"/>
      <c r="J814" s="5"/>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6"/>
      <c r="H815" s="6"/>
      <c r="I815" s="4"/>
      <c r="J815" s="5"/>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6"/>
      <c r="H816" s="6"/>
      <c r="I816" s="4"/>
      <c r="J816" s="5"/>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6"/>
      <c r="H817" s="6"/>
      <c r="I817" s="4"/>
      <c r="J817" s="5"/>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6"/>
      <c r="H818" s="6"/>
      <c r="I818" s="4"/>
      <c r="J818" s="5"/>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6"/>
      <c r="H819" s="6"/>
      <c r="I819" s="4"/>
      <c r="J819" s="5"/>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6"/>
      <c r="H820" s="6"/>
      <c r="I820" s="4"/>
      <c r="J820" s="5"/>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6"/>
      <c r="H821" s="6"/>
      <c r="I821" s="4"/>
      <c r="J821" s="5"/>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6"/>
      <c r="H822" s="6"/>
      <c r="I822" s="4"/>
      <c r="J822" s="5"/>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6"/>
      <c r="H823" s="6"/>
      <c r="I823" s="4"/>
      <c r="J823" s="5"/>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6"/>
      <c r="H824" s="6"/>
      <c r="I824" s="4"/>
      <c r="J824" s="5"/>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6"/>
      <c r="H825" s="6"/>
      <c r="I825" s="4"/>
      <c r="J825" s="5"/>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6"/>
      <c r="H826" s="6"/>
      <c r="I826" s="4"/>
      <c r="J826" s="5"/>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6"/>
      <c r="H827" s="6"/>
      <c r="I827" s="4"/>
      <c r="J827" s="5"/>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6"/>
      <c r="H828" s="6"/>
      <c r="I828" s="4"/>
      <c r="J828" s="5"/>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6"/>
      <c r="H829" s="6"/>
      <c r="I829" s="4"/>
      <c r="J829" s="5"/>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6"/>
      <c r="H830" s="6"/>
      <c r="I830" s="4"/>
      <c r="J830" s="5"/>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6"/>
      <c r="H831" s="6"/>
      <c r="I831" s="4"/>
      <c r="J831" s="5"/>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6"/>
      <c r="H832" s="6"/>
      <c r="I832" s="4"/>
      <c r="J832" s="5"/>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6"/>
      <c r="H833" s="6"/>
      <c r="I833" s="4"/>
      <c r="J833" s="5"/>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6"/>
      <c r="H834" s="6"/>
      <c r="I834" s="4"/>
      <c r="J834" s="5"/>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6"/>
      <c r="H835" s="6"/>
      <c r="I835" s="4"/>
      <c r="J835" s="5"/>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6"/>
      <c r="H836" s="6"/>
      <c r="I836" s="4"/>
      <c r="J836" s="5"/>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6"/>
      <c r="H837" s="6"/>
      <c r="I837" s="4"/>
      <c r="J837" s="5"/>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6"/>
      <c r="H838" s="6"/>
      <c r="I838" s="4"/>
      <c r="J838" s="5"/>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6"/>
      <c r="H839" s="6"/>
      <c r="I839" s="4"/>
      <c r="J839" s="5"/>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6"/>
      <c r="H840" s="6"/>
      <c r="I840" s="4"/>
      <c r="J840" s="5"/>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6"/>
      <c r="H841" s="6"/>
      <c r="I841" s="4"/>
      <c r="J841" s="5"/>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6"/>
      <c r="H842" s="6"/>
      <c r="I842" s="4"/>
      <c r="J842" s="5"/>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6"/>
      <c r="H843" s="6"/>
      <c r="I843" s="4"/>
      <c r="J843" s="5"/>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6"/>
      <c r="H844" s="6"/>
      <c r="I844" s="4"/>
      <c r="J844" s="5"/>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6"/>
      <c r="H845" s="6"/>
      <c r="I845" s="4"/>
      <c r="J845" s="5"/>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6"/>
      <c r="H846" s="6"/>
      <c r="I846" s="4"/>
      <c r="J846" s="5"/>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6"/>
      <c r="H847" s="6"/>
      <c r="I847" s="4"/>
      <c r="J847" s="5"/>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6"/>
      <c r="H848" s="6"/>
      <c r="I848" s="4"/>
      <c r="J848" s="5"/>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6"/>
      <c r="H849" s="6"/>
      <c r="I849" s="4"/>
      <c r="J849" s="5"/>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6"/>
      <c r="H850" s="6"/>
      <c r="I850" s="4"/>
      <c r="J850" s="5"/>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6"/>
      <c r="H851" s="6"/>
      <c r="I851" s="4"/>
      <c r="J851" s="5"/>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6"/>
      <c r="H852" s="6"/>
      <c r="I852" s="4"/>
      <c r="J852" s="5"/>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6"/>
      <c r="H853" s="6"/>
      <c r="I853" s="4"/>
      <c r="J853" s="5"/>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6"/>
      <c r="H854" s="6"/>
      <c r="I854" s="4"/>
      <c r="J854" s="5"/>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6"/>
      <c r="H855" s="6"/>
      <c r="I855" s="4"/>
      <c r="J855" s="5"/>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6"/>
      <c r="H856" s="6"/>
      <c r="I856" s="4"/>
      <c r="J856" s="5"/>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6"/>
      <c r="H857" s="6"/>
      <c r="I857" s="4"/>
      <c r="J857" s="5"/>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6"/>
      <c r="H858" s="6"/>
      <c r="I858" s="4"/>
      <c r="J858" s="5"/>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6"/>
      <c r="H859" s="6"/>
      <c r="I859" s="4"/>
      <c r="J859" s="5"/>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6"/>
      <c r="H860" s="6"/>
      <c r="I860" s="4"/>
      <c r="J860" s="5"/>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6"/>
      <c r="H861" s="6"/>
      <c r="I861" s="4"/>
      <c r="J861" s="5"/>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6"/>
      <c r="H862" s="6"/>
      <c r="I862" s="4"/>
      <c r="J862" s="5"/>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6"/>
      <c r="H863" s="6"/>
      <c r="I863" s="4"/>
      <c r="J863" s="5"/>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6"/>
      <c r="H864" s="6"/>
      <c r="I864" s="4"/>
      <c r="J864" s="5"/>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6"/>
      <c r="H865" s="6"/>
      <c r="I865" s="4"/>
      <c r="J865" s="5"/>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6"/>
      <c r="H866" s="6"/>
      <c r="I866" s="4"/>
      <c r="J866" s="5"/>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6"/>
      <c r="H867" s="6"/>
      <c r="I867" s="4"/>
      <c r="J867" s="5"/>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6"/>
      <c r="H868" s="6"/>
      <c r="I868" s="4"/>
      <c r="J868" s="5"/>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6"/>
      <c r="H869" s="6"/>
      <c r="I869" s="4"/>
      <c r="J869" s="5"/>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6"/>
      <c r="H870" s="6"/>
      <c r="I870" s="4"/>
      <c r="J870" s="5"/>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6"/>
      <c r="H871" s="6"/>
      <c r="I871" s="4"/>
      <c r="J871" s="5"/>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6"/>
      <c r="H872" s="6"/>
      <c r="I872" s="4"/>
      <c r="J872" s="5"/>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6"/>
      <c r="H873" s="6"/>
      <c r="I873" s="4"/>
      <c r="J873" s="5"/>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6"/>
      <c r="H874" s="6"/>
      <c r="I874" s="4"/>
      <c r="J874" s="5"/>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6"/>
      <c r="H875" s="6"/>
      <c r="I875" s="4"/>
      <c r="J875" s="5"/>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6"/>
      <c r="H876" s="6"/>
      <c r="I876" s="4"/>
      <c r="J876" s="5"/>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6"/>
      <c r="H877" s="6"/>
      <c r="I877" s="4"/>
      <c r="J877" s="5"/>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6"/>
      <c r="H878" s="6"/>
      <c r="I878" s="4"/>
      <c r="J878" s="5"/>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6"/>
      <c r="H879" s="6"/>
      <c r="I879" s="4"/>
      <c r="J879" s="5"/>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6"/>
      <c r="H880" s="6"/>
      <c r="I880" s="4"/>
      <c r="J880" s="5"/>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6"/>
      <c r="H881" s="6"/>
      <c r="I881" s="4"/>
      <c r="J881" s="5"/>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6"/>
      <c r="H882" s="6"/>
      <c r="I882" s="4"/>
      <c r="J882" s="5"/>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6"/>
      <c r="H883" s="6"/>
      <c r="I883" s="4"/>
      <c r="J883" s="5"/>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6"/>
      <c r="H884" s="6"/>
      <c r="I884" s="4"/>
      <c r="J884" s="5"/>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6"/>
      <c r="H885" s="6"/>
      <c r="I885" s="4"/>
      <c r="J885" s="5"/>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6"/>
      <c r="H886" s="6"/>
      <c r="I886" s="4"/>
      <c r="J886" s="5"/>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6"/>
      <c r="H887" s="6"/>
      <c r="I887" s="4"/>
      <c r="J887" s="5"/>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6"/>
      <c r="H888" s="6"/>
      <c r="I888" s="4"/>
      <c r="J888" s="5"/>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6"/>
      <c r="H889" s="6"/>
      <c r="I889" s="4"/>
      <c r="J889" s="5"/>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6"/>
      <c r="H890" s="6"/>
      <c r="I890" s="4"/>
      <c r="J890" s="5"/>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6"/>
      <c r="H891" s="6"/>
      <c r="I891" s="4"/>
      <c r="J891" s="5"/>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6"/>
      <c r="H892" s="6"/>
      <c r="I892" s="4"/>
      <c r="J892" s="5"/>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6"/>
      <c r="H893" s="6"/>
      <c r="I893" s="4"/>
      <c r="J893" s="5"/>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6"/>
      <c r="H894" s="6"/>
      <c r="I894" s="4"/>
      <c r="J894" s="5"/>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6"/>
      <c r="H895" s="6"/>
      <c r="I895" s="4"/>
      <c r="J895" s="5"/>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6"/>
      <c r="H896" s="6"/>
      <c r="I896" s="4"/>
      <c r="J896" s="5"/>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6"/>
      <c r="H897" s="6"/>
      <c r="I897" s="4"/>
      <c r="J897" s="5"/>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6"/>
      <c r="H898" s="6"/>
      <c r="I898" s="4"/>
      <c r="J898" s="5"/>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6"/>
      <c r="H899" s="6"/>
      <c r="I899" s="4"/>
      <c r="J899" s="5"/>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6"/>
      <c r="H900" s="6"/>
      <c r="I900" s="4"/>
      <c r="J900" s="5"/>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6"/>
      <c r="H901" s="6"/>
      <c r="I901" s="4"/>
      <c r="J901" s="5"/>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6"/>
      <c r="H902" s="6"/>
      <c r="I902" s="4"/>
      <c r="J902" s="5"/>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6"/>
      <c r="H903" s="6"/>
      <c r="I903" s="4"/>
      <c r="J903" s="5"/>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6"/>
      <c r="H904" s="6"/>
      <c r="I904" s="4"/>
      <c r="J904" s="5"/>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6"/>
      <c r="H905" s="6"/>
      <c r="I905" s="4"/>
      <c r="J905" s="5"/>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6"/>
      <c r="H906" s="6"/>
      <c r="I906" s="4"/>
      <c r="J906" s="5"/>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6"/>
      <c r="H907" s="6"/>
      <c r="I907" s="4"/>
      <c r="J907" s="5"/>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6"/>
      <c r="H908" s="6"/>
      <c r="I908" s="4"/>
      <c r="J908" s="5"/>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6"/>
      <c r="H909" s="6"/>
      <c r="I909" s="4"/>
      <c r="J909" s="5"/>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6"/>
      <c r="H910" s="6"/>
      <c r="I910" s="4"/>
      <c r="J910" s="5"/>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6"/>
      <c r="H911" s="6"/>
      <c r="I911" s="4"/>
      <c r="J911" s="5"/>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6"/>
      <c r="H912" s="6"/>
      <c r="I912" s="4"/>
      <c r="J912" s="5"/>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6"/>
      <c r="H913" s="6"/>
      <c r="I913" s="4"/>
      <c r="J913" s="5"/>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6"/>
      <c r="H914" s="6"/>
      <c r="I914" s="4"/>
      <c r="J914" s="5"/>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6"/>
      <c r="H915" s="6"/>
      <c r="I915" s="4"/>
      <c r="J915" s="5"/>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6"/>
      <c r="H916" s="6"/>
      <c r="I916" s="4"/>
      <c r="J916" s="5"/>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6"/>
      <c r="H917" s="6"/>
      <c r="I917" s="4"/>
      <c r="J917" s="5"/>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6"/>
      <c r="H918" s="6"/>
      <c r="I918" s="4"/>
      <c r="J918" s="5"/>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6"/>
      <c r="H919" s="6"/>
      <c r="I919" s="4"/>
      <c r="J919" s="5"/>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6"/>
      <c r="H920" s="6"/>
      <c r="I920" s="4"/>
      <c r="J920" s="5"/>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6"/>
      <c r="H921" s="6"/>
      <c r="I921" s="4"/>
      <c r="J921" s="5"/>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6"/>
      <c r="H922" s="6"/>
      <c r="I922" s="4"/>
      <c r="J922" s="5"/>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6"/>
      <c r="H923" s="6"/>
      <c r="I923" s="4"/>
      <c r="J923" s="5"/>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6"/>
      <c r="H924" s="6"/>
      <c r="I924" s="4"/>
      <c r="J924" s="5"/>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6"/>
      <c r="H925" s="6"/>
      <c r="I925" s="4"/>
      <c r="J925" s="5"/>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6"/>
      <c r="H926" s="6"/>
      <c r="I926" s="4"/>
      <c r="J926" s="5"/>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6"/>
      <c r="H927" s="6"/>
      <c r="I927" s="4"/>
      <c r="J927" s="5"/>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6"/>
      <c r="H928" s="6"/>
      <c r="I928" s="4"/>
      <c r="J928" s="5"/>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6"/>
      <c r="H929" s="6"/>
      <c r="I929" s="4"/>
      <c r="J929" s="5"/>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6"/>
      <c r="H930" s="6"/>
      <c r="I930" s="4"/>
      <c r="J930" s="5"/>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6"/>
      <c r="H931" s="6"/>
      <c r="I931" s="4"/>
      <c r="J931" s="5"/>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6"/>
      <c r="H932" s="6"/>
      <c r="I932" s="4"/>
      <c r="J932" s="5"/>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6"/>
      <c r="H933" s="6"/>
      <c r="I933" s="4"/>
      <c r="J933" s="5"/>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6"/>
      <c r="H934" s="6"/>
      <c r="I934" s="4"/>
      <c r="J934" s="5"/>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6"/>
      <c r="H935" s="6"/>
      <c r="I935" s="4"/>
      <c r="J935" s="5"/>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6"/>
      <c r="H936" s="6"/>
      <c r="I936" s="4"/>
      <c r="J936" s="5"/>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6"/>
      <c r="H937" s="6"/>
      <c r="I937" s="4"/>
      <c r="J937" s="5"/>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6"/>
      <c r="H938" s="6"/>
      <c r="I938" s="4"/>
      <c r="J938" s="5"/>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6"/>
      <c r="H939" s="6"/>
      <c r="I939" s="4"/>
      <c r="J939" s="5"/>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6"/>
      <c r="H940" s="6"/>
      <c r="I940" s="4"/>
      <c r="J940" s="5"/>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6"/>
      <c r="H941" s="6"/>
      <c r="I941" s="4"/>
      <c r="J941" s="5"/>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6"/>
      <c r="H942" s="6"/>
      <c r="I942" s="4"/>
      <c r="J942" s="5"/>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6"/>
      <c r="H943" s="6"/>
      <c r="I943" s="4"/>
      <c r="J943" s="5"/>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6"/>
      <c r="H944" s="6"/>
      <c r="I944" s="4"/>
      <c r="J944" s="5"/>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6"/>
      <c r="H945" s="6"/>
      <c r="I945" s="4"/>
      <c r="J945" s="5"/>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6"/>
      <c r="H946" s="6"/>
      <c r="I946" s="4"/>
      <c r="J946" s="5"/>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6"/>
      <c r="H947" s="6"/>
      <c r="I947" s="4"/>
      <c r="J947" s="5"/>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6"/>
      <c r="H948" s="6"/>
      <c r="I948" s="4"/>
      <c r="J948" s="5"/>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6"/>
      <c r="H949" s="6"/>
      <c r="I949" s="4"/>
      <c r="J949" s="5"/>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6"/>
      <c r="H950" s="6"/>
      <c r="I950" s="4"/>
      <c r="J950" s="5"/>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6"/>
      <c r="H951" s="6"/>
      <c r="I951" s="4"/>
      <c r="J951" s="5"/>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6"/>
      <c r="H952" s="6"/>
      <c r="I952" s="4"/>
      <c r="J952" s="5"/>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6"/>
      <c r="H953" s="6"/>
      <c r="I953" s="4"/>
      <c r="J953" s="5"/>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6"/>
      <c r="H954" s="6"/>
      <c r="I954" s="4"/>
      <c r="J954" s="5"/>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6"/>
      <c r="H955" s="6"/>
      <c r="I955" s="4"/>
      <c r="J955" s="5"/>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6"/>
      <c r="H956" s="6"/>
      <c r="I956" s="4"/>
      <c r="J956" s="5"/>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6"/>
      <c r="H957" s="6"/>
      <c r="I957" s="4"/>
      <c r="J957" s="5"/>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6"/>
      <c r="H958" s="6"/>
      <c r="I958" s="4"/>
      <c r="J958" s="5"/>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6"/>
      <c r="H959" s="6"/>
      <c r="I959" s="4"/>
      <c r="J959" s="5"/>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6"/>
      <c r="H960" s="6"/>
      <c r="I960" s="4"/>
      <c r="J960" s="5"/>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6"/>
      <c r="H961" s="6"/>
      <c r="I961" s="4"/>
      <c r="J961" s="5"/>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6"/>
      <c r="H962" s="6"/>
      <c r="I962" s="4"/>
      <c r="J962" s="5"/>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6"/>
      <c r="H963" s="6"/>
      <c r="I963" s="4"/>
      <c r="J963" s="5"/>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6"/>
      <c r="H964" s="6"/>
      <c r="I964" s="4"/>
      <c r="J964" s="5"/>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6"/>
      <c r="H965" s="6"/>
      <c r="I965" s="4"/>
      <c r="J965" s="5"/>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6"/>
      <c r="H966" s="6"/>
      <c r="I966" s="4"/>
      <c r="J966" s="5"/>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6"/>
      <c r="H967" s="6"/>
      <c r="I967" s="4"/>
      <c r="J967" s="5"/>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6"/>
      <c r="H968" s="6"/>
      <c r="I968" s="4"/>
      <c r="J968" s="5"/>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6"/>
      <c r="H969" s="6"/>
      <c r="I969" s="4"/>
      <c r="J969" s="5"/>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6"/>
      <c r="H970" s="6"/>
      <c r="I970" s="4"/>
      <c r="J970" s="5"/>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6"/>
      <c r="H971" s="6"/>
      <c r="I971" s="4"/>
      <c r="J971" s="5"/>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6"/>
      <c r="H972" s="6"/>
      <c r="I972" s="4"/>
      <c r="J972" s="5"/>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6"/>
      <c r="H973" s="6"/>
      <c r="I973" s="4"/>
      <c r="J973" s="5"/>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6"/>
      <c r="H974" s="6"/>
      <c r="I974" s="4"/>
      <c r="J974" s="5"/>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6"/>
      <c r="H975" s="6"/>
      <c r="I975" s="4"/>
      <c r="J975" s="5"/>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6"/>
      <c r="H976" s="6"/>
      <c r="I976" s="4"/>
      <c r="J976" s="5"/>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6"/>
      <c r="H977" s="6"/>
      <c r="I977" s="4"/>
      <c r="J977" s="5"/>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6"/>
      <c r="H978" s="6"/>
      <c r="I978" s="4"/>
      <c r="J978" s="5"/>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6"/>
      <c r="H979" s="6"/>
      <c r="I979" s="4"/>
      <c r="J979" s="5"/>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6"/>
      <c r="H980" s="6"/>
      <c r="I980" s="4"/>
      <c r="J980" s="5"/>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6"/>
      <c r="H981" s="6"/>
      <c r="I981" s="4"/>
      <c r="J981" s="5"/>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6"/>
      <c r="H982" s="6"/>
      <c r="I982" s="4"/>
      <c r="J982" s="5"/>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6"/>
      <c r="H983" s="6"/>
      <c r="I983" s="4"/>
      <c r="J983" s="5"/>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6"/>
      <c r="H984" s="6"/>
      <c r="I984" s="4"/>
      <c r="J984" s="5"/>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6"/>
      <c r="H985" s="6"/>
      <c r="I985" s="4"/>
      <c r="J985" s="5"/>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6"/>
      <c r="H986" s="6"/>
      <c r="I986" s="4"/>
      <c r="J986" s="5"/>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6"/>
      <c r="H987" s="6"/>
      <c r="I987" s="4"/>
      <c r="J987" s="5"/>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6"/>
      <c r="H988" s="6"/>
      <c r="I988" s="4"/>
      <c r="J988" s="5"/>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6"/>
      <c r="H989" s="6"/>
      <c r="I989" s="4"/>
      <c r="J989" s="5"/>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6"/>
      <c r="H990" s="6"/>
      <c r="I990" s="4"/>
      <c r="J990" s="5"/>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6"/>
      <c r="H991" s="6"/>
      <c r="I991" s="4"/>
      <c r="J991" s="5"/>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6"/>
      <c r="H992" s="6"/>
      <c r="I992" s="4"/>
      <c r="J992" s="5"/>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6"/>
      <c r="H993" s="6"/>
      <c r="I993" s="4"/>
      <c r="J993" s="5"/>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6"/>
      <c r="H994" s="6"/>
      <c r="I994" s="4"/>
      <c r="J994" s="5"/>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6"/>
      <c r="H995" s="6"/>
      <c r="I995" s="4"/>
      <c r="J995" s="5"/>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6"/>
      <c r="H996" s="6"/>
      <c r="I996" s="4"/>
      <c r="J996" s="5"/>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6"/>
      <c r="H997" s="6"/>
      <c r="I997" s="4"/>
      <c r="J997" s="5"/>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6"/>
      <c r="H998" s="6"/>
      <c r="I998" s="4"/>
      <c r="J998" s="5"/>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6"/>
      <c r="H999" s="6"/>
      <c r="I999" s="4"/>
      <c r="J999" s="5"/>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6"/>
      <c r="H1000" s="6"/>
      <c r="I1000" s="4"/>
      <c r="J1000" s="5"/>
      <c r="K1000" s="4"/>
      <c r="L1000" s="4"/>
      <c r="M1000" s="4"/>
      <c r="N1000" s="4"/>
      <c r="O1000" s="4"/>
      <c r="P1000" s="4"/>
      <c r="Q1000" s="4"/>
      <c r="R1000" s="4"/>
      <c r="S1000" s="4"/>
      <c r="T1000" s="4"/>
      <c r="U1000" s="4"/>
      <c r="V1000" s="4"/>
      <c r="W1000" s="4"/>
      <c r="X1000" s="4"/>
      <c r="Y1000" s="4"/>
      <c r="Z1000" s="4"/>
    </row>
  </sheetData>
  <autoFilter ref="A1:S592" xr:uid="{00000000-0009-0000-0000-000000000000}"/>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Lists!$F$5:$F$9</xm:f>
          </x14:formula1>
          <xm:sqref>M368</xm:sqref>
        </x14:dataValidation>
        <x14:dataValidation type="list" allowBlank="1" showErrorMessage="1" xr:uid="{00000000-0002-0000-0000-000001000000}">
          <x14:formula1>
            <xm:f>Lists!$D$5:$D$8</xm:f>
          </x14:formula1>
          <xm:sqref>K368</xm:sqref>
        </x14:dataValidation>
        <x14:dataValidation type="list" allowBlank="1" showErrorMessage="1" xr:uid="{00000000-0002-0000-0000-000002000000}">
          <x14:formula1>
            <xm:f>Lists!$C$5:$C$14</xm:f>
          </x14:formula1>
          <xm:sqref>O368</xm:sqref>
        </x14:dataValidation>
        <x14:dataValidation type="list" allowBlank="1" showErrorMessage="1" xr:uid="{00000000-0002-0000-0000-000003000000}">
          <x14:formula1>
            <xm:f>Lists!$E$5:$E$8</xm:f>
          </x14:formula1>
          <xm:sqref>L368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4:K1000"/>
  <sheetViews>
    <sheetView workbookViewId="0"/>
  </sheetViews>
  <sheetFormatPr defaultColWidth="14.42578125" defaultRowHeight="15" customHeight="1"/>
  <cols>
    <col min="1" max="2" width="8.7109375" customWidth="1"/>
    <col min="3" max="3" width="11.140625" customWidth="1"/>
    <col min="4" max="4" width="10" customWidth="1"/>
    <col min="5" max="5" width="18.7109375" customWidth="1"/>
    <col min="6" max="6" width="22.85546875" customWidth="1"/>
    <col min="7" max="26" width="8.7109375" customWidth="1"/>
  </cols>
  <sheetData>
    <row r="4" spans="3:11">
      <c r="C4" s="1" t="s">
        <v>3277</v>
      </c>
      <c r="D4" s="1" t="s">
        <v>10</v>
      </c>
      <c r="E4" s="1" t="s">
        <v>11</v>
      </c>
      <c r="F4" s="1" t="s">
        <v>3278</v>
      </c>
      <c r="K4" s="1" t="s">
        <v>3279</v>
      </c>
    </row>
    <row r="5" spans="3:11" ht="15.75">
      <c r="C5" s="7" t="s">
        <v>278</v>
      </c>
      <c r="D5" s="7" t="s">
        <v>23</v>
      </c>
      <c r="E5" s="7" t="s">
        <v>24</v>
      </c>
      <c r="F5" s="7" t="s">
        <v>24</v>
      </c>
    </row>
    <row r="6" spans="3:11" ht="15.75">
      <c r="C6" s="7" t="s">
        <v>112</v>
      </c>
      <c r="D6" s="7" t="s">
        <v>41</v>
      </c>
      <c r="E6" s="7" t="s">
        <v>42</v>
      </c>
      <c r="F6" s="7" t="s">
        <v>42</v>
      </c>
      <c r="K6" s="7" t="s">
        <v>3280</v>
      </c>
    </row>
    <row r="7" spans="3:11" ht="15.75">
      <c r="C7" s="7" t="s">
        <v>35</v>
      </c>
      <c r="D7" s="7" t="s">
        <v>323</v>
      </c>
      <c r="E7" s="7" t="s">
        <v>3281</v>
      </c>
      <c r="F7" s="7" t="s">
        <v>3282</v>
      </c>
      <c r="K7" s="7" t="s">
        <v>3283</v>
      </c>
    </row>
    <row r="8" spans="3:11" ht="15.75">
      <c r="C8" s="7" t="s">
        <v>410</v>
      </c>
      <c r="D8" s="7" t="s">
        <v>3284</v>
      </c>
      <c r="E8" s="7" t="s">
        <v>3284</v>
      </c>
      <c r="F8" s="7" t="s">
        <v>3285</v>
      </c>
      <c r="K8" s="7" t="s">
        <v>3286</v>
      </c>
    </row>
    <row r="9" spans="3:11" ht="15.75">
      <c r="C9" s="7" t="s">
        <v>68</v>
      </c>
      <c r="F9" s="7" t="s">
        <v>3284</v>
      </c>
      <c r="K9" s="7" t="s">
        <v>3287</v>
      </c>
    </row>
    <row r="10" spans="3:11" ht="15.75">
      <c r="C10" s="7" t="s">
        <v>26</v>
      </c>
    </row>
    <row r="11" spans="3:11" ht="15.75">
      <c r="C11" s="7" t="s">
        <v>335</v>
      </c>
    </row>
    <row r="12" spans="3:11" ht="15.75">
      <c r="C12" s="7" t="s">
        <v>128</v>
      </c>
    </row>
    <row r="13" spans="3:11" ht="15.75">
      <c r="C13" s="7" t="s">
        <v>81</v>
      </c>
    </row>
    <row r="14" spans="3:11" ht="15.75">
      <c r="C14" s="7" t="s">
        <v>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Z1000"/>
  <sheetViews>
    <sheetView showGridLines="0" workbookViewId="0">
      <selection activeCell="B24" sqref="A15:B24"/>
    </sheetView>
  </sheetViews>
  <sheetFormatPr defaultColWidth="14.42578125" defaultRowHeight="15" customHeight="1"/>
  <cols>
    <col min="1" max="1" width="16.85546875" customWidth="1"/>
    <col min="2" max="2" width="55.85546875" customWidth="1"/>
    <col min="3" max="4" width="16.5703125" customWidth="1"/>
    <col min="5" max="5" width="18.7109375" customWidth="1"/>
    <col min="6" max="6" width="24.28515625" customWidth="1"/>
    <col min="7" max="7" width="8.7109375" customWidth="1"/>
    <col min="8" max="8" width="5.7109375" customWidth="1"/>
    <col min="9" max="9" width="13.42578125" customWidth="1"/>
    <col min="10" max="10" width="11.28515625" customWidth="1"/>
    <col min="11" max="11" width="18.28515625" customWidth="1"/>
    <col min="12" max="12" width="10.28515625" customWidth="1"/>
    <col min="13" max="13" width="17.5703125" customWidth="1"/>
    <col min="14" max="14" width="16.28515625" customWidth="1"/>
    <col min="15" max="15" width="12.42578125" customWidth="1"/>
    <col min="16" max="26" width="8.7109375" customWidth="1"/>
  </cols>
  <sheetData>
    <row r="3" spans="1:26">
      <c r="A3" s="35" t="s">
        <v>3288</v>
      </c>
      <c r="B3" s="36"/>
    </row>
    <row r="4" spans="1:26" ht="13.5" customHeight="1">
      <c r="A4" s="37" t="s">
        <v>3868</v>
      </c>
      <c r="B4" s="36"/>
    </row>
    <row r="5" spans="1:26" ht="15.75">
      <c r="A5" s="7"/>
    </row>
    <row r="6" spans="1:26">
      <c r="A6" s="27" t="s">
        <v>3289</v>
      </c>
      <c r="B6" s="28"/>
      <c r="C6" s="28"/>
      <c r="D6" s="28"/>
      <c r="E6" s="28"/>
      <c r="F6" s="28"/>
      <c r="G6" s="28"/>
      <c r="H6" s="28"/>
      <c r="I6" s="28"/>
      <c r="J6" s="28"/>
      <c r="K6" s="28"/>
      <c r="L6" s="28"/>
      <c r="M6" s="28"/>
      <c r="N6" s="28"/>
      <c r="O6" s="28"/>
      <c r="P6" s="28"/>
      <c r="Q6" s="28"/>
      <c r="R6" s="28"/>
      <c r="S6" s="28"/>
      <c r="T6" s="28"/>
      <c r="U6" s="28"/>
      <c r="V6" s="28"/>
      <c r="W6" s="28"/>
      <c r="X6" s="28"/>
      <c r="Y6" s="28"/>
      <c r="Z6" s="28"/>
    </row>
    <row r="7" spans="1:26">
      <c r="A7" s="28">
        <v>3</v>
      </c>
      <c r="B7" s="28">
        <f t="shared" ref="B7:P7" si="0">A7+1</f>
        <v>4</v>
      </c>
      <c r="C7" s="28">
        <f t="shared" si="0"/>
        <v>5</v>
      </c>
      <c r="D7" s="28">
        <f t="shared" si="0"/>
        <v>6</v>
      </c>
      <c r="E7" s="28">
        <f t="shared" si="0"/>
        <v>7</v>
      </c>
      <c r="F7" s="28">
        <f t="shared" si="0"/>
        <v>8</v>
      </c>
      <c r="G7" s="28">
        <f t="shared" si="0"/>
        <v>9</v>
      </c>
      <c r="H7" s="28">
        <f t="shared" si="0"/>
        <v>10</v>
      </c>
      <c r="I7" s="28">
        <f t="shared" si="0"/>
        <v>11</v>
      </c>
      <c r="J7" s="28">
        <f t="shared" si="0"/>
        <v>12</v>
      </c>
      <c r="K7" s="28">
        <f t="shared" si="0"/>
        <v>13</v>
      </c>
      <c r="L7" s="28">
        <f t="shared" si="0"/>
        <v>14</v>
      </c>
      <c r="M7" s="28">
        <f t="shared" si="0"/>
        <v>15</v>
      </c>
      <c r="N7" s="28">
        <f t="shared" si="0"/>
        <v>16</v>
      </c>
      <c r="O7" s="28">
        <f t="shared" si="0"/>
        <v>17</v>
      </c>
      <c r="P7" s="28">
        <f t="shared" si="0"/>
        <v>18</v>
      </c>
      <c r="Q7" s="28"/>
      <c r="R7" s="28"/>
      <c r="S7" s="28"/>
      <c r="T7" s="28"/>
      <c r="U7" s="28"/>
      <c r="V7" s="28"/>
      <c r="W7" s="28"/>
      <c r="X7" s="28"/>
      <c r="Y7" s="28"/>
      <c r="Z7" s="28"/>
    </row>
    <row r="8" spans="1:26">
      <c r="A8" s="28" t="s">
        <v>1</v>
      </c>
      <c r="B8" s="28" t="s">
        <v>4</v>
      </c>
      <c r="C8" s="28" t="s">
        <v>5</v>
      </c>
      <c r="D8" s="28" t="s">
        <v>3290</v>
      </c>
      <c r="E8" s="28" t="s">
        <v>7</v>
      </c>
      <c r="F8" s="28" t="s">
        <v>3291</v>
      </c>
      <c r="G8" s="28" t="s">
        <v>9</v>
      </c>
      <c r="H8" s="28" t="s">
        <v>10</v>
      </c>
      <c r="I8" s="28" t="s">
        <v>11</v>
      </c>
      <c r="J8" s="28" t="s">
        <v>3278</v>
      </c>
      <c r="K8" s="28" t="s">
        <v>3292</v>
      </c>
      <c r="L8" s="28" t="s">
        <v>3293</v>
      </c>
      <c r="M8" s="28" t="s">
        <v>3294</v>
      </c>
      <c r="N8" s="28" t="s">
        <v>3295</v>
      </c>
      <c r="O8" s="28" t="s">
        <v>17</v>
      </c>
      <c r="P8" s="28" t="s">
        <v>3296</v>
      </c>
      <c r="Q8" s="28"/>
      <c r="R8" s="28"/>
      <c r="S8" s="28"/>
      <c r="T8" s="28"/>
      <c r="U8" s="28"/>
      <c r="V8" s="28"/>
      <c r="W8" s="28"/>
      <c r="X8" s="28"/>
      <c r="Y8" s="28"/>
      <c r="Z8" s="28"/>
    </row>
    <row r="9" spans="1:26" ht="9.75" customHeight="1">
      <c r="A9" s="28" t="str">
        <f t="shared" ref="A9:P9" si="1">IF(ISNA(VLOOKUP($A$4,data,A7,0)),"",VLOOKUP($A$4,data,A7,0))</f>
        <v>Alfar Berserker</v>
      </c>
      <c r="B9" s="28" t="str">
        <f t="shared" si="1"/>
        <v>Alfar</v>
      </c>
      <c r="C9" s="28" t="str">
        <f t="shared" si="1"/>
        <v>5, 10 vs spirits</v>
      </c>
      <c r="D9" s="29" t="str">
        <f t="shared" si="1"/>
        <v xml:space="preserve">18/6 </v>
      </c>
      <c r="E9" s="29">
        <f t="shared" si="1"/>
        <v>0</v>
      </c>
      <c r="F9" s="28">
        <f t="shared" si="1"/>
        <v>0</v>
      </c>
      <c r="G9" s="28" t="str">
        <f t="shared" si="1"/>
        <v>50% Rage</v>
      </c>
      <c r="H9" s="28" t="str">
        <f t="shared" si="1"/>
        <v>Half</v>
      </c>
      <c r="I9" s="28" t="str">
        <f t="shared" si="1"/>
        <v>Susceptible</v>
      </c>
      <c r="J9" s="28" t="str">
        <f t="shared" si="1"/>
        <v>Susceptible</v>
      </c>
      <c r="K9" s="28" t="str">
        <f t="shared" si="1"/>
        <v>BWT + 2 Str</v>
      </c>
      <c r="L9" s="28" t="str">
        <f t="shared" si="1"/>
        <v>CN</v>
      </c>
      <c r="M9" s="28" t="str">
        <f t="shared" si="1"/>
        <v>Are they looking at you funny? Do they want some? Scared of magic though</v>
      </c>
      <c r="N9" s="28">
        <f t="shared" si="1"/>
        <v>0</v>
      </c>
      <c r="O9" s="28" t="str">
        <f t="shared" si="1"/>
        <v>Quad</v>
      </c>
      <c r="P9" s="28">
        <f t="shared" si="1"/>
        <v>0</v>
      </c>
      <c r="Q9" s="28"/>
      <c r="R9" s="28"/>
      <c r="S9" s="28"/>
      <c r="T9" s="28"/>
      <c r="U9" s="28"/>
      <c r="V9" s="28"/>
      <c r="W9" s="28"/>
      <c r="X9" s="28"/>
      <c r="Y9" s="28"/>
      <c r="Z9" s="28"/>
    </row>
    <row r="11" spans="1:26" ht="15.75" customHeight="1"/>
    <row r="12" spans="1:26" ht="15.75" customHeight="1"/>
    <row r="13" spans="1:26">
      <c r="A13" s="1" t="s">
        <v>3297</v>
      </c>
    </row>
    <row r="15" spans="1:26">
      <c r="A15" s="38" t="str">
        <f>A9</f>
        <v>Alfar Berserker</v>
      </c>
      <c r="B15" s="39"/>
      <c r="C15" s="31"/>
      <c r="D15" s="31"/>
      <c r="E15" s="31"/>
      <c r="F15" s="31"/>
    </row>
    <row r="16" spans="1:26">
      <c r="A16" s="30" t="s">
        <v>3298</v>
      </c>
      <c r="B16" s="31" t="str">
        <f>"HTK "&amp;D9&amp;" - AC "&amp;E9</f>
        <v>HTK 18/6  - AC 0</v>
      </c>
      <c r="C16" s="31"/>
      <c r="D16" s="31"/>
      <c r="E16" s="31"/>
      <c r="F16" s="31"/>
    </row>
    <row r="17" spans="1:6">
      <c r="A17" s="30"/>
      <c r="B17" s="31" t="str">
        <f>G9</f>
        <v>50% Rage</v>
      </c>
      <c r="C17" s="31"/>
      <c r="D17" s="31"/>
      <c r="E17" s="30"/>
      <c r="F17" s="31"/>
    </row>
    <row r="18" spans="1:6">
      <c r="A18" s="30"/>
      <c r="B18" s="31" t="str">
        <f>C8&amp;" - "&amp;C9</f>
        <v>Resistance Levels - 5, 10 vs spirits</v>
      </c>
      <c r="C18" s="31"/>
      <c r="D18" s="31"/>
      <c r="E18" s="30"/>
      <c r="F18" s="31"/>
    </row>
    <row r="19" spans="1:6">
      <c r="A19" s="30"/>
      <c r="B19" s="31" t="str">
        <f>H8&amp;" - "&amp;H9&amp;" / "&amp;I8&amp;" - "&amp;I9&amp;" / "&amp;J8&amp;" - "&amp;J9</f>
        <v>Spirit - Half / Flesh &amp; Blood - Susceptible / Mind - Susceptible</v>
      </c>
      <c r="C19" s="31"/>
      <c r="D19" s="31"/>
      <c r="E19" s="30"/>
      <c r="F19" s="31"/>
    </row>
    <row r="20" spans="1:6">
      <c r="A20" s="30"/>
      <c r="B20" s="31">
        <f>F9</f>
        <v>0</v>
      </c>
      <c r="C20" s="31"/>
      <c r="D20" s="31"/>
      <c r="E20" s="30"/>
      <c r="F20" s="31"/>
    </row>
    <row r="21" spans="1:6" ht="15.75" customHeight="1">
      <c r="A21" s="30" t="str">
        <f>K8</f>
        <v>Damage</v>
      </c>
      <c r="B21" s="31" t="str">
        <f>K9&amp; " - Max "&amp;O9</f>
        <v>BWT + 2 Str - Max Quad</v>
      </c>
      <c r="C21" s="31"/>
      <c r="D21" s="31"/>
      <c r="E21" s="31"/>
      <c r="F21" s="31"/>
    </row>
    <row r="22" spans="1:6" ht="15.75" customHeight="1">
      <c r="A22" s="30" t="str">
        <f>L8</f>
        <v>Align</v>
      </c>
      <c r="B22" s="31" t="str">
        <f>L9</f>
        <v>CN</v>
      </c>
      <c r="C22" s="31"/>
      <c r="D22" s="31"/>
      <c r="E22" s="31"/>
      <c r="F22" s="31"/>
    </row>
    <row r="23" spans="1:6" ht="15.75" customHeight="1">
      <c r="A23" s="30" t="str">
        <f>M8</f>
        <v>Roleplay</v>
      </c>
      <c r="B23" s="31" t="str">
        <f>M9</f>
        <v>Are they looking at you funny? Do they want some? Scared of magic though</v>
      </c>
      <c r="C23" s="31"/>
      <c r="D23" s="31"/>
      <c r="E23" s="31"/>
      <c r="F23" s="31"/>
    </row>
    <row r="24" spans="1:6" ht="15.75" customHeight="1">
      <c r="A24" s="30" t="str">
        <f>N8</f>
        <v>Notes</v>
      </c>
      <c r="B24" s="31">
        <f>N9</f>
        <v>0</v>
      </c>
      <c r="C24" s="32"/>
      <c r="D24" s="32"/>
      <c r="E24" s="31"/>
      <c r="F24" s="31"/>
    </row>
    <row r="25" spans="1:6" ht="15.75" customHeight="1">
      <c r="A25" s="31"/>
      <c r="B25" s="33">
        <f>P9</f>
        <v>0</v>
      </c>
      <c r="C25" s="32"/>
      <c r="D25" s="32"/>
      <c r="E25" s="32"/>
      <c r="F25" s="32"/>
    </row>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4:B4"/>
    <mergeCell ref="A15:B15"/>
  </mergeCells>
  <conditionalFormatting sqref="B25">
    <cfRule type="cellIs" dxfId="0" priority="1" operator="equal">
      <formula>0</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Data!$B1:B65536</xm:f>
          </x14:formula1>
          <xm:sqref>A4</xm:sqref>
        </x14:dataValidation>
        <x14:dataValidation type="list" allowBlank="1" showErrorMessage="1" xr:uid="{00000000-0002-0000-0200-000001000000}">
          <x14:formula1>
            <xm:f>Data!$B$2:$B$9996</xm:f>
          </x14:formula1>
          <xm:sqref>A5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28"/>
  <sheetViews>
    <sheetView workbookViewId="0"/>
  </sheetViews>
  <sheetFormatPr defaultColWidth="14.42578125" defaultRowHeight="15" customHeight="1"/>
  <cols>
    <col min="2" max="2" width="36.140625" customWidth="1"/>
    <col min="3" max="3" width="31" customWidth="1"/>
    <col min="4" max="4" width="26.5703125" customWidth="1"/>
    <col min="8" max="9" width="21.7109375" customWidth="1"/>
    <col min="11" max="11" width="21.85546875" customWidth="1"/>
    <col min="12" max="12" width="27.42578125" customWidth="1"/>
    <col min="13" max="13" width="40" customWidth="1"/>
    <col min="15" max="15" width="41.7109375" customWidth="1"/>
    <col min="16" max="16" width="19.5703125" customWidth="1"/>
  </cols>
  <sheetData>
    <row r="1" spans="1:24">
      <c r="A1" s="34" t="s">
        <v>3298</v>
      </c>
      <c r="B1" s="34" t="s">
        <v>3291</v>
      </c>
      <c r="C1" s="34" t="s">
        <v>3299</v>
      </c>
      <c r="D1" s="34" t="s">
        <v>9</v>
      </c>
      <c r="E1" s="34" t="s">
        <v>3300</v>
      </c>
      <c r="F1" s="34" t="s">
        <v>3301</v>
      </c>
      <c r="G1" s="34" t="s">
        <v>3302</v>
      </c>
      <c r="H1" s="34" t="s">
        <v>3303</v>
      </c>
      <c r="I1" s="34" t="s">
        <v>3304</v>
      </c>
      <c r="J1" s="34" t="s">
        <v>3305</v>
      </c>
      <c r="K1" s="34" t="s">
        <v>3306</v>
      </c>
      <c r="L1" s="34" t="s">
        <v>3307</v>
      </c>
      <c r="M1" s="34" t="s">
        <v>3308</v>
      </c>
      <c r="N1" s="34" t="s">
        <v>3309</v>
      </c>
      <c r="O1" s="34" t="s">
        <v>3310</v>
      </c>
      <c r="P1" s="34" t="s">
        <v>3311</v>
      </c>
      <c r="Q1" s="34" t="s">
        <v>3312</v>
      </c>
      <c r="R1" s="34"/>
      <c r="S1" s="34"/>
      <c r="T1" s="34"/>
      <c r="U1" s="34"/>
      <c r="V1" s="34"/>
      <c r="W1" s="34"/>
      <c r="X1" s="34"/>
    </row>
    <row r="3" spans="1:24">
      <c r="A3" s="7" t="s">
        <v>3313</v>
      </c>
      <c r="B3" s="7" t="s">
        <v>3314</v>
      </c>
      <c r="C3" s="7" t="s">
        <v>3315</v>
      </c>
      <c r="D3" s="7" t="s">
        <v>3316</v>
      </c>
      <c r="E3" s="7" t="s">
        <v>3317</v>
      </c>
      <c r="F3" s="7" t="s">
        <v>3318</v>
      </c>
      <c r="G3" s="7" t="s">
        <v>3319</v>
      </c>
      <c r="H3" s="7" t="s">
        <v>3320</v>
      </c>
      <c r="I3" s="7" t="s">
        <v>3321</v>
      </c>
      <c r="J3" s="7" t="s">
        <v>3322</v>
      </c>
      <c r="K3" s="7" t="s">
        <v>3323</v>
      </c>
      <c r="L3" s="7" t="s">
        <v>3324</v>
      </c>
      <c r="M3" s="7" t="s">
        <v>3325</v>
      </c>
      <c r="N3" s="7" t="s">
        <v>3326</v>
      </c>
      <c r="O3" s="7" t="s">
        <v>3327</v>
      </c>
      <c r="P3" s="7" t="s">
        <v>3328</v>
      </c>
      <c r="Q3" s="7" t="s">
        <v>3329</v>
      </c>
    </row>
    <row r="4" spans="1:24">
      <c r="A4" s="7" t="s">
        <v>3330</v>
      </c>
      <c r="B4" s="7" t="s">
        <v>3331</v>
      </c>
      <c r="C4" s="7" t="s">
        <v>3332</v>
      </c>
      <c r="D4" s="7" t="s">
        <v>314</v>
      </c>
      <c r="E4" s="7" t="s">
        <v>3333</v>
      </c>
      <c r="F4" s="7" t="s">
        <v>3334</v>
      </c>
      <c r="G4" s="7" t="s">
        <v>3335</v>
      </c>
      <c r="H4" s="7" t="s">
        <v>3336</v>
      </c>
      <c r="I4" s="7" t="s">
        <v>3337</v>
      </c>
      <c r="J4" s="7" t="s">
        <v>3338</v>
      </c>
      <c r="K4" s="7" t="s">
        <v>3339</v>
      </c>
      <c r="L4" s="7" t="s">
        <v>3340</v>
      </c>
      <c r="M4" s="7" t="s">
        <v>3341</v>
      </c>
      <c r="N4" s="7" t="s">
        <v>3342</v>
      </c>
      <c r="O4" s="7" t="s">
        <v>3343</v>
      </c>
      <c r="P4" s="7" t="s">
        <v>3344</v>
      </c>
      <c r="Q4" s="7" t="s">
        <v>3345</v>
      </c>
    </row>
    <row r="5" spans="1:24">
      <c r="A5" s="7" t="s">
        <v>3325</v>
      </c>
      <c r="B5" s="7" t="s">
        <v>3346</v>
      </c>
      <c r="C5" s="7" t="s">
        <v>3347</v>
      </c>
      <c r="D5" s="7" t="s">
        <v>3348</v>
      </c>
      <c r="E5" s="7" t="s">
        <v>3349</v>
      </c>
      <c r="G5" s="7" t="s">
        <v>3350</v>
      </c>
      <c r="I5" s="7" t="s">
        <v>3351</v>
      </c>
      <c r="J5" s="7" t="s">
        <v>3352</v>
      </c>
      <c r="K5" s="7" t="s">
        <v>3353</v>
      </c>
      <c r="L5" s="7" t="s">
        <v>3354</v>
      </c>
      <c r="M5" s="7" t="s">
        <v>3355</v>
      </c>
      <c r="N5" s="7" t="s">
        <v>3356</v>
      </c>
      <c r="O5" s="7" t="s">
        <v>3357</v>
      </c>
      <c r="P5" s="7" t="s">
        <v>3358</v>
      </c>
      <c r="Q5" s="7" t="s">
        <v>3359</v>
      </c>
    </row>
    <row r="6" spans="1:24">
      <c r="A6" s="7" t="s">
        <v>3360</v>
      </c>
      <c r="B6" s="7" t="s">
        <v>3361</v>
      </c>
      <c r="C6" s="7" t="s">
        <v>3362</v>
      </c>
      <c r="D6" s="7" t="s">
        <v>3363</v>
      </c>
      <c r="E6" s="7" t="s">
        <v>3364</v>
      </c>
      <c r="G6" s="7" t="s">
        <v>3365</v>
      </c>
      <c r="I6" s="7" t="s">
        <v>3366</v>
      </c>
      <c r="J6" s="7" t="s">
        <v>3367</v>
      </c>
      <c r="K6" s="7" t="s">
        <v>3368</v>
      </c>
      <c r="L6" s="7" t="s">
        <v>3369</v>
      </c>
      <c r="M6" s="7" t="s">
        <v>3370</v>
      </c>
      <c r="N6" s="7" t="s">
        <v>3371</v>
      </c>
      <c r="O6" s="7" t="s">
        <v>3372</v>
      </c>
      <c r="P6" s="7" t="s">
        <v>3373</v>
      </c>
      <c r="Q6" s="7" t="s">
        <v>3374</v>
      </c>
    </row>
    <row r="7" spans="1:24">
      <c r="A7" s="7" t="s">
        <v>3375</v>
      </c>
      <c r="C7" s="7" t="s">
        <v>3376</v>
      </c>
      <c r="D7" s="7" t="s">
        <v>3377</v>
      </c>
      <c r="G7" s="7" t="s">
        <v>3378</v>
      </c>
      <c r="I7" s="7" t="s">
        <v>3379</v>
      </c>
      <c r="J7" s="7" t="s">
        <v>3380</v>
      </c>
      <c r="K7" s="7" t="s">
        <v>3381</v>
      </c>
      <c r="L7" s="7" t="s">
        <v>3382</v>
      </c>
      <c r="M7" s="7" t="s">
        <v>3383</v>
      </c>
      <c r="N7" s="7" t="s">
        <v>3384</v>
      </c>
      <c r="O7" s="7" t="s">
        <v>3385</v>
      </c>
      <c r="P7" s="7" t="s">
        <v>3386</v>
      </c>
      <c r="Q7" s="7" t="s">
        <v>3387</v>
      </c>
    </row>
    <row r="8" spans="1:24">
      <c r="A8" s="7" t="s">
        <v>3388</v>
      </c>
      <c r="C8" s="7" t="s">
        <v>3389</v>
      </c>
      <c r="D8" s="7" t="s">
        <v>3390</v>
      </c>
      <c r="G8" s="7" t="s">
        <v>3391</v>
      </c>
      <c r="H8" s="7" t="s">
        <v>3392</v>
      </c>
      <c r="I8" s="7" t="s">
        <v>3393</v>
      </c>
      <c r="J8" s="7" t="s">
        <v>3394</v>
      </c>
      <c r="K8" s="7" t="s">
        <v>3395</v>
      </c>
      <c r="L8" s="7" t="s">
        <v>3396</v>
      </c>
      <c r="M8" s="7" t="s">
        <v>1050</v>
      </c>
      <c r="N8" s="7" t="s">
        <v>3397</v>
      </c>
      <c r="O8" s="7" t="s">
        <v>3398</v>
      </c>
      <c r="P8" s="7" t="s">
        <v>3399</v>
      </c>
      <c r="Q8" s="7" t="s">
        <v>3400</v>
      </c>
    </row>
    <row r="9" spans="1:24">
      <c r="A9" s="7" t="s">
        <v>3401</v>
      </c>
      <c r="C9" s="7" t="s">
        <v>3402</v>
      </c>
      <c r="D9" s="7" t="s">
        <v>3403</v>
      </c>
      <c r="G9" s="7" t="s">
        <v>3404</v>
      </c>
      <c r="H9" s="7"/>
      <c r="I9" s="7" t="s">
        <v>3405</v>
      </c>
      <c r="J9" s="7" t="s">
        <v>3406</v>
      </c>
      <c r="K9" s="7" t="s">
        <v>3407</v>
      </c>
      <c r="L9" s="7" t="s">
        <v>3408</v>
      </c>
      <c r="M9" s="7" t="s">
        <v>3409</v>
      </c>
      <c r="N9" s="7" t="s">
        <v>3410</v>
      </c>
      <c r="O9" s="7" t="s">
        <v>3411</v>
      </c>
      <c r="P9" s="7" t="s">
        <v>3412</v>
      </c>
      <c r="Q9" s="7" t="s">
        <v>3413</v>
      </c>
    </row>
    <row r="10" spans="1:24">
      <c r="B10" s="7" t="s">
        <v>588</v>
      </c>
      <c r="C10" s="7" t="s">
        <v>3414</v>
      </c>
      <c r="D10" s="7" t="s">
        <v>3415</v>
      </c>
      <c r="G10" s="7" t="s">
        <v>3416</v>
      </c>
      <c r="H10" s="7"/>
      <c r="I10" s="7" t="s">
        <v>3417</v>
      </c>
      <c r="J10" s="7" t="s">
        <v>3418</v>
      </c>
      <c r="K10" s="7" t="s">
        <v>3419</v>
      </c>
      <c r="L10" s="7" t="s">
        <v>3420</v>
      </c>
      <c r="N10" s="7" t="s">
        <v>3421</v>
      </c>
      <c r="O10" s="7" t="s">
        <v>3422</v>
      </c>
      <c r="P10" s="7" t="s">
        <v>3423</v>
      </c>
      <c r="Q10" s="7" t="s">
        <v>3424</v>
      </c>
    </row>
    <row r="11" spans="1:24">
      <c r="B11" s="7" t="s">
        <v>3425</v>
      </c>
      <c r="C11" s="7" t="s">
        <v>3426</v>
      </c>
      <c r="D11" s="7" t="s">
        <v>3427</v>
      </c>
      <c r="G11" s="7" t="s">
        <v>3428</v>
      </c>
      <c r="H11" s="7"/>
      <c r="I11" s="7" t="s">
        <v>3429</v>
      </c>
      <c r="J11" s="7" t="s">
        <v>3430</v>
      </c>
      <c r="K11" s="7" t="s">
        <v>3431</v>
      </c>
      <c r="L11" s="7" t="s">
        <v>3432</v>
      </c>
      <c r="N11" s="7" t="s">
        <v>3433</v>
      </c>
      <c r="O11" s="7" t="s">
        <v>3434</v>
      </c>
      <c r="Q11" s="7" t="s">
        <v>3435</v>
      </c>
    </row>
    <row r="12" spans="1:24">
      <c r="C12" s="7" t="s">
        <v>3436</v>
      </c>
      <c r="D12" s="7" t="s">
        <v>3437</v>
      </c>
      <c r="G12" s="7" t="s">
        <v>3438</v>
      </c>
      <c r="H12" s="7"/>
      <c r="I12" s="7" t="s">
        <v>3439</v>
      </c>
      <c r="J12" s="7" t="s">
        <v>3440</v>
      </c>
      <c r="K12" s="7" t="s">
        <v>3441</v>
      </c>
      <c r="L12" s="7" t="s">
        <v>3442</v>
      </c>
      <c r="O12" s="7" t="s">
        <v>3443</v>
      </c>
      <c r="Q12" s="7" t="s">
        <v>1384</v>
      </c>
    </row>
    <row r="13" spans="1:24">
      <c r="C13" s="7" t="s">
        <v>3444</v>
      </c>
      <c r="D13" s="7" t="s">
        <v>3445</v>
      </c>
      <c r="G13" s="7" t="s">
        <v>3446</v>
      </c>
      <c r="H13" s="7"/>
      <c r="I13" s="7" t="s">
        <v>3447</v>
      </c>
      <c r="J13" s="7" t="s">
        <v>3448</v>
      </c>
      <c r="K13" s="7" t="s">
        <v>3449</v>
      </c>
      <c r="L13" s="7" t="s">
        <v>3450</v>
      </c>
      <c r="M13" s="7" t="s">
        <v>3451</v>
      </c>
      <c r="O13" s="7" t="s">
        <v>3452</v>
      </c>
      <c r="Q13" s="7" t="s">
        <v>321</v>
      </c>
    </row>
    <row r="14" spans="1:24">
      <c r="C14" s="7" t="s">
        <v>3453</v>
      </c>
      <c r="D14" s="7" t="s">
        <v>3454</v>
      </c>
      <c r="G14" s="7" t="s">
        <v>3455</v>
      </c>
      <c r="H14" s="7"/>
      <c r="I14" s="7" t="s">
        <v>3456</v>
      </c>
      <c r="J14" s="7" t="s">
        <v>3457</v>
      </c>
      <c r="K14" s="7" t="s">
        <v>3458</v>
      </c>
      <c r="L14" s="7" t="s">
        <v>3459</v>
      </c>
      <c r="M14" s="7" t="s">
        <v>3460</v>
      </c>
      <c r="O14" s="7" t="s">
        <v>3461</v>
      </c>
      <c r="Q14" s="7" t="s">
        <v>3462</v>
      </c>
    </row>
    <row r="15" spans="1:24">
      <c r="C15" s="7" t="s">
        <v>3463</v>
      </c>
      <c r="D15" s="7" t="s">
        <v>3464</v>
      </c>
      <c r="G15" s="7" t="s">
        <v>3465</v>
      </c>
      <c r="H15" s="7"/>
      <c r="I15" s="7" t="s">
        <v>3466</v>
      </c>
      <c r="J15" s="7" t="s">
        <v>3467</v>
      </c>
      <c r="K15" s="7" t="s">
        <v>3468</v>
      </c>
      <c r="L15" s="7" t="s">
        <v>3469</v>
      </c>
      <c r="M15" s="7" t="s">
        <v>3470</v>
      </c>
      <c r="O15" s="7" t="s">
        <v>3471</v>
      </c>
      <c r="Q15" s="7" t="s">
        <v>3472</v>
      </c>
    </row>
    <row r="16" spans="1:24">
      <c r="C16" s="7" t="s">
        <v>431</v>
      </c>
      <c r="D16" s="7" t="s">
        <v>3473</v>
      </c>
      <c r="G16" s="7" t="s">
        <v>3474</v>
      </c>
      <c r="H16" s="7"/>
      <c r="I16" s="7" t="s">
        <v>3475</v>
      </c>
      <c r="J16" s="7" t="s">
        <v>3476</v>
      </c>
      <c r="K16" s="7" t="s">
        <v>3477</v>
      </c>
      <c r="L16" s="7" t="s">
        <v>3478</v>
      </c>
      <c r="M16" s="7" t="s">
        <v>3479</v>
      </c>
      <c r="O16" s="7" t="s">
        <v>3480</v>
      </c>
      <c r="Q16" s="7" t="s">
        <v>3481</v>
      </c>
    </row>
    <row r="17" spans="3:17">
      <c r="C17" s="7" t="s">
        <v>3482</v>
      </c>
      <c r="D17" s="7" t="s">
        <v>3483</v>
      </c>
      <c r="G17" s="7" t="s">
        <v>3484</v>
      </c>
      <c r="H17" s="7"/>
      <c r="I17" s="7" t="s">
        <v>3485</v>
      </c>
      <c r="J17" s="7" t="s">
        <v>3486</v>
      </c>
      <c r="K17" s="7" t="s">
        <v>3487</v>
      </c>
      <c r="L17" s="7" t="s">
        <v>3488</v>
      </c>
      <c r="M17" s="7" t="s">
        <v>3055</v>
      </c>
      <c r="O17" s="7" t="s">
        <v>3489</v>
      </c>
      <c r="Q17" s="7" t="s">
        <v>3490</v>
      </c>
    </row>
    <row r="18" spans="3:17">
      <c r="D18" s="7" t="s">
        <v>3491</v>
      </c>
      <c r="G18" s="7" t="s">
        <v>3492</v>
      </c>
      <c r="H18" s="7"/>
      <c r="I18" s="7" t="s">
        <v>3493</v>
      </c>
      <c r="J18" s="7" t="s">
        <v>3494</v>
      </c>
      <c r="K18" s="7" t="s">
        <v>3495</v>
      </c>
      <c r="L18" s="7" t="s">
        <v>3496</v>
      </c>
      <c r="M18" s="7" t="s">
        <v>3497</v>
      </c>
      <c r="O18" s="7" t="s">
        <v>3498</v>
      </c>
      <c r="Q18" s="7" t="s">
        <v>3499</v>
      </c>
    </row>
    <row r="19" spans="3:17">
      <c r="D19" s="7" t="s">
        <v>3500</v>
      </c>
      <c r="G19" s="7" t="s">
        <v>3501</v>
      </c>
      <c r="H19" s="7"/>
      <c r="I19" s="7" t="s">
        <v>3502</v>
      </c>
      <c r="J19" s="7" t="s">
        <v>3503</v>
      </c>
      <c r="L19" s="7" t="s">
        <v>3504</v>
      </c>
      <c r="M19" s="7" t="s">
        <v>3505</v>
      </c>
      <c r="O19" s="7" t="s">
        <v>3506</v>
      </c>
      <c r="Q19" s="7" t="s">
        <v>3507</v>
      </c>
    </row>
    <row r="20" spans="3:17">
      <c r="D20" s="7" t="s">
        <v>3508</v>
      </c>
      <c r="G20" s="7" t="s">
        <v>3509</v>
      </c>
      <c r="H20" s="7"/>
      <c r="I20" s="7" t="s">
        <v>3510</v>
      </c>
      <c r="J20" s="7" t="s">
        <v>3511</v>
      </c>
      <c r="L20" s="7" t="s">
        <v>3512</v>
      </c>
      <c r="M20" s="7" t="s">
        <v>3513</v>
      </c>
      <c r="O20" s="7" t="s">
        <v>3453</v>
      </c>
      <c r="Q20" s="7" t="s">
        <v>3514</v>
      </c>
    </row>
    <row r="21" spans="3:17">
      <c r="D21" s="7" t="s">
        <v>3515</v>
      </c>
      <c r="G21" s="7" t="s">
        <v>3516</v>
      </c>
      <c r="H21" s="7"/>
      <c r="I21" s="7" t="s">
        <v>3517</v>
      </c>
      <c r="J21" s="7" t="s">
        <v>3518</v>
      </c>
      <c r="L21" s="7" t="s">
        <v>3519</v>
      </c>
      <c r="M21" s="7" t="s">
        <v>3520</v>
      </c>
      <c r="O21" s="7" t="s">
        <v>3521</v>
      </c>
      <c r="Q21" s="7" t="s">
        <v>3522</v>
      </c>
    </row>
    <row r="22" spans="3:17">
      <c r="D22" s="7" t="s">
        <v>3523</v>
      </c>
      <c r="G22" s="7" t="s">
        <v>3524</v>
      </c>
      <c r="H22" s="7"/>
      <c r="I22" s="7" t="s">
        <v>3525</v>
      </c>
      <c r="J22" s="7" t="s">
        <v>3526</v>
      </c>
      <c r="L22" s="7" t="s">
        <v>3527</v>
      </c>
      <c r="M22" s="7" t="s">
        <v>3528</v>
      </c>
      <c r="O22" s="7" t="s">
        <v>3529</v>
      </c>
      <c r="Q22" s="7" t="s">
        <v>3530</v>
      </c>
    </row>
    <row r="23" spans="3:17">
      <c r="D23" s="7" t="s">
        <v>3531</v>
      </c>
      <c r="G23" s="7" t="s">
        <v>3532</v>
      </c>
      <c r="H23" s="7"/>
      <c r="I23" s="7" t="s">
        <v>3533</v>
      </c>
      <c r="J23" s="7" t="s">
        <v>3534</v>
      </c>
      <c r="L23" s="7" t="s">
        <v>3535</v>
      </c>
      <c r="M23" s="7" t="s">
        <v>3536</v>
      </c>
      <c r="O23" s="7" t="s">
        <v>3537</v>
      </c>
      <c r="Q23" s="7" t="s">
        <v>3538</v>
      </c>
    </row>
    <row r="24" spans="3:17">
      <c r="D24" s="7" t="s">
        <v>3539</v>
      </c>
      <c r="G24" s="7" t="s">
        <v>3540</v>
      </c>
      <c r="H24" s="7"/>
      <c r="I24" s="7" t="s">
        <v>3541</v>
      </c>
      <c r="J24" s="7" t="s">
        <v>3542</v>
      </c>
      <c r="L24" s="7" t="s">
        <v>3543</v>
      </c>
      <c r="M24" s="7" t="s">
        <v>3544</v>
      </c>
      <c r="O24" s="7" t="s">
        <v>3545</v>
      </c>
      <c r="Q24" s="7" t="s">
        <v>3546</v>
      </c>
    </row>
    <row r="25" spans="3:17">
      <c r="D25" s="7" t="s">
        <v>3547</v>
      </c>
      <c r="G25" s="7" t="s">
        <v>3548</v>
      </c>
      <c r="H25" s="7"/>
      <c r="I25" s="7" t="s">
        <v>3549</v>
      </c>
      <c r="J25" s="7" t="s">
        <v>3550</v>
      </c>
      <c r="L25" s="7" t="s">
        <v>3551</v>
      </c>
      <c r="M25" s="7" t="s">
        <v>3552</v>
      </c>
      <c r="O25" s="7" t="s">
        <v>3553</v>
      </c>
      <c r="Q25" s="7" t="s">
        <v>3554</v>
      </c>
    </row>
    <row r="26" spans="3:17">
      <c r="D26" s="7" t="s">
        <v>3555</v>
      </c>
      <c r="G26" s="7" t="s">
        <v>3556</v>
      </c>
      <c r="H26" s="7"/>
      <c r="I26" s="7" t="s">
        <v>3557</v>
      </c>
      <c r="J26" s="7" t="s">
        <v>3558</v>
      </c>
      <c r="L26" s="7" t="s">
        <v>3559</v>
      </c>
      <c r="M26" s="7" t="s">
        <v>3560</v>
      </c>
      <c r="O26" s="7" t="s">
        <v>3561</v>
      </c>
      <c r="Q26" s="7" t="s">
        <v>3562</v>
      </c>
    </row>
    <row r="27" spans="3:17">
      <c r="D27" s="7" t="s">
        <v>3563</v>
      </c>
      <c r="G27" s="7" t="s">
        <v>3564</v>
      </c>
      <c r="H27" s="7"/>
      <c r="I27" s="7" t="s">
        <v>3565</v>
      </c>
      <c r="J27" s="7" t="s">
        <v>3566</v>
      </c>
      <c r="L27" s="7" t="s">
        <v>3567</v>
      </c>
      <c r="M27" s="7" t="s">
        <v>3568</v>
      </c>
      <c r="O27" s="7" t="s">
        <v>3569</v>
      </c>
      <c r="Q27" s="7" t="s">
        <v>3570</v>
      </c>
    </row>
    <row r="28" spans="3:17">
      <c r="D28" s="7" t="s">
        <v>3571</v>
      </c>
      <c r="G28" s="7" t="s">
        <v>3572</v>
      </c>
      <c r="H28" s="7"/>
      <c r="I28" s="7" t="s">
        <v>3573</v>
      </c>
      <c r="J28" s="7" t="s">
        <v>3574</v>
      </c>
      <c r="L28" s="7" t="s">
        <v>3575</v>
      </c>
      <c r="M28" s="7" t="s">
        <v>3576</v>
      </c>
      <c r="O28" s="7" t="s">
        <v>3577</v>
      </c>
      <c r="Q28" s="7" t="s">
        <v>3578</v>
      </c>
    </row>
    <row r="29" spans="3:17">
      <c r="D29" s="7" t="s">
        <v>3579</v>
      </c>
      <c r="G29" s="7" t="s">
        <v>3580</v>
      </c>
      <c r="H29" s="7"/>
      <c r="I29" s="7" t="s">
        <v>3581</v>
      </c>
      <c r="J29" s="7" t="s">
        <v>3582</v>
      </c>
      <c r="L29" s="7" t="s">
        <v>3583</v>
      </c>
      <c r="M29" s="7" t="s">
        <v>3584</v>
      </c>
      <c r="O29" s="7" t="s">
        <v>3585</v>
      </c>
      <c r="Q29" s="7" t="s">
        <v>3586</v>
      </c>
    </row>
    <row r="30" spans="3:17">
      <c r="G30" s="7" t="s">
        <v>3587</v>
      </c>
      <c r="J30" s="7" t="s">
        <v>3588</v>
      </c>
      <c r="L30" s="7" t="s">
        <v>3589</v>
      </c>
      <c r="M30" s="7" t="s">
        <v>3590</v>
      </c>
      <c r="O30" s="7" t="s">
        <v>3591</v>
      </c>
      <c r="Q30" s="7" t="s">
        <v>3592</v>
      </c>
    </row>
    <row r="31" spans="3:17">
      <c r="G31" s="7" t="s">
        <v>3593</v>
      </c>
      <c r="H31" s="7"/>
      <c r="I31" s="7" t="s">
        <v>3594</v>
      </c>
      <c r="J31" s="7" t="s">
        <v>3595</v>
      </c>
      <c r="L31" s="7" t="s">
        <v>3596</v>
      </c>
      <c r="M31" s="7" t="s">
        <v>3597</v>
      </c>
      <c r="O31" s="7" t="s">
        <v>3598</v>
      </c>
      <c r="Q31" s="7" t="s">
        <v>3599</v>
      </c>
    </row>
    <row r="32" spans="3:17">
      <c r="G32" s="7" t="s">
        <v>3600</v>
      </c>
      <c r="H32" s="7"/>
      <c r="I32" s="7" t="s">
        <v>3601</v>
      </c>
      <c r="J32" s="7" t="s">
        <v>3602</v>
      </c>
      <c r="L32" s="7" t="s">
        <v>3603</v>
      </c>
      <c r="M32" s="7" t="s">
        <v>3604</v>
      </c>
      <c r="O32" s="7" t="s">
        <v>3605</v>
      </c>
      <c r="Q32" s="7" t="s">
        <v>3606</v>
      </c>
    </row>
    <row r="33" spans="7:17">
      <c r="G33" s="7" t="s">
        <v>3607</v>
      </c>
      <c r="H33" s="7"/>
      <c r="I33" s="7" t="s">
        <v>3608</v>
      </c>
      <c r="L33" s="7" t="s">
        <v>3609</v>
      </c>
      <c r="M33" s="7" t="s">
        <v>3610</v>
      </c>
      <c r="O33" s="7" t="s">
        <v>3611</v>
      </c>
      <c r="Q33" s="7" t="s">
        <v>3612</v>
      </c>
    </row>
    <row r="34" spans="7:17">
      <c r="G34" s="7" t="s">
        <v>3613</v>
      </c>
      <c r="H34" s="7"/>
      <c r="I34" s="7" t="s">
        <v>3614</v>
      </c>
      <c r="L34" s="7" t="s">
        <v>3615</v>
      </c>
      <c r="M34" s="7" t="s">
        <v>3616</v>
      </c>
      <c r="O34" s="7" t="s">
        <v>3617</v>
      </c>
      <c r="Q34" s="7" t="s">
        <v>3618</v>
      </c>
    </row>
    <row r="35" spans="7:17">
      <c r="G35" s="7" t="s">
        <v>3619</v>
      </c>
      <c r="H35" s="7"/>
      <c r="I35" s="7" t="s">
        <v>3620</v>
      </c>
      <c r="L35" s="7" t="s">
        <v>3621</v>
      </c>
      <c r="M35" s="7" t="s">
        <v>3622</v>
      </c>
      <c r="O35" s="7" t="s">
        <v>3623</v>
      </c>
      <c r="Q35" s="7" t="s">
        <v>3624</v>
      </c>
    </row>
    <row r="36" spans="7:17">
      <c r="G36" s="7" t="s">
        <v>3625</v>
      </c>
      <c r="H36" s="7"/>
      <c r="I36" s="7" t="s">
        <v>3626</v>
      </c>
      <c r="L36" s="7" t="s">
        <v>3627</v>
      </c>
      <c r="M36" s="7" t="s">
        <v>3628</v>
      </c>
      <c r="O36" s="7" t="s">
        <v>3629</v>
      </c>
      <c r="Q36" s="7" t="s">
        <v>3630</v>
      </c>
    </row>
    <row r="37" spans="7:17">
      <c r="G37" s="7" t="s">
        <v>3631</v>
      </c>
      <c r="H37" s="7"/>
      <c r="I37" s="7" t="s">
        <v>3632</v>
      </c>
      <c r="L37" s="7" t="s">
        <v>3633</v>
      </c>
      <c r="M37" s="7" t="s">
        <v>3634</v>
      </c>
      <c r="O37" s="7" t="s">
        <v>3635</v>
      </c>
      <c r="Q37" s="7" t="s">
        <v>3636</v>
      </c>
    </row>
    <row r="38" spans="7:17">
      <c r="H38" s="7"/>
      <c r="I38" s="7" t="s">
        <v>3637</v>
      </c>
      <c r="L38" s="7" t="s">
        <v>3638</v>
      </c>
      <c r="M38" s="7" t="s">
        <v>3639</v>
      </c>
      <c r="O38" s="7" t="s">
        <v>3640</v>
      </c>
      <c r="Q38" s="7" t="s">
        <v>3641</v>
      </c>
    </row>
    <row r="39" spans="7:17">
      <c r="H39" s="7"/>
      <c r="I39" s="7" t="s">
        <v>3642</v>
      </c>
      <c r="L39" s="7" t="s">
        <v>3643</v>
      </c>
      <c r="M39" s="7" t="s">
        <v>3644</v>
      </c>
      <c r="O39" s="7" t="s">
        <v>3333</v>
      </c>
      <c r="Q39" s="7" t="s">
        <v>3645</v>
      </c>
    </row>
    <row r="40" spans="7:17">
      <c r="H40" s="7"/>
      <c r="I40" s="7" t="s">
        <v>3646</v>
      </c>
      <c r="L40" s="7" t="s">
        <v>3647</v>
      </c>
      <c r="M40" s="7" t="s">
        <v>3648</v>
      </c>
      <c r="O40" s="7" t="s">
        <v>3649</v>
      </c>
      <c r="Q40" s="7" t="s">
        <v>3650</v>
      </c>
    </row>
    <row r="41" spans="7:17">
      <c r="H41" s="7"/>
      <c r="I41" s="7" t="s">
        <v>3651</v>
      </c>
      <c r="L41" s="7" t="s">
        <v>3652</v>
      </c>
      <c r="M41" s="7" t="s">
        <v>3653</v>
      </c>
      <c r="O41" s="7" t="s">
        <v>3654</v>
      </c>
      <c r="Q41" s="7" t="s">
        <v>3655</v>
      </c>
    </row>
    <row r="42" spans="7:17">
      <c r="H42" s="7"/>
      <c r="I42" s="7" t="s">
        <v>3656</v>
      </c>
      <c r="L42" s="7" t="s">
        <v>3657</v>
      </c>
      <c r="M42" s="7" t="s">
        <v>3658</v>
      </c>
      <c r="O42" s="7" t="s">
        <v>3659</v>
      </c>
      <c r="Q42" s="7" t="s">
        <v>3660</v>
      </c>
    </row>
    <row r="43" spans="7:17">
      <c r="H43" s="7"/>
      <c r="I43" s="7" t="s">
        <v>3661</v>
      </c>
      <c r="L43" s="7" t="s">
        <v>3662</v>
      </c>
      <c r="M43" s="7" t="s">
        <v>3663</v>
      </c>
      <c r="O43" s="7" t="s">
        <v>3664</v>
      </c>
      <c r="Q43" s="7" t="s">
        <v>3665</v>
      </c>
    </row>
    <row r="44" spans="7:17">
      <c r="H44" s="7"/>
      <c r="I44" s="7" t="s">
        <v>3666</v>
      </c>
      <c r="L44" s="7" t="s">
        <v>3667</v>
      </c>
      <c r="M44" s="7" t="s">
        <v>3668</v>
      </c>
      <c r="O44" s="7" t="s">
        <v>3669</v>
      </c>
      <c r="Q44" s="7" t="s">
        <v>3670</v>
      </c>
    </row>
    <row r="45" spans="7:17">
      <c r="H45" s="7"/>
      <c r="I45" s="7" t="s">
        <v>3671</v>
      </c>
      <c r="L45" s="7" t="s">
        <v>3672</v>
      </c>
      <c r="M45" s="7" t="s">
        <v>3673</v>
      </c>
      <c r="O45" s="7" t="s">
        <v>3674</v>
      </c>
    </row>
    <row r="46" spans="7:17">
      <c r="H46" s="7"/>
      <c r="I46" s="7" t="s">
        <v>3675</v>
      </c>
      <c r="L46" s="7" t="s">
        <v>3676</v>
      </c>
      <c r="M46" s="7" t="s">
        <v>3677</v>
      </c>
      <c r="O46" s="7" t="s">
        <v>3678</v>
      </c>
    </row>
    <row r="47" spans="7:17">
      <c r="H47" s="7"/>
      <c r="I47" s="7" t="s">
        <v>3679</v>
      </c>
      <c r="L47" s="7" t="s">
        <v>3680</v>
      </c>
      <c r="M47" s="7" t="s">
        <v>3681</v>
      </c>
      <c r="O47" s="7" t="s">
        <v>3682</v>
      </c>
    </row>
    <row r="48" spans="7:17">
      <c r="H48" s="7"/>
      <c r="I48" s="7" t="s">
        <v>3683</v>
      </c>
      <c r="L48" s="7" t="s">
        <v>3684</v>
      </c>
      <c r="M48" s="7" t="s">
        <v>3685</v>
      </c>
      <c r="O48" s="7" t="s">
        <v>3686</v>
      </c>
    </row>
    <row r="49" spans="8:15">
      <c r="H49" s="7"/>
      <c r="I49" s="7" t="s">
        <v>3687</v>
      </c>
      <c r="L49" s="7" t="s">
        <v>3688</v>
      </c>
      <c r="M49" s="7" t="s">
        <v>3689</v>
      </c>
      <c r="O49" s="7" t="s">
        <v>431</v>
      </c>
    </row>
    <row r="50" spans="8:15">
      <c r="H50" s="7"/>
      <c r="I50" s="7" t="s">
        <v>3690</v>
      </c>
      <c r="L50" s="7" t="s">
        <v>3691</v>
      </c>
      <c r="M50" s="7" t="s">
        <v>3692</v>
      </c>
      <c r="O50" s="7" t="s">
        <v>3693</v>
      </c>
    </row>
    <row r="51" spans="8:15">
      <c r="H51" s="7"/>
      <c r="I51" s="7" t="s">
        <v>3694</v>
      </c>
      <c r="L51" s="7" t="s">
        <v>3695</v>
      </c>
      <c r="O51" s="7" t="s">
        <v>3696</v>
      </c>
    </row>
    <row r="52" spans="8:15">
      <c r="H52" s="7"/>
      <c r="I52" s="7" t="s">
        <v>3697</v>
      </c>
      <c r="L52" s="7" t="s">
        <v>3698</v>
      </c>
      <c r="O52" s="7" t="s">
        <v>3699</v>
      </c>
    </row>
    <row r="53" spans="8:15">
      <c r="H53" s="7"/>
      <c r="I53" s="7" t="s">
        <v>3700</v>
      </c>
      <c r="L53" s="7" t="s">
        <v>3701</v>
      </c>
      <c r="O53" s="7" t="s">
        <v>3702</v>
      </c>
    </row>
    <row r="54" spans="8:15">
      <c r="H54" s="7"/>
      <c r="I54" s="7" t="s">
        <v>3703</v>
      </c>
      <c r="L54" s="7" t="s">
        <v>3704</v>
      </c>
      <c r="O54" s="7" t="s">
        <v>3705</v>
      </c>
    </row>
    <row r="55" spans="8:15">
      <c r="H55" s="7"/>
      <c r="I55" s="7" t="s">
        <v>3706</v>
      </c>
      <c r="L55" s="7" t="s">
        <v>3707</v>
      </c>
      <c r="O55" s="7" t="s">
        <v>3708</v>
      </c>
    </row>
    <row r="56" spans="8:15">
      <c r="H56" s="7"/>
      <c r="I56" s="7" t="s">
        <v>3709</v>
      </c>
      <c r="L56" s="7" t="s">
        <v>3710</v>
      </c>
      <c r="O56" s="7" t="s">
        <v>3445</v>
      </c>
    </row>
    <row r="57" spans="8:15">
      <c r="H57" s="7"/>
      <c r="I57" s="7" t="s">
        <v>3711</v>
      </c>
      <c r="L57" s="7" t="s">
        <v>3712</v>
      </c>
      <c r="O57" s="7" t="s">
        <v>3713</v>
      </c>
    </row>
    <row r="58" spans="8:15">
      <c r="H58" s="7"/>
      <c r="I58" s="7" t="s">
        <v>3714</v>
      </c>
      <c r="L58" s="7" t="s">
        <v>3715</v>
      </c>
      <c r="O58" s="7" t="s">
        <v>3716</v>
      </c>
    </row>
    <row r="59" spans="8:15">
      <c r="H59" s="7"/>
      <c r="I59" s="7" t="s">
        <v>3717</v>
      </c>
      <c r="L59" s="7" t="s">
        <v>3718</v>
      </c>
      <c r="O59" s="7" t="s">
        <v>3719</v>
      </c>
    </row>
    <row r="60" spans="8:15">
      <c r="H60" s="7"/>
      <c r="I60" s="7" t="s">
        <v>3720</v>
      </c>
      <c r="L60" s="7" t="s">
        <v>3721</v>
      </c>
      <c r="O60" s="7" t="s">
        <v>3722</v>
      </c>
    </row>
    <row r="61" spans="8:15">
      <c r="H61" s="7"/>
      <c r="I61" s="7" t="s">
        <v>3723</v>
      </c>
      <c r="L61" s="7" t="s">
        <v>3724</v>
      </c>
      <c r="O61" s="7" t="s">
        <v>3725</v>
      </c>
    </row>
    <row r="62" spans="8:15">
      <c r="H62" s="7"/>
      <c r="I62" s="7" t="s">
        <v>3726</v>
      </c>
      <c r="L62" s="7" t="s">
        <v>3727</v>
      </c>
      <c r="O62" s="7" t="s">
        <v>3728</v>
      </c>
    </row>
    <row r="63" spans="8:15">
      <c r="H63" s="7"/>
      <c r="I63" s="7" t="s">
        <v>3729</v>
      </c>
      <c r="L63" s="7" t="s">
        <v>3730</v>
      </c>
      <c r="O63" s="7" t="s">
        <v>3731</v>
      </c>
    </row>
    <row r="64" spans="8:15">
      <c r="H64" s="7"/>
      <c r="I64" s="7" t="s">
        <v>3732</v>
      </c>
      <c r="L64" s="7" t="s">
        <v>3733</v>
      </c>
      <c r="O64" s="7" t="s">
        <v>3734</v>
      </c>
    </row>
    <row r="65" spans="8:15">
      <c r="H65" s="7"/>
      <c r="I65" s="7" t="s">
        <v>3735</v>
      </c>
      <c r="L65" s="7" t="s">
        <v>3736</v>
      </c>
      <c r="O65" s="7" t="s">
        <v>3737</v>
      </c>
    </row>
    <row r="66" spans="8:15">
      <c r="H66" s="7"/>
      <c r="I66" s="7" t="s">
        <v>3738</v>
      </c>
      <c r="L66" s="7" t="s">
        <v>3739</v>
      </c>
      <c r="O66" s="7" t="s">
        <v>3740</v>
      </c>
    </row>
    <row r="67" spans="8:15">
      <c r="H67" s="7"/>
      <c r="I67" s="7" t="s">
        <v>3741</v>
      </c>
      <c r="L67" s="7" t="s">
        <v>3742</v>
      </c>
      <c r="O67" s="7" t="s">
        <v>3607</v>
      </c>
    </row>
    <row r="68" spans="8:15">
      <c r="H68" s="7"/>
      <c r="I68" s="7" t="s">
        <v>3743</v>
      </c>
      <c r="L68" s="7" t="s">
        <v>3744</v>
      </c>
      <c r="O68" s="7" t="s">
        <v>3745</v>
      </c>
    </row>
    <row r="69" spans="8:15">
      <c r="H69" s="7"/>
      <c r="I69" s="7" t="s">
        <v>3746</v>
      </c>
      <c r="L69" s="7" t="s">
        <v>3747</v>
      </c>
      <c r="O69" s="7" t="s">
        <v>3748</v>
      </c>
    </row>
    <row r="70" spans="8:15">
      <c r="H70" s="7"/>
      <c r="I70" s="7" t="s">
        <v>3749</v>
      </c>
      <c r="L70" s="7" t="s">
        <v>3750</v>
      </c>
      <c r="O70" s="7" t="s">
        <v>3751</v>
      </c>
    </row>
    <row r="71" spans="8:15">
      <c r="H71" s="7"/>
      <c r="I71" s="7" t="s">
        <v>3752</v>
      </c>
      <c r="L71" s="7" t="s">
        <v>3753</v>
      </c>
      <c r="O71" s="7" t="s">
        <v>3754</v>
      </c>
    </row>
    <row r="72" spans="8:15">
      <c r="H72" s="7"/>
      <c r="I72" s="7" t="s">
        <v>3755</v>
      </c>
      <c r="L72" s="7" t="s">
        <v>3756</v>
      </c>
      <c r="O72" s="7" t="s">
        <v>3757</v>
      </c>
    </row>
    <row r="73" spans="8:15">
      <c r="H73" s="7"/>
      <c r="I73" s="7" t="s">
        <v>3758</v>
      </c>
      <c r="L73" s="7" t="s">
        <v>3759</v>
      </c>
      <c r="O73" s="7" t="s">
        <v>3760</v>
      </c>
    </row>
    <row r="74" spans="8:15">
      <c r="H74" s="7"/>
      <c r="I74" s="7" t="s">
        <v>3761</v>
      </c>
      <c r="L74" s="7" t="s">
        <v>3762</v>
      </c>
      <c r="O74" s="7" t="s">
        <v>3763</v>
      </c>
    </row>
    <row r="75" spans="8:15">
      <c r="H75" s="7"/>
      <c r="I75" s="7" t="s">
        <v>3764</v>
      </c>
      <c r="L75" s="7" t="s">
        <v>3765</v>
      </c>
      <c r="O75" s="7" t="s">
        <v>3766</v>
      </c>
    </row>
    <row r="76" spans="8:15">
      <c r="H76" s="7"/>
      <c r="I76" s="7" t="s">
        <v>3767</v>
      </c>
      <c r="L76" s="7" t="s">
        <v>3768</v>
      </c>
      <c r="O76" s="7" t="s">
        <v>3769</v>
      </c>
    </row>
    <row r="77" spans="8:15">
      <c r="H77" s="7"/>
      <c r="I77" s="7" t="s">
        <v>3770</v>
      </c>
      <c r="L77" s="7" t="s">
        <v>3771</v>
      </c>
      <c r="O77" s="7" t="s">
        <v>3772</v>
      </c>
    </row>
    <row r="78" spans="8:15">
      <c r="H78" s="7"/>
      <c r="I78" s="7" t="s">
        <v>3773</v>
      </c>
      <c r="L78" s="7" t="s">
        <v>3774</v>
      </c>
      <c r="O78" s="7" t="s">
        <v>3012</v>
      </c>
    </row>
    <row r="79" spans="8:15">
      <c r="H79" s="7"/>
      <c r="I79" s="7" t="s">
        <v>3775</v>
      </c>
      <c r="L79" s="7" t="s">
        <v>3776</v>
      </c>
      <c r="O79" s="7" t="s">
        <v>3777</v>
      </c>
    </row>
    <row r="80" spans="8:15">
      <c r="H80" s="7"/>
      <c r="I80" s="7" t="s">
        <v>3778</v>
      </c>
      <c r="L80" s="7" t="s">
        <v>3779</v>
      </c>
      <c r="O80" s="7" t="s">
        <v>3780</v>
      </c>
    </row>
    <row r="81" spans="8:15">
      <c r="H81" s="7"/>
      <c r="I81" s="7" t="s">
        <v>3781</v>
      </c>
      <c r="L81" s="7" t="s">
        <v>3497</v>
      </c>
      <c r="O81" s="7" t="s">
        <v>3782</v>
      </c>
    </row>
    <row r="82" spans="8:15">
      <c r="H82" s="7"/>
      <c r="I82" s="7" t="s">
        <v>3783</v>
      </c>
      <c r="L82" s="7" t="s">
        <v>3784</v>
      </c>
      <c r="O82" s="7" t="s">
        <v>3785</v>
      </c>
    </row>
    <row r="83" spans="8:15">
      <c r="H83" s="7"/>
      <c r="I83" s="7" t="s">
        <v>3786</v>
      </c>
      <c r="L83" s="7" t="s">
        <v>3787</v>
      </c>
      <c r="O83" s="7" t="s">
        <v>3788</v>
      </c>
    </row>
    <row r="84" spans="8:15">
      <c r="H84" s="7"/>
      <c r="I84" s="7" t="s">
        <v>3789</v>
      </c>
      <c r="L84" s="7" t="s">
        <v>3790</v>
      </c>
      <c r="O84" s="7" t="s">
        <v>3791</v>
      </c>
    </row>
    <row r="85" spans="8:15">
      <c r="H85" s="7"/>
      <c r="I85" s="7" t="s">
        <v>3792</v>
      </c>
      <c r="L85" s="7" t="s">
        <v>3793</v>
      </c>
      <c r="O85" s="7" t="s">
        <v>3794</v>
      </c>
    </row>
    <row r="86" spans="8:15">
      <c r="H86" s="7"/>
      <c r="I86" s="7" t="s">
        <v>3795</v>
      </c>
      <c r="L86" s="7" t="s">
        <v>3796</v>
      </c>
      <c r="O86" s="7" t="s">
        <v>3797</v>
      </c>
    </row>
    <row r="87" spans="8:15">
      <c r="H87" s="7"/>
      <c r="I87" s="7" t="s">
        <v>3798</v>
      </c>
      <c r="L87" s="7" t="s">
        <v>3799</v>
      </c>
      <c r="O87" s="7" t="s">
        <v>3800</v>
      </c>
    </row>
    <row r="88" spans="8:15">
      <c r="H88" s="7"/>
      <c r="I88" s="7" t="s">
        <v>3801</v>
      </c>
      <c r="L88" s="7" t="s">
        <v>3802</v>
      </c>
      <c r="O88" s="7" t="s">
        <v>3803</v>
      </c>
    </row>
    <row r="89" spans="8:15">
      <c r="H89" s="7"/>
      <c r="I89" s="7" t="s">
        <v>3804</v>
      </c>
      <c r="L89" s="7" t="s">
        <v>3805</v>
      </c>
    </row>
    <row r="90" spans="8:15">
      <c r="H90" s="7"/>
      <c r="I90" s="7" t="s">
        <v>3806</v>
      </c>
      <c r="L90" s="7" t="s">
        <v>3807</v>
      </c>
    </row>
    <row r="91" spans="8:15">
      <c r="H91" s="7"/>
      <c r="I91" s="7" t="s">
        <v>3370</v>
      </c>
      <c r="L91" s="7" t="s">
        <v>3808</v>
      </c>
    </row>
    <row r="92" spans="8:15">
      <c r="H92" s="7"/>
      <c r="I92" s="7" t="s">
        <v>3809</v>
      </c>
      <c r="L92" s="7" t="s">
        <v>3810</v>
      </c>
    </row>
    <row r="93" spans="8:15">
      <c r="H93" s="7"/>
      <c r="I93" s="7" t="s">
        <v>3811</v>
      </c>
      <c r="L93" s="7" t="s">
        <v>3812</v>
      </c>
    </row>
    <row r="94" spans="8:15">
      <c r="H94" s="7"/>
      <c r="I94" s="7" t="s">
        <v>3813</v>
      </c>
      <c r="L94" s="7" t="s">
        <v>3814</v>
      </c>
    </row>
    <row r="95" spans="8:15">
      <c r="H95" s="7"/>
      <c r="I95" s="7" t="s">
        <v>3815</v>
      </c>
      <c r="L95" s="7" t="s">
        <v>3816</v>
      </c>
    </row>
    <row r="96" spans="8:15">
      <c r="H96" s="7"/>
      <c r="I96" s="7" t="s">
        <v>3817</v>
      </c>
      <c r="L96" s="7" t="s">
        <v>3818</v>
      </c>
    </row>
    <row r="97" spans="8:12">
      <c r="H97" s="7"/>
      <c r="I97" s="7" t="s">
        <v>3819</v>
      </c>
      <c r="L97" s="7" t="s">
        <v>3820</v>
      </c>
    </row>
    <row r="98" spans="8:12">
      <c r="H98" s="7"/>
      <c r="I98" s="7" t="s">
        <v>3821</v>
      </c>
      <c r="L98" s="7" t="s">
        <v>3822</v>
      </c>
    </row>
    <row r="99" spans="8:12">
      <c r="H99" s="7"/>
      <c r="I99" s="7" t="s">
        <v>3823</v>
      </c>
    </row>
    <row r="100" spans="8:12">
      <c r="H100" s="7"/>
      <c r="I100" s="7" t="s">
        <v>3824</v>
      </c>
    </row>
    <row r="101" spans="8:12">
      <c r="H101" s="7"/>
      <c r="I101" s="7" t="s">
        <v>3825</v>
      </c>
    </row>
    <row r="102" spans="8:12">
      <c r="H102" s="7"/>
      <c r="I102" s="7" t="s">
        <v>3826</v>
      </c>
    </row>
    <row r="103" spans="8:12">
      <c r="H103" s="7"/>
      <c r="I103" s="7" t="s">
        <v>3827</v>
      </c>
    </row>
    <row r="104" spans="8:12">
      <c r="H104" s="7"/>
      <c r="I104" s="7" t="s">
        <v>3828</v>
      </c>
    </row>
    <row r="105" spans="8:12">
      <c r="H105" s="7"/>
      <c r="I105" s="7" t="s">
        <v>3829</v>
      </c>
    </row>
    <row r="106" spans="8:12">
      <c r="H106" s="7"/>
      <c r="I106" s="7" t="s">
        <v>3830</v>
      </c>
    </row>
    <row r="107" spans="8:12">
      <c r="H107" s="7"/>
      <c r="I107" s="7" t="s">
        <v>3831</v>
      </c>
    </row>
    <row r="108" spans="8:12">
      <c r="H108" s="7"/>
      <c r="I108" s="7" t="s">
        <v>3832</v>
      </c>
    </row>
    <row r="109" spans="8:12">
      <c r="H109" s="7"/>
      <c r="I109" s="7" t="s">
        <v>3833</v>
      </c>
    </row>
    <row r="110" spans="8:12">
      <c r="H110" s="7"/>
      <c r="I110" s="7" t="s">
        <v>3834</v>
      </c>
    </row>
    <row r="111" spans="8:12">
      <c r="H111" s="7"/>
      <c r="I111" s="7" t="s">
        <v>3835</v>
      </c>
    </row>
    <row r="112" spans="8:12">
      <c r="H112" s="7"/>
      <c r="I112" s="7" t="s">
        <v>3836</v>
      </c>
    </row>
    <row r="113" spans="8:9">
      <c r="H113" s="7"/>
      <c r="I113" s="7" t="s">
        <v>3837</v>
      </c>
    </row>
    <row r="114" spans="8:9">
      <c r="H114" s="7"/>
      <c r="I114" s="7" t="s">
        <v>3838</v>
      </c>
    </row>
    <row r="115" spans="8:9">
      <c r="H115" s="7"/>
      <c r="I115" s="7" t="s">
        <v>3839</v>
      </c>
    </row>
    <row r="116" spans="8:9">
      <c r="H116" s="7"/>
      <c r="I116" s="7" t="s">
        <v>3840</v>
      </c>
    </row>
    <row r="117" spans="8:9">
      <c r="H117" s="7"/>
      <c r="I117" s="7" t="s">
        <v>3841</v>
      </c>
    </row>
    <row r="118" spans="8:9">
      <c r="H118" s="7"/>
      <c r="I118" s="7" t="s">
        <v>3842</v>
      </c>
    </row>
    <row r="119" spans="8:9">
      <c r="H119" s="7"/>
      <c r="I119" s="7" t="s">
        <v>3366</v>
      </c>
    </row>
    <row r="120" spans="8:9">
      <c r="H120" s="7"/>
      <c r="I120" s="7" t="s">
        <v>3843</v>
      </c>
    </row>
    <row r="121" spans="8:9">
      <c r="H121" s="7"/>
      <c r="I121" s="7" t="s">
        <v>3844</v>
      </c>
    </row>
    <row r="122" spans="8:9">
      <c r="H122" s="7"/>
      <c r="I122" s="7" t="s">
        <v>3845</v>
      </c>
    </row>
    <row r="123" spans="8:9">
      <c r="H123" s="7"/>
      <c r="I123" s="7" t="s">
        <v>3846</v>
      </c>
    </row>
    <row r="124" spans="8:9">
      <c r="H124" s="7"/>
      <c r="I124" s="7" t="s">
        <v>3847</v>
      </c>
    </row>
    <row r="125" spans="8:9">
      <c r="H125" s="7"/>
      <c r="I125" s="7" t="s">
        <v>3848</v>
      </c>
    </row>
    <row r="126" spans="8:9">
      <c r="H126" s="7"/>
      <c r="I126" s="7" t="s">
        <v>3849</v>
      </c>
    </row>
    <row r="127" spans="8:9">
      <c r="H127" s="7"/>
      <c r="I127" s="7" t="s">
        <v>3850</v>
      </c>
    </row>
    <row r="128" spans="8:9">
      <c r="H128" s="7"/>
      <c r="I128" s="7" t="s">
        <v>3851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vt:lpstr>
      <vt:lpstr>Lists</vt:lpstr>
      <vt:lpstr>Print Out</vt:lpstr>
      <vt:lpstr>Ideas</vt:lpstr>
      <vt:lpstr>Align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Julian Wiffen</cp:lastModifiedBy>
  <dcterms:created xsi:type="dcterms:W3CDTF">2011-04-24T08:35:24Z</dcterms:created>
  <dcterms:modified xsi:type="dcterms:W3CDTF">2022-12-02T16:56:02Z</dcterms:modified>
</cp:coreProperties>
</file>