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<sst xmlns="http://schemas.openxmlformats.org/spreadsheetml/2006/main" count="90" uniqueCount="48">
  <si>
    <t>Team Documentation and Grading</t>
  </si>
  <si>
    <t>Team:</t>
  </si>
  <si>
    <t>REP</t>
  </si>
  <si>
    <t>Progress</t>
  </si>
  <si>
    <t>III</t>
  </si>
  <si>
    <t>/</t>
  </si>
  <si>
    <t>Cover Sheet</t>
  </si>
  <si>
    <t>Xin</t>
  </si>
  <si>
    <t>DONE</t>
  </si>
  <si>
    <t>Table of Contents</t>
  </si>
  <si>
    <t>Julian</t>
  </si>
  <si>
    <t>Executive Summary (See enclosed separate rubric)</t>
  </si>
  <si>
    <t>Thomas</t>
  </si>
  <si>
    <t>Introduction (See enclosed separate rubric)</t>
  </si>
  <si>
    <t>Design Strategy (See enclosed separate rubric)</t>
  </si>
  <si>
    <t>Stephen</t>
  </si>
  <si>
    <t>Final Design (See enclosed separate rubric)</t>
  </si>
  <si>
    <t>Testing and Results (See enclosed separate rubric)</t>
  </si>
  <si>
    <t>Summary and Recommendations</t>
  </si>
  <si>
    <t>References (See enclosed separate rubric)</t>
  </si>
  <si>
    <t>Appendices- Key data/calculations and other appropriate material</t>
  </si>
  <si>
    <t>F</t>
  </si>
  <si>
    <t>NEEDS TO PRINT</t>
  </si>
  <si>
    <t>In Budget</t>
  </si>
  <si>
    <t>G</t>
  </si>
  <si>
    <t>Slides, Presentations, Poster- Printed Copy</t>
  </si>
  <si>
    <t>completion grade if document is in binder</t>
  </si>
  <si>
    <t>DONE and printed</t>
  </si>
  <si>
    <t>In Final Poster folder</t>
  </si>
  <si>
    <t>H</t>
  </si>
  <si>
    <t>completion grade if documents are in binder</t>
  </si>
  <si>
    <t>DONE / No Changes</t>
  </si>
  <si>
    <t>J</t>
  </si>
  <si>
    <t>K</t>
  </si>
  <si>
    <t>L</t>
  </si>
  <si>
    <t>^</t>
  </si>
  <si>
    <t>M</t>
  </si>
  <si>
    <t>N</t>
  </si>
  <si>
    <t>All</t>
  </si>
  <si>
    <t>SOON</t>
  </si>
  <si>
    <t>O</t>
  </si>
  <si>
    <t>BINDER SECTIONS INCLUDED FOR GRADING PURPOSES- Teams do not have to put a document in this section of binder; Profs will provide grades here</t>
  </si>
  <si>
    <t>P</t>
  </si>
  <si>
    <t>**faculty will insert graded rubrics here</t>
  </si>
  <si>
    <t>Q</t>
  </si>
  <si>
    <t>R</t>
  </si>
  <si>
    <t>done</t>
  </si>
  <si>
    <t>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</si>
</sst>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name val="Arial"/>
    </font>
    <font>
      <b/>
      <sz val="18.0"/>
      <color rgb="FF000000"/>
      <name val="Arial"/>
    </font>
    <font>
      <b/>
      <sz val="14.0"/>
      <color rgb="FF000000"/>
      <name val="Arial"/>
    </font>
    <font>
      <b/>
    </font>
    <font>
      <b/>
      <color rgb="FF000000"/>
      <name val="Arial"/>
    </font>
    <font>
      <b/>
      <u/>
      <color rgb="FF1155CC"/>
      <name val="Arial"/>
    </font>
    <font>
      <b/>
      <u/>
      <color rgb="FF1155CC"/>
      <name val="Arial"/>
    </font>
    <font>
      <color rgb="FF000000"/>
      <name val="Arial"/>
    </font>
    <font>
      <sz val="12.0"/>
      <color rgb="FF000000"/>
      <name val="Arial"/>
    </font>
    <font/>
    <font>
      <b/>
      <u/>
      <color rgb="FF1155CC"/>
      <name val="Arial"/>
    </font>
    <font>
      <b/>
      <u/>
      <color rgb="FF1155CC"/>
      <name val="Arial"/>
    </font>
    <font>
      <b/>
      <name val="Arial"/>
    </font>
    <font>
      <b/>
      <u/>
      <color rgb="FF1155CC"/>
      <name val="Arial"/>
    </font>
    <font>
      <b/>
      <u/>
      <color rgb="FF1155CC"/>
      <name val="Arial"/>
    </font>
    <font>
      <b/>
      <sz val="7.0"/>
      <color rgb="FF000000"/>
      <name val="Arial"/>
    </font>
    <font>
      <u/>
      <sz val="8.0"/>
      <color rgb="FF1155CC"/>
      <name val="Arial"/>
    </font>
    <font>
      <u/>
      <sz val="8.0"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7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 horizontal="left"/>
    </xf>
    <xf borderId="1" fillId="0" fontId="3" numFmtId="0" xfId="0" applyAlignment="1" applyBorder="1" applyFont="1">
      <alignment horizontal="right"/>
    </xf>
    <xf borderId="1" fillId="0" fontId="1" numFmtId="0" xfId="0" applyAlignment="1" applyBorder="1" applyFont="1">
      <alignment/>
    </xf>
    <xf borderId="0" fillId="0" fontId="4" numFmtId="0" xfId="0" applyAlignment="1" applyFont="1">
      <alignment/>
    </xf>
    <xf borderId="2" fillId="0" fontId="5" numFmtId="0" xfId="0" applyAlignment="1" applyBorder="1" applyFont="1">
      <alignment horizontal="center"/>
    </xf>
    <xf borderId="3" fillId="2" fontId="6" numFmtId="0" xfId="0" applyAlignment="1" applyBorder="1" applyFill="1" applyFont="1">
      <alignment horizontal="left"/>
    </xf>
    <xf borderId="3" fillId="2" fontId="7" numFmtId="0" xfId="0" applyAlignment="1" applyBorder="1" applyFont="1">
      <alignment horizontal="center"/>
    </xf>
    <xf borderId="3" fillId="3" fontId="1" numFmtId="0" xfId="0" applyAlignment="1" applyBorder="1" applyFill="1" applyFont="1">
      <alignment/>
    </xf>
    <xf borderId="3" fillId="3" fontId="8" numFmtId="0" xfId="0" applyAlignment="1" applyBorder="1" applyFont="1">
      <alignment horizontal="right"/>
    </xf>
    <xf borderId="3" fillId="3" fontId="8" numFmtId="0" xfId="0" applyAlignment="1" applyBorder="1" applyFont="1">
      <alignment horizontal="left"/>
    </xf>
    <xf borderId="4" fillId="0" fontId="9" numFmtId="0" xfId="0" applyAlignment="1" applyBorder="1" applyFont="1">
      <alignment/>
    </xf>
    <xf borderId="4" fillId="0" fontId="9" numFmtId="0" xfId="0" applyAlignment="1" applyBorder="1" applyFont="1">
      <alignment/>
    </xf>
    <xf borderId="0" fillId="0" fontId="10" numFmtId="0" xfId="0" applyAlignment="1" applyFont="1">
      <alignment/>
    </xf>
    <xf borderId="3" fillId="0" fontId="11" numFmtId="0" xfId="0" applyAlignment="1" applyBorder="1" applyFont="1">
      <alignment horizontal="left"/>
    </xf>
    <xf borderId="3" fillId="0" fontId="12" numFmtId="0" xfId="0" applyAlignment="1" applyBorder="1" applyFont="1">
      <alignment horizontal="center"/>
    </xf>
    <xf borderId="3" fillId="3" fontId="8" numFmtId="0" xfId="0" applyAlignment="1" applyBorder="1" applyFont="1">
      <alignment horizontal="right"/>
    </xf>
    <xf borderId="3" fillId="0" fontId="13" numFmtId="0" xfId="0" applyAlignment="1" applyBorder="1" applyFont="1">
      <alignment/>
    </xf>
    <xf borderId="3" fillId="0" fontId="5" numFmtId="0" xfId="0" applyAlignment="1" applyBorder="1" applyFont="1">
      <alignment horizontal="left"/>
    </xf>
    <xf borderId="3" fillId="0" fontId="14" numFmtId="0" xfId="0" applyAlignment="1" applyBorder="1" applyFont="1">
      <alignment/>
    </xf>
    <xf borderId="2" fillId="0" fontId="5" numFmtId="0" xfId="0" applyAlignment="1" applyBorder="1" applyFont="1">
      <alignment horizontal="center"/>
    </xf>
    <xf borderId="2" fillId="0" fontId="13" numFmtId="0" xfId="0" applyAlignment="1" applyBorder="1" applyFont="1">
      <alignment horizontal="center"/>
    </xf>
    <xf borderId="1" fillId="0" fontId="5" numFmtId="0" xfId="0" applyAlignment="1" applyBorder="1" applyFont="1">
      <alignment/>
    </xf>
    <xf borderId="1" fillId="0" fontId="10" numFmtId="0" xfId="0" applyBorder="1" applyFont="1"/>
    <xf borderId="5" fillId="0" fontId="5" numFmtId="0" xfId="0" applyAlignment="1" applyBorder="1" applyFont="1">
      <alignment horizontal="center"/>
    </xf>
    <xf borderId="6" fillId="0" fontId="15" numFmtId="0" xfId="0" applyAlignment="1" applyBorder="1" applyFont="1">
      <alignment horizontal="left"/>
    </xf>
    <xf borderId="6" fillId="2" fontId="16" numFmtId="0" xfId="0" applyAlignment="1" applyBorder="1" applyFont="1">
      <alignment/>
    </xf>
    <xf borderId="6" fillId="3" fontId="1" numFmtId="0" xfId="0" applyAlignment="1" applyBorder="1" applyFont="1">
      <alignment/>
    </xf>
    <xf borderId="6" fillId="3" fontId="8" numFmtId="0" xfId="0" applyAlignment="1" applyBorder="1" applyFont="1">
      <alignment horizontal="right"/>
    </xf>
    <xf borderId="6" fillId="3" fontId="8" numFmtId="0" xfId="0" applyAlignment="1" applyBorder="1" applyFont="1">
      <alignment horizontal="right"/>
    </xf>
    <xf borderId="5" fillId="0" fontId="10" numFmtId="0" xfId="0" applyBorder="1" applyFont="1"/>
    <xf borderId="6" fillId="0" fontId="10" numFmtId="0" xfId="0" applyBorder="1" applyFont="1"/>
    <xf borderId="6" fillId="0" fontId="17" numFmtId="0" xfId="0" applyAlignment="1" applyBorder="1" applyFont="1">
      <alignment/>
    </xf>
    <xf borderId="2" fillId="0" fontId="10" numFmtId="0" xfId="0" applyBorder="1" applyFont="1"/>
    <xf borderId="3" fillId="0" fontId="10" numFmtId="0" xfId="0" applyBorder="1" applyFont="1"/>
    <xf borderId="3" fillId="0" fontId="18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google.com/a/rice.edu/spreadsheets/d/1j8JrhBRNnM5w1JrE0vD7C7YDBKz1vpJrDhJgW8OUJ0o/edit?usp=sharing" TargetMode="External"/><Relationship Id="rId22" Type="http://schemas.openxmlformats.org/officeDocument/2006/relationships/hyperlink" Target="https://docs.google.com/a/rice.edu/spreadsheets/d/1aoUSVwUQMAJviHlyWrqMsjV7kUeaKYF863Pgo_uIQd4/edit?usp=sharing" TargetMode="External"/><Relationship Id="rId21" Type="http://schemas.openxmlformats.org/officeDocument/2006/relationships/hyperlink" Target="https://docs.google.com/a/rice.edu/spreadsheets/d/1y7h6dD6u4YJ6Dsc68L_vtpXl7ZPunrC1dw3EqFmxj2I/edit?usp=sharing" TargetMode="External"/><Relationship Id="rId24" Type="http://schemas.openxmlformats.org/officeDocument/2006/relationships/hyperlink" Target="https://docs.google.com/a/rice.edu/document/d/1DT57-fTI165Lkdo-Rh8JcCPtNHRt-WOOwBWDrAexeic/edit#" TargetMode="External"/><Relationship Id="rId23" Type="http://schemas.openxmlformats.org/officeDocument/2006/relationships/hyperlink" Target="https://docs.google.com/a/rice.edu/spreadsheets/d/1jR6Za56lT02LBrnlgFKWdF_IHZ769NpJJWik1MSWQyc/edit?usp=sharing" TargetMode="External"/><Relationship Id="rId1" Type="http://schemas.openxmlformats.org/officeDocument/2006/relationships/hyperlink" Target="https://docs.google.com/a/rice.edu/document/d/1Z9rgmYfUaiVHxVFMfH5yxAwWiuyVJCC6uvm-prvMQ1w/edit?usp=sharing" TargetMode="External"/><Relationship Id="rId2" Type="http://schemas.openxmlformats.org/officeDocument/2006/relationships/hyperlink" Target="https://docs.google.com/a/rice.edu/document/d/1o2zVhttkII8D3PXLx2WZK3JTzxsBL1lTx8HIpzVHs1U/edit?usp=sharing" TargetMode="External"/><Relationship Id="rId3" Type="http://schemas.openxmlformats.org/officeDocument/2006/relationships/hyperlink" Target="https://docs.google.com/a/rice.edu/document/d/1VE90JrwF2-tGUUjnC22OqFuQ-jPRCegSC1M7G5asw4E/edit?usp=sharing" TargetMode="External"/><Relationship Id="rId4" Type="http://schemas.openxmlformats.org/officeDocument/2006/relationships/hyperlink" Target="https://docs.google.com/a/rice.edu/document/d/1k5uZyBgn3LhX-9TPYwbvS8ePuBwZ6R11aH4PZX9IgOE/edit?usp=sharing" TargetMode="External"/><Relationship Id="rId9" Type="http://schemas.openxmlformats.org/officeDocument/2006/relationships/hyperlink" Target="https://docs.google.com/a/rice.edu/document/d/1CqWDXbvQiM4X-ea2Mwy3aPqVrqsneDtj6uOmgll1Kqo/edit" TargetMode="External"/><Relationship Id="rId26" Type="http://schemas.openxmlformats.org/officeDocument/2006/relationships/hyperlink" Target="https://docs.google.com/a/rice.edu/document/d/1SG5wfH6lDWiFJCgVZK84FQjDkz4ivwDzVSBPX8XDBdc/edit?usp=sharing" TargetMode="External"/><Relationship Id="rId25" Type="http://schemas.openxmlformats.org/officeDocument/2006/relationships/hyperlink" Target="https://docs.google.com/a/rice.edu/document/d/11c7HW-QxSZaYg0a8k8FhafB6U5vSVgLBWx8oaPdRxLs/edit#" TargetMode="External"/><Relationship Id="rId28" Type="http://schemas.openxmlformats.org/officeDocument/2006/relationships/hyperlink" Target="https://docs.google.com/a/rice.edu/document/d/1FFm8r2N_Rk11z_t8Eb6X8hZZjEEQ04xjjEDsrJ5wGIs/edit?usp=sharing" TargetMode="External"/><Relationship Id="rId27" Type="http://schemas.openxmlformats.org/officeDocument/2006/relationships/hyperlink" Target="https://docs.google.com/a/rice.edu/document/d/1-v53ufzWdH3Lb3fLw0C92zS2lmBizYdVCE2u7kuJ_Nk/edit?usp=sharing" TargetMode="External"/><Relationship Id="rId5" Type="http://schemas.openxmlformats.org/officeDocument/2006/relationships/hyperlink" Target="https://docs.google.com/a/rice.edu/document/d/1z4_cUVSLg2nccncuBH8nDzShqMuft6ZjidQO5MQ_BGo/edit" TargetMode="External"/><Relationship Id="rId6" Type="http://schemas.openxmlformats.org/officeDocument/2006/relationships/hyperlink" Target="https://docs.google.com/a/rice.edu/document/d/17canrRc8aQ-qg3-kxC89-z6y2VBAWnAUlvboInPD844/edit" TargetMode="External"/><Relationship Id="rId29" Type="http://schemas.openxmlformats.org/officeDocument/2006/relationships/hyperlink" Target="https://docs.google.com/a/rice.edu/document/d/1VE9VeUjnacUcbm-K84wBxRIU3HTjmbTV1r2AGLzKGQw/edit?usp=sharing" TargetMode="External"/><Relationship Id="rId7" Type="http://schemas.openxmlformats.org/officeDocument/2006/relationships/hyperlink" Target="https://docs.google.com/a/rice.edu/document/d/1z0cPJjIdLjyCl0ZN2jEG05McXj1cQcQt9rUGZp8xBIE/edit" TargetMode="External"/><Relationship Id="rId8" Type="http://schemas.openxmlformats.org/officeDocument/2006/relationships/hyperlink" Target="https://docs.google.com/a/rice.edu/document/d/1oO2pWt6H1a09VpIduiK2_2NdZrpUaek0jOGKRD382co/edit#" TargetMode="External"/><Relationship Id="rId30" Type="http://schemas.openxmlformats.org/officeDocument/2006/relationships/drawing" Target="../drawings/worksheetdrawing1.xml"/><Relationship Id="rId11" Type="http://schemas.openxmlformats.org/officeDocument/2006/relationships/hyperlink" Target="https://docs.google.com/a/rice.edu/document/d/1J7N2r16qa-HH5dYInvdh52xu2-9vSFg11VovaqxFlo0/edit" TargetMode="External"/><Relationship Id="rId10" Type="http://schemas.openxmlformats.org/officeDocument/2006/relationships/hyperlink" Target="https://docs.google.com/a/rice.edu/document/d/1Pg0FITOmMFc4MhSI2gvOHAxpAGi-XKsoEd2hlhiWwGM/edit" TargetMode="External"/><Relationship Id="rId13" Type="http://schemas.openxmlformats.org/officeDocument/2006/relationships/hyperlink" Target="https://docs.google.com/a/rice.edu/document/d/1lEv33oV7HWWVv1XOKCYrHE2lup7F-W8EKlMeMESqPsQ/edit?usp=sharing" TargetMode="External"/><Relationship Id="rId12" Type="http://schemas.openxmlformats.org/officeDocument/2006/relationships/hyperlink" Target="https://docs.google.com/a/rice.edu/document/d/1QaErG1Ygz3HkGCla03k8C04ejXp9A-ThURrwhtzPq3A/edit?usp=sharing" TargetMode="External"/><Relationship Id="rId15" Type="http://schemas.openxmlformats.org/officeDocument/2006/relationships/hyperlink" Target="https://docs.google.com/a/rice.edu/document/d/1oNdx0iKWp5GvHHaKGyhYxA_UegkQikEEYkpUdFrJS40/edit?usp=sharing" TargetMode="External"/><Relationship Id="rId14" Type="http://schemas.openxmlformats.org/officeDocument/2006/relationships/hyperlink" Target="https://docs.google.com/a/rice.edu/document/d/1v1Jdd0RpIlD3pk0kOnqmsha17vcVZbIZIZdg9fdQIiU/edit?usp=sharing" TargetMode="External"/><Relationship Id="rId17" Type="http://schemas.openxmlformats.org/officeDocument/2006/relationships/hyperlink" Target="https://docs.google.com/a/rice.edu/document/d/1W7JtUhYth0RpGLyD30qGM0SBYPL54E8n4p2uHexh-Kg/edit?usp=sharing" TargetMode="External"/><Relationship Id="rId16" Type="http://schemas.openxmlformats.org/officeDocument/2006/relationships/hyperlink" Target="https://docs.google.com/a/rice.edu/document/d/1DsbEynDHZNjmzcts9cBWdrQS0Lf1374Y8pPZaA2MZWQ/edit?usp=sharing" TargetMode="External"/><Relationship Id="rId19" Type="http://schemas.openxmlformats.org/officeDocument/2006/relationships/hyperlink" Target="https://docs.google.com/a/rice.edu/spreadsheets/d/1CSUsF1ZQfw6SPwx4csjM7-6grRDE1qNK5F9k73s9adM/edit?usp=sharing" TargetMode="External"/><Relationship Id="rId18" Type="http://schemas.openxmlformats.org/officeDocument/2006/relationships/hyperlink" Target="https://docs.google.com/a/rice.edu/document/d/1k7UfY0QHUpIx9B-nkDVjNcqVMfW-1SMdDlZMa5hW2UI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8.71"/>
    <col customWidth="1" min="3" max="3" width="44.14"/>
    <col customWidth="1" min="6" max="6" width="52.0"/>
    <col customWidth="1" min="8" max="8" width="18.29"/>
  </cols>
  <sheetData>
    <row r="1">
      <c r="A1" s="1"/>
      <c r="B1" s="2" t="s">
        <v>0</v>
      </c>
      <c r="D1" s="1"/>
      <c r="E1" s="1"/>
      <c r="F1" s="1"/>
    </row>
    <row r="2">
      <c r="A2" s="3" t="s">
        <v>1</v>
      </c>
      <c r="B2" s="4"/>
      <c r="C2" s="4"/>
      <c r="D2" s="4"/>
      <c r="E2" s="4"/>
      <c r="F2" s="4"/>
      <c r="G2" s="5" t="s">
        <v>2</v>
      </c>
      <c r="H2" s="5" t="s">
        <v>3</v>
      </c>
    </row>
    <row r="3">
      <c r="A3" s="6" t="s">
        <v>4</v>
      </c>
      <c r="B3" s="7" t="str">
        <f>hyperlink("https://docs.google.com/a/rice.edu/document/d/1Z9rgmYfUaiVHxVFMfH5yxAwWiuyVJCC6uvm-prvMQ1w/edit?usp=sharing","Final Report")</f>
        <v>Final Report</v>
      </c>
      <c r="C3" s="8" t="str">
        <f>hyperlink("https://docs.google.com/a/rice.edu/document/d/1o2zVhttkII8D3PXLx2WZK3JTzxsBL1lTx8HIpzVHs1U/edit?usp=sharing","Rubric")</f>
        <v>Rubric</v>
      </c>
      <c r="D3" s="9"/>
      <c r="E3" s="10" t="s">
        <v>5</v>
      </c>
      <c r="F3" s="11">
        <v>375.0</v>
      </c>
    </row>
    <row r="4">
      <c r="D4" s="12">
        <v>1.0</v>
      </c>
      <c r="E4" s="13" t="s">
        <v>6</v>
      </c>
      <c r="F4" s="8"/>
      <c r="G4" s="14" t="s">
        <v>7</v>
      </c>
      <c r="H4" s="14" t="s">
        <v>8</v>
      </c>
    </row>
    <row r="5">
      <c r="D5" s="12">
        <v>2.0</v>
      </c>
      <c r="E5" s="13" t="s">
        <v>9</v>
      </c>
      <c r="F5" s="8"/>
      <c r="G5" s="14" t="s">
        <v>10</v>
      </c>
      <c r="H5" s="14" t="s">
        <v>8</v>
      </c>
    </row>
    <row r="6">
      <c r="D6" s="12">
        <v>3.0</v>
      </c>
      <c r="E6" s="13" t="s">
        <v>11</v>
      </c>
      <c r="F6" s="8"/>
      <c r="G6" s="14" t="s">
        <v>12</v>
      </c>
      <c r="H6" s="14" t="s">
        <v>8</v>
      </c>
    </row>
    <row r="7">
      <c r="D7" s="12">
        <v>4.0</v>
      </c>
      <c r="E7" s="13" t="s">
        <v>13</v>
      </c>
      <c r="F7" s="8"/>
      <c r="G7" s="14" t="s">
        <v>12</v>
      </c>
      <c r="H7" s="14" t="s">
        <v>8</v>
      </c>
    </row>
    <row r="8">
      <c r="D8" s="12">
        <v>5.0</v>
      </c>
      <c r="E8" s="13" t="s">
        <v>14</v>
      </c>
      <c r="F8" s="8"/>
      <c r="G8" s="14" t="s">
        <v>15</v>
      </c>
      <c r="H8" s="14" t="s">
        <v>8</v>
      </c>
    </row>
    <row r="9">
      <c r="D9" s="12">
        <v>6.0</v>
      </c>
      <c r="E9" s="13" t="s">
        <v>16</v>
      </c>
      <c r="F9" s="8"/>
      <c r="G9" s="14" t="s">
        <v>10</v>
      </c>
    </row>
    <row r="10">
      <c r="D10" s="12">
        <v>7.0</v>
      </c>
      <c r="E10" s="13" t="s">
        <v>17</v>
      </c>
      <c r="F10" s="8"/>
      <c r="G10" s="14" t="s">
        <v>7</v>
      </c>
      <c r="H10" s="14" t="s">
        <v>8</v>
      </c>
    </row>
    <row r="11">
      <c r="D11" s="12">
        <v>8.0</v>
      </c>
      <c r="E11" s="13" t="s">
        <v>18</v>
      </c>
      <c r="F11" s="8"/>
      <c r="G11" s="14" t="s">
        <v>12</v>
      </c>
      <c r="H11" s="14" t="s">
        <v>8</v>
      </c>
    </row>
    <row r="12">
      <c r="D12" s="12">
        <v>9.0</v>
      </c>
      <c r="E12" s="13" t="s">
        <v>19</v>
      </c>
      <c r="F12" s="8"/>
      <c r="G12" s="14" t="s">
        <v>15</v>
      </c>
    </row>
    <row r="13">
      <c r="D13" s="12">
        <v>11.0</v>
      </c>
      <c r="E13" s="13" t="s">
        <v>20</v>
      </c>
      <c r="F13" s="8"/>
      <c r="G13" s="14" t="s">
        <v>15</v>
      </c>
    </row>
    <row r="14">
      <c r="A14" s="6" t="s">
        <v>21</v>
      </c>
      <c r="B14" s="15" t="str">
        <f>HYPERLINK("https://docs.google.com/a/rice.edu/document/d/1VE90JrwF2-tGUUjnC22OqFuQ-jPRCegSC1M7G5asw4E/edit?usp=sharing", "List of Purchases / Expenditures")</f>
        <v>List of Purchases / Expenditures</v>
      </c>
      <c r="C14" s="16" t="str">
        <f>HYPERLINK("https://docs.google.com/a/rice.edu/document/d/1k5uZyBgn3LhX-9TPYwbvS8ePuBwZ6R11aH4PZX9IgOE/edit?usp=sharing", "Rubric")</f>
        <v>Rubric</v>
      </c>
      <c r="D14" s="9"/>
      <c r="E14" s="10" t="s">
        <v>5</v>
      </c>
      <c r="F14" s="17">
        <v>10.0</v>
      </c>
      <c r="G14" s="14" t="s">
        <v>10</v>
      </c>
      <c r="H14" s="14" t="s">
        <v>22</v>
      </c>
      <c r="I14" s="14" t="s">
        <v>23</v>
      </c>
    </row>
    <row r="15">
      <c r="A15" s="6" t="s">
        <v>24</v>
      </c>
      <c r="B15" s="18" t="s">
        <v>25</v>
      </c>
      <c r="C15" s="19" t="s">
        <v>26</v>
      </c>
      <c r="D15" s="9"/>
      <c r="E15" s="10" t="s">
        <v>5</v>
      </c>
      <c r="F15" s="17">
        <v>10.0</v>
      </c>
      <c r="G15" s="14" t="s">
        <v>7</v>
      </c>
      <c r="H15" s="14" t="s">
        <v>27</v>
      </c>
      <c r="I15" s="14" t="s">
        <v>28</v>
      </c>
    </row>
    <row r="16">
      <c r="A16" s="6" t="s">
        <v>29</v>
      </c>
      <c r="B16" s="20" t="str">
        <f>hyperlink("https://docs.google.com/a/rice.edu/document/d/1z4_cUVSLg2nccncuBH8nDzShqMuft6ZjidQO5MQ_BGo/edit","IRB Information")</f>
        <v>IRB Information</v>
      </c>
      <c r="C16" s="19" t="s">
        <v>30</v>
      </c>
      <c r="D16" s="9"/>
      <c r="E16" s="10" t="s">
        <v>5</v>
      </c>
      <c r="F16" s="17">
        <v>25.0</v>
      </c>
      <c r="G16" s="14" t="s">
        <v>7</v>
      </c>
      <c r="H16" s="14" t="s">
        <v>31</v>
      </c>
    </row>
    <row r="17">
      <c r="A17" s="6" t="s">
        <v>32</v>
      </c>
      <c r="B17" s="15" t="str">
        <f>hyperlink("https://docs.google.com/a/rice.edu/document/d/17canrRc8aQ-qg3-kxC89-z6y2VBAWnAUlvboInPD844/edit","Team Safety Plan")</f>
        <v>Team Safety Plan</v>
      </c>
      <c r="C17" s="16" t="str">
        <f>hyperlink("https://docs.google.com/a/rice.edu/document/d/1z0cPJjIdLjyCl0ZN2jEG05McXj1cQcQt9rUGZp8xBIE/edit","Rubric")</f>
        <v>Rubric</v>
      </c>
      <c r="D17" s="9"/>
      <c r="E17" s="10" t="s">
        <v>5</v>
      </c>
      <c r="F17" s="17">
        <v>20.0</v>
      </c>
      <c r="G17" s="14" t="s">
        <v>7</v>
      </c>
      <c r="H17" s="14" t="s">
        <v>27</v>
      </c>
    </row>
    <row r="18">
      <c r="A18" s="6" t="s">
        <v>33</v>
      </c>
      <c r="B18" s="15" t="str">
        <f>hyperlink("https://docs.google.com/a/rice.edu/document/d/1oO2pWt6H1a09VpIduiK2_2NdZrpUaek0jOGKRD382co/edit#","Engineering Drawings")</f>
        <v>Engineering Drawings</v>
      </c>
      <c r="C18" s="16" t="str">
        <f>hyperlink("https://docs.google.com/a/rice.edu/document/d/1CqWDXbvQiM4X-ea2Mwy3aPqVrqsneDtj6uOmgll1Kqo/edit","Rubric")</f>
        <v>Rubric</v>
      </c>
      <c r="D18" s="9"/>
      <c r="E18" s="10" t="s">
        <v>5</v>
      </c>
      <c r="F18" s="17">
        <v>100.0</v>
      </c>
      <c r="G18" s="14" t="s">
        <v>7</v>
      </c>
      <c r="H18" s="14" t="s">
        <v>27</v>
      </c>
    </row>
    <row r="19">
      <c r="A19" s="21" t="s">
        <v>34</v>
      </c>
      <c r="B19" s="15" t="str">
        <f>hyperlink("https://docs.google.com/a/rice.edu/document/d/1Pg0FITOmMFc4MhSI2gvOHAxpAGi-XKsoEd2hlhiWwGM/edit","Invention Disclosure" )</f>
        <v>Invention Disclosure</v>
      </c>
      <c r="C19" s="16" t="str">
        <f>hyperlink("https://docs.google.com/a/rice.edu/document/d/1J7N2r16qa-HH5dYInvdh52xu2-9vSFg11VovaqxFlo0/edit","Rubric")</f>
        <v>Rubric</v>
      </c>
      <c r="D19" s="9"/>
      <c r="E19" s="10" t="s">
        <v>5</v>
      </c>
      <c r="F19" s="11" t="s">
        <v>35</v>
      </c>
      <c r="G19" s="14" t="s">
        <v>7</v>
      </c>
      <c r="H19" s="14" t="s">
        <v>27</v>
      </c>
    </row>
    <row r="20">
      <c r="A20" s="22" t="s">
        <v>36</v>
      </c>
      <c r="B20" s="15" t="str">
        <f>HYPERLINK("https://docs.google.com/a/rice.edu/document/d/1QaErG1Ygz3HkGCla03k8C04ejXp9A-ThURrwhtzPq3A/edit?usp=sharing", "Single Slide Project Description")</f>
        <v>Single Slide Project Description</v>
      </c>
      <c r="C20" s="16" t="str">
        <f>HYPERLINK("https://docs.google.com/a/rice.edu/document/d/1lEv33oV7HWWVv1XOKCYrHE2lup7F-W8EKlMeMESqPsQ/edit?usp=sharing", "Rubric")</f>
        <v>Rubric</v>
      </c>
      <c r="D20" s="9"/>
      <c r="E20" s="10" t="s">
        <v>5</v>
      </c>
      <c r="F20" s="17">
        <v>45.0</v>
      </c>
      <c r="G20" s="14" t="s">
        <v>12</v>
      </c>
      <c r="H20" s="14" t="s">
        <v>27</v>
      </c>
    </row>
    <row r="21">
      <c r="A21" s="22" t="s">
        <v>37</v>
      </c>
      <c r="B21" s="15" t="str">
        <f>hyperlink("https://docs.google.com/a/rice.edu/document/d/1v1Jdd0RpIlD3pk0kOnqmsha17vcVZbIZIZdg9fdQIiU/edit?usp=sharing","Bill of Materials, Assembly Instructions, and LBM")</f>
        <v>Bill of Materials, Assembly Instructions, and LBM</v>
      </c>
      <c r="C21" s="16" t="str">
        <f>hyperlink("https://docs.google.com/a/rice.edu/document/d/1oNdx0iKWp5GvHHaKGyhYxA_UegkQikEEYkpUdFrJS40/edit?usp=sharing","Rubric")</f>
        <v>Rubric</v>
      </c>
      <c r="D21" s="9"/>
      <c r="E21" s="10" t="s">
        <v>5</v>
      </c>
      <c r="F21" s="17">
        <v>50.0</v>
      </c>
      <c r="G21" s="14" t="s">
        <v>38</v>
      </c>
      <c r="H21" s="14" t="s">
        <v>39</v>
      </c>
    </row>
    <row r="22">
      <c r="A22" s="22" t="s">
        <v>40</v>
      </c>
      <c r="B22" s="15" t="str">
        <f>HYPERLINK("https://docs.google.com/a/rice.edu/document/d/1DsbEynDHZNjmzcts9cBWdrQS0Lf1374Y8pPZaA2MZWQ/edit?usp=sharing", "Summary of Conference Presentations")</f>
        <v>Summary of Conference Presentations</v>
      </c>
      <c r="C22" s="16" t="str">
        <f>HYPERLINK("https://docs.google.com/a/rice.edu/document/d/1W7JtUhYth0RpGLyD30qGM0SBYPL54E8n4p2uHexh-Kg/edit?usp=sharing", "Rubric")</f>
        <v>Rubric</v>
      </c>
      <c r="D22" s="9"/>
      <c r="E22" s="10" t="s">
        <v>5</v>
      </c>
      <c r="F22" s="17">
        <v>30.0</v>
      </c>
      <c r="G22" s="14" t="s">
        <v>7</v>
      </c>
      <c r="H22" s="14" t="s">
        <v>27</v>
      </c>
    </row>
    <row r="23">
      <c r="A23" s="1"/>
      <c r="B23" s="1"/>
      <c r="C23" s="1"/>
      <c r="D23" s="1"/>
      <c r="E23" s="1"/>
      <c r="F23" s="1"/>
    </row>
    <row r="24">
      <c r="A24" s="4"/>
      <c r="B24" s="23" t="s">
        <v>41</v>
      </c>
      <c r="C24" s="24"/>
      <c r="D24" s="24"/>
      <c r="E24" s="24"/>
      <c r="F24" s="24"/>
    </row>
    <row r="25">
      <c r="A25" s="25" t="s">
        <v>42</v>
      </c>
      <c r="B25" s="26" t="str">
        <f>hyperlink( "https://docs.google.com/a/rice.edu/document/d/1k7UfY0QHUpIx9B-nkDVjNcqVMfW-1SMdDlZMa5hW2UI/edit?usp=sharing","Oral Presentations")</f>
        <v>Oral Presentations</v>
      </c>
      <c r="C25" s="27" t="s">
        <v>43</v>
      </c>
      <c r="D25" s="28"/>
      <c r="E25" s="29" t="s">
        <v>5</v>
      </c>
      <c r="F25" s="30">
        <v>400.0</v>
      </c>
    </row>
    <row r="26">
      <c r="A26" s="31"/>
      <c r="B26" s="32"/>
      <c r="C26" s="33" t="str">
        <f>HYPERLINK("https://docs.google.com/a/rice.edu/spreadsheets/d/1CSUsF1ZQfw6SPwx4csjM7-6grRDE1qNK5F9k73s9adM/edit?usp=sharing","Proposal")</f>
        <v>Proposal</v>
      </c>
      <c r="D26" s="32"/>
      <c r="E26" s="32"/>
      <c r="F26" s="32"/>
    </row>
    <row r="27">
      <c r="A27" s="31"/>
      <c r="B27" s="32"/>
      <c r="C27" s="33" t="str">
        <f>hyperlink("https://docs.google.com/a/rice.edu/spreadsheets/d/1j8JrhBRNnM5w1JrE0vD7C7YDBKz1vpJrDhJgW8OUJ0o/edit?usp=sharing","Fall Design Review")</f>
        <v>Fall Design Review</v>
      </c>
      <c r="D27" s="32"/>
      <c r="E27" s="32"/>
      <c r="F27" s="32"/>
    </row>
    <row r="28">
      <c r="A28" s="31"/>
      <c r="B28" s="32"/>
      <c r="C28" s="33" t="str">
        <f>hyperlink("https://docs.google.com/a/rice.edu/spreadsheets/d/1y7h6dD6u4YJ6Dsc68L_vtpXl7ZPunrC1dw3EqFmxj2I/edit?usp=sharing","Functional Prototype Review")</f>
        <v>Functional Prototype Review</v>
      </c>
      <c r="D28" s="32"/>
      <c r="E28" s="32"/>
      <c r="F28" s="32"/>
    </row>
    <row r="29">
      <c r="A29" s="31"/>
      <c r="B29" s="32"/>
      <c r="C29" s="33" t="str">
        <f>hyperlink("https://docs.google.com/a/rice.edu/spreadsheets/d/1aoUSVwUQMAJviHlyWrqMsjV7kUeaKYF863Pgo_uIQd4/edit?usp=sharing","Poster Presentation")</f>
        <v>Poster Presentation</v>
      </c>
      <c r="D29" s="32"/>
      <c r="E29" s="32"/>
      <c r="F29" s="32"/>
    </row>
    <row r="30">
      <c r="A30" s="34"/>
      <c r="B30" s="35"/>
      <c r="C30" s="36" t="str">
        <f>hyperlink("https://docs.google.com/a/rice.edu/spreadsheets/d/1jR6Za56lT02LBrnlgFKWdF_IHZ769NpJJWik1MSWQyc/edit?usp=sharing","Final Design Review")</f>
        <v>Final Design Review</v>
      </c>
      <c r="D30" s="35"/>
      <c r="E30" s="35"/>
      <c r="F30" s="35"/>
    </row>
    <row r="31">
      <c r="A31" s="21" t="s">
        <v>44</v>
      </c>
      <c r="B31" s="15" t="str">
        <f>HYPERLINK( "https://docs.google.com/a/rice.edu/document/d/1DT57-fTI165Lkdo-Rh8JcCPtNHRt-WOOwBWDrAexeic/edit#", "Documentation Management-  Binder  &amp; SVN")</f>
        <v>Documentation Management-  Binder  &amp; SVN</v>
      </c>
      <c r="C31" s="16" t="str">
        <f>HYPERLINK("https://docs.google.com/a/rice.edu/document/d/11c7HW-QxSZaYg0a8k8FhafB6U5vSVgLBWx8oaPdRxLs/edit#","Rubric")</f>
        <v>Rubric</v>
      </c>
      <c r="D31" s="9"/>
      <c r="E31" s="11" t="s">
        <v>5</v>
      </c>
      <c r="F31" s="17">
        <v>30.0</v>
      </c>
      <c r="G31" s="14" t="s">
        <v>12</v>
      </c>
    </row>
    <row r="32">
      <c r="A32" s="21" t="s">
        <v>45</v>
      </c>
      <c r="B32" s="15" t="str">
        <f>HYPERLINK("https://docs.google.com/a/rice.edu/document/d/1SG5wfH6lDWiFJCgVZK84FQjDkz4ivwDzVSBPX8XDBdc/edit?usp=sharing", "Gantt Chart, Project Management (electronic)")</f>
        <v>Gantt Chart, Project Management (electronic)</v>
      </c>
      <c r="C32" s="16" t="str">
        <f>HYPERLINK("https://docs.google.com/a/rice.edu/document/d/1-v53ufzWdH3Lb3fLw0C92zS2lmBizYdVCE2u7kuJ_Nk/edit?usp=sharing", "Rubric")</f>
        <v>Rubric</v>
      </c>
      <c r="D32" s="9"/>
      <c r="E32" s="11" t="s">
        <v>5</v>
      </c>
      <c r="F32" s="17">
        <v>20.0</v>
      </c>
      <c r="G32" s="14" t="s">
        <v>15</v>
      </c>
      <c r="H32" s="14" t="s">
        <v>46</v>
      </c>
    </row>
    <row r="33">
      <c r="A33" s="21" t="s">
        <v>47</v>
      </c>
      <c r="B33" s="15" t="str">
        <f>HYPERLINK("https://docs.google.com/a/rice.edu/document/d/1FFm8r2N_Rk11z_t8Eb6X8hZZjEEQ04xjjEDsrJ5wGIs/edit?usp=sharing", "Weekly updates, Agendas, Minutes (electronic)")</f>
        <v>Weekly updates, Agendas, Minutes (electronic)</v>
      </c>
      <c r="C33" s="16" t="str">
        <f>HYPERLINK("https://docs.google.com/a/rice.edu/document/d/1VE9VeUjnacUcbm-K84wBxRIU3HTjmbTV1r2AGLzKGQw/edit?usp=sharing", "Rubric")</f>
        <v>Rubric</v>
      </c>
      <c r="D33" s="9"/>
      <c r="E33" s="11" t="s">
        <v>5</v>
      </c>
      <c r="F33" s="17">
        <v>50.0</v>
      </c>
      <c r="G33" s="14" t="s">
        <v>15</v>
      </c>
      <c r="H33" s="14" t="s">
        <v>46</v>
      </c>
    </row>
  </sheetData>
  <mergeCells count="7">
    <mergeCell ref="D25:D30"/>
    <mergeCell ref="E25:E30"/>
    <mergeCell ref="A25:A30"/>
    <mergeCell ref="B25:B30"/>
    <mergeCell ref="B24:F24"/>
    <mergeCell ref="F25:F30"/>
    <mergeCell ref="B1:C1"/>
  </mergeCells>
  <hyperlinks>
    <hyperlink r:id="rId1" ref="B3"/>
    <hyperlink r:id="rId2" ref="C3"/>
    <hyperlink r:id="rId3" ref="B14"/>
    <hyperlink r:id="rId4" ref="C14"/>
    <hyperlink r:id="rId5" ref="B16"/>
    <hyperlink r:id="rId6" ref="B17"/>
    <hyperlink r:id="rId7" ref="C17"/>
    <hyperlink r:id="rId8" ref="B18"/>
    <hyperlink r:id="rId9" ref="C18"/>
    <hyperlink r:id="rId10" ref="B19"/>
    <hyperlink r:id="rId11" ref="C19"/>
    <hyperlink r:id="rId12" ref="B20"/>
    <hyperlink r:id="rId13" ref="C20"/>
    <hyperlink r:id="rId14" ref="B21"/>
    <hyperlink r:id="rId15" ref="C21"/>
    <hyperlink r:id="rId16" ref="B22"/>
    <hyperlink r:id="rId17" ref="C22"/>
    <hyperlink r:id="rId18" ref="B25"/>
    <hyperlink r:id="rId19" ref="C26"/>
    <hyperlink r:id="rId20" ref="C27"/>
    <hyperlink r:id="rId21" ref="C28"/>
    <hyperlink r:id="rId22" ref="C29"/>
    <hyperlink r:id="rId23" ref="C30"/>
    <hyperlink r:id="rId24" ref="B31"/>
    <hyperlink r:id="rId25" ref="C31"/>
    <hyperlink r:id="rId26" ref="B32"/>
    <hyperlink r:id="rId27" ref="C32"/>
    <hyperlink r:id="rId28" ref="B33"/>
    <hyperlink r:id="rId29" ref="C33"/>
  </hyperlinks>
  <drawing r:id="rId30"/>
</worksheet>
</file>