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iberocol-my.sharepoint.com/personal/jgoyene1_estudiante_ibero_edu_co/Documents/Documentos/Certificados cursos/CUARTO SEMESTRE/Proyecto de Software/Tablas/"/>
    </mc:Choice>
  </mc:AlternateContent>
  <xr:revisionPtr revIDLastSave="0" documentId="8_{94E06680-6891-4BE2-B439-8F5B53D1249A}" xr6:coauthVersionLast="47" xr6:coauthVersionMax="47" xr10:uidLastSave="{00000000-0000-0000-0000-000000000000}"/>
  <bookViews>
    <workbookView xWindow="2730" yWindow="2730" windowWidth="28800" windowHeight="11385" activeTab="1" xr2:uid="{8BC5B3E0-02D6-4475-AF80-3BC9C122D64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2" l="1"/>
  <c r="I11" i="2" s="1"/>
  <c r="I12" i="2" s="1"/>
  <c r="E10" i="2"/>
  <c r="E9" i="2"/>
  <c r="E7" i="2"/>
  <c r="E8" i="2"/>
  <c r="E31" i="2"/>
  <c r="E32" i="2"/>
  <c r="E30" i="2"/>
  <c r="E18" i="2"/>
  <c r="E14" i="2"/>
  <c r="E15" i="2" s="1"/>
  <c r="E22" i="2"/>
  <c r="E23" i="2"/>
  <c r="E24" i="2"/>
  <c r="E25" i="2"/>
  <c r="E26" i="2"/>
  <c r="E21" i="2"/>
  <c r="E20" i="2"/>
  <c r="E19" i="2"/>
  <c r="E6" i="2"/>
  <c r="E11" i="2" l="1"/>
  <c r="E27" i="2"/>
  <c r="E33" i="2"/>
</calcChain>
</file>

<file path=xl/sharedStrings.xml><?xml version="1.0" encoding="utf-8"?>
<sst xmlns="http://schemas.openxmlformats.org/spreadsheetml/2006/main" count="61" uniqueCount="41">
  <si>
    <t>Costos de gestion</t>
  </si>
  <si>
    <t>Costos indirectos</t>
  </si>
  <si>
    <t>Costos de Infra</t>
  </si>
  <si>
    <t>Contingencia</t>
  </si>
  <si>
    <t>Costos del personal</t>
  </si>
  <si>
    <t>Categoria</t>
  </si>
  <si>
    <t>Mes 1</t>
  </si>
  <si>
    <t>Mes 2</t>
  </si>
  <si>
    <t>Subtotal de categoria</t>
  </si>
  <si>
    <t>Desarrollador FullStack</t>
  </si>
  <si>
    <t>Internet</t>
  </si>
  <si>
    <t>Servicio de luz</t>
  </si>
  <si>
    <t xml:space="preserve">Fallas Técnicas inesperadas </t>
  </si>
  <si>
    <t>Valor Und</t>
  </si>
  <si>
    <t>Cantidad</t>
  </si>
  <si>
    <t>Total</t>
  </si>
  <si>
    <t>Equipos de Cómputo</t>
  </si>
  <si>
    <t>IDE/Software desarrollo (Visual Studio Code, gratuito)</t>
  </si>
  <si>
    <t>MongoDB (versión gratuita)</t>
  </si>
  <si>
    <t>Trello (plan gratuito)</t>
  </si>
  <si>
    <t>Git/GitHub (plan gratuito)</t>
  </si>
  <si>
    <t>Postman (gratuito)</t>
  </si>
  <si>
    <t>Gestión del proyecto (planificación, control de avances, seguimiento de tareas en Kanban, reuniones de coordinación)</t>
  </si>
  <si>
    <t>Fallas técnicas inesperadas (10% del proyecto)</t>
  </si>
  <si>
    <t>Costos de gestión</t>
  </si>
  <si>
    <t>Costos de infraestructura</t>
  </si>
  <si>
    <t>Vercel(Plataforma Nube)</t>
  </si>
  <si>
    <t>Base de datos (ej. MongoDB Atlas – plan gratuito 512MB)</t>
  </si>
  <si>
    <t>Dominio web (ej. cocoyluna.com)</t>
  </si>
  <si>
    <t>Costo por hora</t>
  </si>
  <si>
    <t>Total de horas</t>
  </si>
  <si>
    <t>Diseño de la aplicación</t>
  </si>
  <si>
    <t>Desarrollo de la aplicación</t>
  </si>
  <si>
    <t>Despliegue de aplicación</t>
  </si>
  <si>
    <t>Pruebas de la aplicación</t>
  </si>
  <si>
    <t>SUBTOTAL</t>
  </si>
  <si>
    <t>Total Estimado del Proyecto</t>
  </si>
  <si>
    <t>Contingencia por Riesgo %20</t>
  </si>
  <si>
    <t>Subtotal</t>
  </si>
  <si>
    <t>Categoría</t>
  </si>
  <si>
    <t>Análisis de la necesidad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</si>
</sst>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$&quot;\ #,##0"/>
  </numFmts>
  <fonts count="3" x14ac:knownFonts="1">
    <font>
      <sz val="11"/>
      <color theme="1"/>
      <name val="Calibri"/>
      <family val="2"/>
      <scheme val="minor"/>
    </font>
    <font>
      <b/>
      <sz val="12"/>
      <color rgb="FFFFFFFF"/>
      <name val="Times New Roman"/>
      <family val="1"/>
    </font>
    <font>
      <sz val="11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169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169" fontId="0" fillId="0" borderId="1" xfId="0" applyNumberFormat="1" applyFill="1" applyBorder="1"/>
    <xf numFmtId="169" fontId="1" fillId="2" borderId="1" xfId="0" applyNumberFormat="1" applyFont="1" applyFill="1" applyBorder="1" applyAlignment="1">
      <alignment horizontal="justify" vertical="center" wrapText="1"/>
    </xf>
    <xf numFmtId="0" fontId="0" fillId="0" borderId="1" xfId="0" applyNumberFormat="1" applyBorder="1"/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D5A4-95BC-486A-BBCA-D1E792581867}">
  <dimension ref="B4:E20"/>
  <sheetViews>
    <sheetView workbookViewId="0">
      <selection activeCell="B4" sqref="B4:E20"/>
    </sheetView>
  </sheetViews>
  <sheetFormatPr baseColWidth="10" defaultRowHeight="15" x14ac:dyDescent="0.25"/>
  <cols>
    <col min="2" max="2" width="24" style="2" customWidth="1"/>
  </cols>
  <sheetData>
    <row r="4" spans="2:5" ht="15.75" x14ac:dyDescent="0.25">
      <c r="B4" s="1" t="s">
        <v>5</v>
      </c>
      <c r="C4" t="s">
        <v>6</v>
      </c>
      <c r="D4" t="s">
        <v>7</v>
      </c>
      <c r="E4" t="s">
        <v>8</v>
      </c>
    </row>
    <row r="6" spans="2:5" ht="15.75" x14ac:dyDescent="0.25">
      <c r="B6" s="1" t="s">
        <v>4</v>
      </c>
    </row>
    <row r="7" spans="2:5" x14ac:dyDescent="0.25">
      <c r="B7" s="2" t="s">
        <v>9</v>
      </c>
    </row>
    <row r="8" spans="2:5" x14ac:dyDescent="0.25">
      <c r="B8" s="2" t="s">
        <v>9</v>
      </c>
    </row>
    <row r="9" spans="2:5" ht="15.75" x14ac:dyDescent="0.25">
      <c r="B9" s="1" t="s">
        <v>0</v>
      </c>
    </row>
    <row r="10" spans="2:5" x14ac:dyDescent="0.25">
      <c r="B10" s="2" t="s">
        <v>10</v>
      </c>
    </row>
    <row r="11" spans="2:5" x14ac:dyDescent="0.25">
      <c r="B11" s="2" t="s">
        <v>11</v>
      </c>
    </row>
    <row r="13" spans="2:5" ht="15.75" x14ac:dyDescent="0.25">
      <c r="B13" s="1" t="s">
        <v>1</v>
      </c>
    </row>
    <row r="14" spans="2:5" ht="30" x14ac:dyDescent="0.25">
      <c r="B14" s="2" t="s">
        <v>12</v>
      </c>
    </row>
    <row r="16" spans="2:5" ht="15.75" x14ac:dyDescent="0.25">
      <c r="B16" s="1" t="s">
        <v>2</v>
      </c>
    </row>
    <row r="19" spans="2:2" ht="15.75" x14ac:dyDescent="0.25">
      <c r="B19" s="1" t="s">
        <v>3</v>
      </c>
    </row>
    <row r="20" spans="2:2" ht="15.75" x14ac:dyDescent="0.25">
      <c r="B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2DEC-1C1E-4FFE-805A-AB2ACA98DF45}">
  <dimension ref="B5:K33"/>
  <sheetViews>
    <sheetView tabSelected="1" zoomScaleNormal="100" workbookViewId="0">
      <selection activeCell="H14" sqref="H14"/>
    </sheetView>
  </sheetViews>
  <sheetFormatPr baseColWidth="10" defaultRowHeight="15" x14ac:dyDescent="0.25"/>
  <cols>
    <col min="2" max="2" width="25.7109375" style="2" bestFit="1" customWidth="1"/>
    <col min="3" max="3" width="14.42578125" bestFit="1" customWidth="1"/>
    <col min="4" max="4" width="11.7109375" bestFit="1" customWidth="1"/>
    <col min="5" max="5" width="14.140625" bestFit="1" customWidth="1"/>
    <col min="8" max="8" width="28.42578125" customWidth="1"/>
  </cols>
  <sheetData>
    <row r="5" spans="2:9" ht="31.5" x14ac:dyDescent="0.25">
      <c r="B5" s="1" t="s">
        <v>4</v>
      </c>
      <c r="C5" s="1" t="s">
        <v>29</v>
      </c>
      <c r="D5" s="1" t="s">
        <v>30</v>
      </c>
      <c r="E5" s="1" t="s">
        <v>38</v>
      </c>
      <c r="H5" s="1" t="s">
        <v>39</v>
      </c>
      <c r="I5" s="11" t="s">
        <v>15</v>
      </c>
    </row>
    <row r="6" spans="2:9" x14ac:dyDescent="0.25">
      <c r="B6" s="4" t="s">
        <v>40</v>
      </c>
      <c r="C6" s="5">
        <v>20000</v>
      </c>
      <c r="D6" s="6">
        <v>24</v>
      </c>
      <c r="E6" s="5">
        <f>C6*D6</f>
        <v>480000</v>
      </c>
      <c r="H6" s="12" t="s">
        <v>4</v>
      </c>
      <c r="I6" s="13">
        <v>2560000</v>
      </c>
    </row>
    <row r="7" spans="2:9" ht="45" customHeight="1" x14ac:dyDescent="0.25">
      <c r="B7" s="4" t="s">
        <v>31</v>
      </c>
      <c r="C7" s="5">
        <v>20000</v>
      </c>
      <c r="D7" s="6">
        <v>34</v>
      </c>
      <c r="E7" s="5">
        <f t="shared" ref="E7" si="0">C7*D7</f>
        <v>680000</v>
      </c>
      <c r="H7" s="12" t="s">
        <v>24</v>
      </c>
      <c r="I7" s="13">
        <v>1400000</v>
      </c>
    </row>
    <row r="8" spans="2:9" ht="30" customHeight="1" x14ac:dyDescent="0.25">
      <c r="B8" s="4" t="s">
        <v>32</v>
      </c>
      <c r="C8" s="5">
        <v>20000</v>
      </c>
      <c r="D8" s="6">
        <v>50</v>
      </c>
      <c r="E8" s="5">
        <f>C8*D8</f>
        <v>1000000</v>
      </c>
      <c r="H8" s="12" t="s">
        <v>1</v>
      </c>
      <c r="I8" s="13">
        <v>8100000</v>
      </c>
    </row>
    <row r="9" spans="2:9" ht="30" customHeight="1" x14ac:dyDescent="0.25">
      <c r="B9" s="4" t="s">
        <v>34</v>
      </c>
      <c r="C9" s="5">
        <v>20000</v>
      </c>
      <c r="D9" s="7">
        <v>10</v>
      </c>
      <c r="E9" s="8">
        <f>C9*D9</f>
        <v>200000</v>
      </c>
      <c r="H9" s="12" t="s">
        <v>25</v>
      </c>
      <c r="I9" s="13">
        <v>50000</v>
      </c>
    </row>
    <row r="10" spans="2:9" ht="29.25" customHeight="1" x14ac:dyDescent="0.25">
      <c r="B10" s="4" t="s">
        <v>33</v>
      </c>
      <c r="C10" s="5">
        <v>20000</v>
      </c>
      <c r="D10" s="7">
        <v>10</v>
      </c>
      <c r="E10" s="8">
        <f>C10*D10</f>
        <v>200000</v>
      </c>
      <c r="H10" s="1" t="s">
        <v>35</v>
      </c>
      <c r="I10" s="13">
        <f>SUM(I6:I9)</f>
        <v>12110000</v>
      </c>
    </row>
    <row r="11" spans="2:9" ht="43.5" customHeight="1" x14ac:dyDescent="0.25">
      <c r="B11" s="1" t="s">
        <v>15</v>
      </c>
      <c r="C11" s="1"/>
      <c r="D11" s="1"/>
      <c r="E11" s="9">
        <f>SUM(E6:E10)</f>
        <v>2560000</v>
      </c>
      <c r="H11" s="1" t="s">
        <v>37</v>
      </c>
      <c r="I11" s="13">
        <f>(I10*20)/100</f>
        <v>2422000</v>
      </c>
    </row>
    <row r="12" spans="2:9" ht="43.5" customHeight="1" x14ac:dyDescent="0.25">
      <c r="H12" s="1" t="s">
        <v>36</v>
      </c>
      <c r="I12" s="13">
        <f>SUM(I10:I11)</f>
        <v>14532000</v>
      </c>
    </row>
    <row r="13" spans="2:9" ht="57.75" customHeight="1" x14ac:dyDescent="0.25">
      <c r="B13" s="1" t="s">
        <v>24</v>
      </c>
      <c r="C13" s="1" t="s">
        <v>13</v>
      </c>
      <c r="D13" s="1" t="s">
        <v>14</v>
      </c>
      <c r="E13" s="1" t="s">
        <v>15</v>
      </c>
    </row>
    <row r="14" spans="2:9" ht="75" x14ac:dyDescent="0.25">
      <c r="B14" s="4" t="s">
        <v>22</v>
      </c>
      <c r="C14" s="5">
        <v>700000</v>
      </c>
      <c r="D14" s="10">
        <v>2</v>
      </c>
      <c r="E14" s="5">
        <f>C14*D14</f>
        <v>1400000</v>
      </c>
      <c r="I14" s="3"/>
    </row>
    <row r="15" spans="2:9" ht="15.75" x14ac:dyDescent="0.25">
      <c r="B15" s="1" t="s">
        <v>15</v>
      </c>
      <c r="C15" s="1"/>
      <c r="D15" s="1"/>
      <c r="E15" s="9">
        <f>SUM(E14)</f>
        <v>1400000</v>
      </c>
    </row>
    <row r="17" spans="2:5" ht="15.75" x14ac:dyDescent="0.25">
      <c r="B17" s="1" t="s">
        <v>1</v>
      </c>
      <c r="C17" s="1" t="s">
        <v>13</v>
      </c>
      <c r="D17" s="1" t="s">
        <v>14</v>
      </c>
      <c r="E17" s="1" t="s">
        <v>15</v>
      </c>
    </row>
    <row r="18" spans="2:5" ht="30" x14ac:dyDescent="0.25">
      <c r="B18" s="4" t="s">
        <v>23</v>
      </c>
      <c r="C18" s="5">
        <v>1000000</v>
      </c>
      <c r="D18" s="10">
        <v>1</v>
      </c>
      <c r="E18" s="5">
        <f>C18*D18</f>
        <v>1000000</v>
      </c>
    </row>
    <row r="19" spans="2:5" x14ac:dyDescent="0.25">
      <c r="B19" s="4" t="s">
        <v>10</v>
      </c>
      <c r="C19" s="5">
        <v>1050000</v>
      </c>
      <c r="D19" s="10">
        <v>2</v>
      </c>
      <c r="E19" s="5">
        <f>C19*D19</f>
        <v>2100000</v>
      </c>
    </row>
    <row r="20" spans="2:5" x14ac:dyDescent="0.25">
      <c r="B20" s="4" t="s">
        <v>11</v>
      </c>
      <c r="C20" s="5">
        <v>1000000</v>
      </c>
      <c r="D20" s="10">
        <v>2</v>
      </c>
      <c r="E20" s="5">
        <f>C20*D20</f>
        <v>2000000</v>
      </c>
    </row>
    <row r="21" spans="2:5" x14ac:dyDescent="0.25">
      <c r="B21" s="4" t="s">
        <v>16</v>
      </c>
      <c r="C21" s="5">
        <v>1500000</v>
      </c>
      <c r="D21" s="10">
        <v>2</v>
      </c>
      <c r="E21" s="5">
        <f>C21*D21</f>
        <v>3000000</v>
      </c>
    </row>
    <row r="22" spans="2:5" ht="45" x14ac:dyDescent="0.25">
      <c r="B22" s="4" t="s">
        <v>17</v>
      </c>
      <c r="C22" s="5">
        <v>0</v>
      </c>
      <c r="D22" s="10">
        <v>2</v>
      </c>
      <c r="E22" s="5">
        <f t="shared" ref="E22:E26" si="1">C22*D22</f>
        <v>0</v>
      </c>
    </row>
    <row r="23" spans="2:5" x14ac:dyDescent="0.25">
      <c r="B23" s="4" t="s">
        <v>18</v>
      </c>
      <c r="C23" s="5">
        <v>0</v>
      </c>
      <c r="D23" s="10">
        <v>2</v>
      </c>
      <c r="E23" s="5">
        <f t="shared" si="1"/>
        <v>0</v>
      </c>
    </row>
    <row r="24" spans="2:5" x14ac:dyDescent="0.25">
      <c r="B24" s="4" t="s">
        <v>19</v>
      </c>
      <c r="C24" s="5">
        <v>0</v>
      </c>
      <c r="D24" s="10">
        <v>1</v>
      </c>
      <c r="E24" s="5">
        <f t="shared" si="1"/>
        <v>0</v>
      </c>
    </row>
    <row r="25" spans="2:5" x14ac:dyDescent="0.25">
      <c r="B25" s="4" t="s">
        <v>20</v>
      </c>
      <c r="C25" s="5">
        <v>0</v>
      </c>
      <c r="D25" s="10">
        <v>1</v>
      </c>
      <c r="E25" s="5">
        <f t="shared" si="1"/>
        <v>0</v>
      </c>
    </row>
    <row r="26" spans="2:5" x14ac:dyDescent="0.25">
      <c r="B26" s="4" t="s">
        <v>21</v>
      </c>
      <c r="C26" s="5">
        <v>0</v>
      </c>
      <c r="D26" s="10">
        <v>2</v>
      </c>
      <c r="E26" s="5">
        <f t="shared" si="1"/>
        <v>0</v>
      </c>
    </row>
    <row r="27" spans="2:5" ht="15.75" x14ac:dyDescent="0.25">
      <c r="B27" s="1" t="s">
        <v>15</v>
      </c>
      <c r="C27" s="1"/>
      <c r="D27" s="1"/>
      <c r="E27" s="9">
        <f>SUM(E18:E26)</f>
        <v>8100000</v>
      </c>
    </row>
    <row r="29" spans="2:5" ht="15.75" x14ac:dyDescent="0.25">
      <c r="B29" s="1" t="s">
        <v>25</v>
      </c>
      <c r="C29" s="1" t="s">
        <v>13</v>
      </c>
      <c r="D29" s="1" t="s">
        <v>14</v>
      </c>
      <c r="E29" s="1" t="s">
        <v>15</v>
      </c>
    </row>
    <row r="30" spans="2:5" x14ac:dyDescent="0.25">
      <c r="B30" s="4" t="s">
        <v>26</v>
      </c>
      <c r="C30" s="5">
        <v>0</v>
      </c>
      <c r="D30" s="10">
        <v>1</v>
      </c>
      <c r="E30" s="5">
        <f>C30*D30</f>
        <v>0</v>
      </c>
    </row>
    <row r="31" spans="2:5" ht="30" x14ac:dyDescent="0.25">
      <c r="B31" s="4" t="s">
        <v>28</v>
      </c>
      <c r="C31" s="5">
        <v>50000</v>
      </c>
      <c r="D31" s="10">
        <v>1</v>
      </c>
      <c r="E31" s="5">
        <f>C31*D31</f>
        <v>50000</v>
      </c>
    </row>
    <row r="32" spans="2:5" ht="45" x14ac:dyDescent="0.25">
      <c r="B32" s="4" t="s">
        <v>27</v>
      </c>
      <c r="C32" s="5">
        <v>0</v>
      </c>
      <c r="D32" s="10">
        <v>1</v>
      </c>
      <c r="E32" s="5">
        <f>C32*D32</f>
        <v>0</v>
      </c>
    </row>
    <row r="33" spans="2:5" ht="15.75" x14ac:dyDescent="0.25">
      <c r="B33" s="1" t="s">
        <v>15</v>
      </c>
      <c r="C33" s="1"/>
      <c r="D33" s="1"/>
      <c r="E33" s="9">
        <f>SUM(E30:E32)</f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JULIANA</cp:lastModifiedBy>
  <dcterms:created xsi:type="dcterms:W3CDTF">2025-10-02T02:15:20Z</dcterms:created>
  <dcterms:modified xsi:type="dcterms:W3CDTF">2025-10-02T06:38:43Z</dcterms:modified>
</cp:coreProperties>
</file>