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Olawunmi\Desktop\GIW Folder\"/>
    </mc:Choice>
  </mc:AlternateContent>
  <bookViews>
    <workbookView xWindow="0" yWindow="0" windowWidth="20490" windowHeight="7755" activeTab="3" xr2:uid="{00000000-000D-0000-FFFF-FFFF00000000}"/>
  </bookViews>
  <sheets>
    <sheet name="Account Sheet" sheetId="1" r:id="rId1"/>
    <sheet name="Expenses Analysis" sheetId="2" r:id="rId2"/>
    <sheet name="Ledger" sheetId="5" r:id="rId3"/>
    <sheet name="Capital Analysis" sheetId="4" r:id="rId4"/>
    <sheet name="Wages Analysis" sheetId="3" r:id="rId5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6" i="4"/>
  <c r="B4" i="4"/>
  <c r="K1" i="5"/>
  <c r="J1" i="5"/>
  <c r="I1" i="5"/>
  <c r="H1" i="5"/>
  <c r="G1" i="5"/>
  <c r="F1" i="5"/>
  <c r="E1" i="5"/>
  <c r="D1" i="5"/>
  <c r="C1" i="5"/>
  <c r="I2" i="1"/>
  <c r="J2" i="1"/>
  <c r="K2" i="1"/>
  <c r="M2" i="1"/>
</calcChain>
</file>

<file path=xl/sharedStrings.xml><?xml version="1.0" encoding="utf-8"?>
<sst xmlns="http://schemas.openxmlformats.org/spreadsheetml/2006/main" count="53" uniqueCount="44">
  <si>
    <t>Item</t>
  </si>
  <si>
    <t>Description</t>
  </si>
  <si>
    <t>Receivable</t>
  </si>
  <si>
    <t>Payable</t>
  </si>
  <si>
    <t>Expense</t>
  </si>
  <si>
    <t>Capital/Drawing</t>
  </si>
  <si>
    <t xml:space="preserve"> Folake's wedding</t>
  </si>
  <si>
    <t>Cost of Service</t>
  </si>
  <si>
    <t>Income Received</t>
  </si>
  <si>
    <t>Share of Wage</t>
  </si>
  <si>
    <t>Tithe</t>
  </si>
  <si>
    <t>Retained Earnings</t>
  </si>
  <si>
    <t>Recharge card for client communication</t>
  </si>
  <si>
    <t>DATE</t>
  </si>
  <si>
    <t>DESCRIPTION</t>
  </si>
  <si>
    <t>AMOUNT</t>
  </si>
  <si>
    <t>Recharge card for client communication - Ronke</t>
  </si>
  <si>
    <t>CLIENT</t>
  </si>
  <si>
    <t xml:space="preserve">FOLAKE'S WEDDING </t>
  </si>
  <si>
    <t>CLIENTS</t>
  </si>
  <si>
    <t>Transport for client meeting</t>
  </si>
  <si>
    <t>Opening Balance</t>
  </si>
  <si>
    <t>Profit</t>
  </si>
  <si>
    <t>Amount</t>
  </si>
  <si>
    <t>Drawings</t>
  </si>
  <si>
    <t>30th March</t>
  </si>
  <si>
    <t>7th April</t>
  </si>
  <si>
    <t>6th April</t>
  </si>
  <si>
    <t>RECEIVED BY</t>
  </si>
  <si>
    <t>Client code</t>
  </si>
  <si>
    <t>Revenue</t>
  </si>
  <si>
    <t>Cash</t>
  </si>
  <si>
    <t>Operating expense</t>
  </si>
  <si>
    <t>Drawing</t>
  </si>
  <si>
    <t xml:space="preserve"> Folake's wedding income</t>
  </si>
  <si>
    <t xml:space="preserve"> Expense on Folake's wedding </t>
  </si>
  <si>
    <t>Capital addition</t>
  </si>
  <si>
    <t>Managers' wages</t>
  </si>
  <si>
    <t xml:space="preserve"> Tithe drawing</t>
  </si>
  <si>
    <t>Closing Balance</t>
  </si>
  <si>
    <t>Totals</t>
  </si>
  <si>
    <t>managers' wages for Folake's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</si>
</sst>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0"/>
      <color theme="1"/>
      <name val="Georgia"/>
      <family val="18"/>
    </font>
    <font>
      <sz val="10"/>
      <color theme="1"/>
      <name val="Georgia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 xr3:uid="{AEA406A1-0E4B-5B11-9CD5-51D6E497D94C}">
      <selection sqref="A1:XFD1048576"/>
    </sheetView>
  </sheetViews>
  <sheetFormatPr defaultColWidth="9.14453125" defaultRowHeight="14.25" x14ac:dyDescent="0.15"/>
  <cols>
    <col min="1" max="1" width="18.16015625" style="1" customWidth="1"/>
    <col min="2" max="2" width="27.0390625" style="1" customWidth="1"/>
    <col min="3" max="3" width="16.27734375" style="2" customWidth="1"/>
    <col min="4" max="4" width="16.140625" style="2" customWidth="1"/>
    <col min="5" max="5" width="13.44921875" style="2" customWidth="1"/>
    <col min="6" max="6" width="13.31640625" style="2" customWidth="1"/>
    <col min="7" max="8" width="13.5859375" style="2" customWidth="1"/>
    <col min="9" max="9" width="16.8125" style="2" customWidth="1"/>
    <col min="10" max="10" width="21.7890625" style="2" customWidth="1"/>
    <col min="11" max="11" width="18.29296875" style="2" customWidth="1"/>
    <col min="12" max="12" width="17.75390625" style="2" customWidth="1"/>
    <col min="13" max="13" width="18.83203125" style="2" customWidth="1"/>
    <col min="14" max="16384" width="9.14453125" style="1"/>
  </cols>
  <sheetData>
    <row r="1" spans="1:13" x14ac:dyDescent="0.15">
      <c r="A1" s="1" t="s">
        <v>0</v>
      </c>
      <c r="B1" s="1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22</v>
      </c>
      <c r="I1" s="2" t="s">
        <v>9</v>
      </c>
      <c r="J1" s="2" t="s">
        <v>10</v>
      </c>
      <c r="K1" s="2" t="s">
        <v>11</v>
      </c>
      <c r="L1" s="2" t="s">
        <v>21</v>
      </c>
      <c r="M1" s="2" t="s">
        <v>5</v>
      </c>
    </row>
    <row r="2" spans="1:13" x14ac:dyDescent="0.15">
      <c r="B2" s="1" t="s">
        <v>6</v>
      </c>
      <c r="C2" s="2">
        <v>150000</v>
      </c>
      <c r="D2" s="2">
        <v>100000</v>
      </c>
      <c r="E2" s="2">
        <v>50000</v>
      </c>
      <c r="G2" s="2">
        <v>-30000</v>
      </c>
      <c r="H2" s="2">
        <v>120000</v>
      </c>
      <c r="I2" s="2">
        <f>40%*H2</f>
        <v>48000</v>
      </c>
      <c r="J2" s="2">
        <f>10%*H2</f>
        <v>12000</v>
      </c>
      <c r="K2" s="2">
        <f>50%*H2</f>
        <v>60000</v>
      </c>
      <c r="M2" s="2">
        <f>SUM(K2,L2)</f>
        <v>60000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opLeftCell="C1" workbookViewId="0" xr3:uid="{958C4451-9541-5A59-BF78-D2F731DF1C81}">
      <selection activeCell="A6" sqref="A6"/>
    </sheetView>
  </sheetViews>
  <sheetFormatPr defaultRowHeight="15" x14ac:dyDescent="0.2"/>
  <cols>
    <col min="1" max="1" width="19.234375" customWidth="1"/>
    <col min="2" max="2" width="13.31640625" customWidth="1"/>
    <col min="3" max="3" width="45.19921875" customWidth="1"/>
    <col min="4" max="4" width="12.64453125" customWidth="1"/>
  </cols>
  <sheetData>
    <row r="1" spans="1:4" x14ac:dyDescent="0.2">
      <c r="A1" t="s">
        <v>19</v>
      </c>
      <c r="B1" t="s">
        <v>13</v>
      </c>
      <c r="C1" t="s">
        <v>14</v>
      </c>
      <c r="D1" t="s">
        <v>15</v>
      </c>
    </row>
    <row r="2" spans="1:4" x14ac:dyDescent="0.2">
      <c r="A2" s="3" t="s">
        <v>18</v>
      </c>
      <c r="B2" t="s">
        <v>25</v>
      </c>
      <c r="C2" t="s">
        <v>16</v>
      </c>
      <c r="D2">
        <v>500</v>
      </c>
    </row>
    <row r="3" spans="1:4" x14ac:dyDescent="0.2">
      <c r="A3" s="3"/>
      <c r="B3" t="s">
        <v>27</v>
      </c>
      <c r="C3" t="s">
        <v>20</v>
      </c>
      <c r="D3">
        <v>1000</v>
      </c>
    </row>
    <row r="4" spans="1:4" x14ac:dyDescent="0.2">
      <c r="A4" s="3"/>
      <c r="B4" t="s">
        <v>27</v>
      </c>
      <c r="C4" t="s">
        <v>20</v>
      </c>
      <c r="D4">
        <v>1000</v>
      </c>
    </row>
    <row r="5" spans="1:4" x14ac:dyDescent="0.2">
      <c r="A5" s="3"/>
      <c r="B5" t="s">
        <v>26</v>
      </c>
      <c r="C5" t="s">
        <v>12</v>
      </c>
      <c r="D5">
        <v>500</v>
      </c>
    </row>
    <row r="6" spans="1:4" x14ac:dyDescent="0.2">
      <c r="A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15CD-61CC-DA4E-9052-485016995645}">
  <dimension ref="A1:O7"/>
  <sheetViews>
    <sheetView zoomScaleNormal="60" zoomScaleSheetLayoutView="100" workbookViewId="0" xr3:uid="{2FBE4061-20DE-5CCB-A764-02FBD906B826}">
      <selection activeCell="C14" sqref="C14"/>
    </sheetView>
  </sheetViews>
  <sheetFormatPr defaultColWidth="9.14453125" defaultRowHeight="12.75" x14ac:dyDescent="0.15"/>
  <cols>
    <col min="1" max="1" width="18.16015625" style="6" customWidth="1"/>
    <col min="2" max="2" width="27.0390625" style="6" customWidth="1"/>
    <col min="3" max="3" width="16.27734375" style="7" customWidth="1"/>
    <col min="4" max="4" width="13.44921875" style="7" customWidth="1"/>
    <col min="5" max="5" width="13.31640625" style="7" customWidth="1"/>
    <col min="6" max="7" width="16.140625" style="7" customWidth="1"/>
    <col min="8" max="10" width="13.5859375" style="7" customWidth="1"/>
    <col min="11" max="11" width="16.8125" style="7" customWidth="1"/>
    <col min="12" max="12" width="21.7890625" style="7" customWidth="1"/>
    <col min="13" max="13" width="18.29296875" style="7" customWidth="1"/>
    <col min="14" max="14" width="17.75390625" style="7" customWidth="1"/>
    <col min="15" max="15" width="18.83203125" style="7" customWidth="1"/>
    <col min="16" max="16384" width="9.14453125" style="6"/>
  </cols>
  <sheetData>
    <row r="1" spans="1:15" s="4" customFormat="1" x14ac:dyDescent="0.15">
      <c r="B1" s="4" t="s">
        <v>40</v>
      </c>
      <c r="C1" s="5">
        <f>SUM(C4:C101)</f>
        <v>10000</v>
      </c>
      <c r="D1" s="5">
        <f t="shared" ref="D1:K1" si="0">SUM(D4:D101)</f>
        <v>150000</v>
      </c>
      <c r="E1" s="5">
        <f t="shared" si="0"/>
        <v>50000</v>
      </c>
      <c r="F1" s="5">
        <f t="shared" si="0"/>
        <v>30000</v>
      </c>
      <c r="G1" s="5">
        <f t="shared" si="0"/>
        <v>48000</v>
      </c>
      <c r="H1" s="5">
        <f t="shared" si="0"/>
        <v>0</v>
      </c>
      <c r="I1" s="5">
        <f t="shared" si="0"/>
        <v>12000</v>
      </c>
      <c r="J1" s="5">
        <f t="shared" si="0"/>
        <v>0</v>
      </c>
      <c r="K1" s="5">
        <f t="shared" si="0"/>
        <v>0</v>
      </c>
      <c r="L1" s="5"/>
      <c r="M1" s="5"/>
      <c r="N1" s="5"/>
      <c r="O1" s="5"/>
    </row>
    <row r="2" spans="1:15" s="4" customFormat="1" x14ac:dyDescent="0.1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8" customFormat="1" x14ac:dyDescent="0.15">
      <c r="A3" s="8" t="s">
        <v>29</v>
      </c>
      <c r="B3" s="8" t="s">
        <v>1</v>
      </c>
      <c r="C3" s="9" t="s">
        <v>31</v>
      </c>
      <c r="D3" s="9" t="s">
        <v>30</v>
      </c>
      <c r="E3" s="9" t="s">
        <v>2</v>
      </c>
      <c r="F3" s="9" t="s">
        <v>32</v>
      </c>
      <c r="G3" s="9" t="s">
        <v>37</v>
      </c>
      <c r="H3" s="9" t="s">
        <v>3</v>
      </c>
      <c r="I3" s="9" t="s">
        <v>38</v>
      </c>
      <c r="J3" s="9" t="s">
        <v>33</v>
      </c>
      <c r="K3" s="9" t="s">
        <v>36</v>
      </c>
      <c r="L3" s="9"/>
      <c r="M3" s="9"/>
      <c r="N3" s="9"/>
      <c r="O3" s="9"/>
    </row>
    <row r="4" spans="1:15" x14ac:dyDescent="0.15">
      <c r="A4" s="6">
        <v>1</v>
      </c>
      <c r="B4" s="6" t="s">
        <v>34</v>
      </c>
      <c r="C4" s="7">
        <v>100000</v>
      </c>
      <c r="D4" s="7">
        <v>150000</v>
      </c>
      <c r="E4" s="7">
        <v>50000</v>
      </c>
    </row>
    <row r="5" spans="1:15" x14ac:dyDescent="0.15">
      <c r="A5" s="6">
        <v>1</v>
      </c>
      <c r="B5" s="6" t="s">
        <v>35</v>
      </c>
      <c r="C5" s="7">
        <v>-30000</v>
      </c>
      <c r="F5" s="7">
        <v>30000</v>
      </c>
    </row>
    <row r="6" spans="1:15" x14ac:dyDescent="0.15">
      <c r="A6" s="6">
        <v>1</v>
      </c>
      <c r="B6" s="6" t="s">
        <v>41</v>
      </c>
      <c r="C6" s="7">
        <v>-48000</v>
      </c>
      <c r="G6" s="7">
        <v>48000</v>
      </c>
    </row>
    <row r="7" spans="1:15" x14ac:dyDescent="0.15">
      <c r="A7" s="6">
        <v>1</v>
      </c>
      <c r="B7" s="6" t="s">
        <v>10</v>
      </c>
      <c r="C7" s="7">
        <v>-12000</v>
      </c>
      <c r="I7" s="7">
        <v>12000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6"/>
  <sheetViews>
    <sheetView tabSelected="1" zoomScaleNormal="100" workbookViewId="0" xr3:uid="{842E5F09-E766-5B8D-85AF-A39847EA96FD}">
      <selection activeCell="C13" sqref="C13"/>
    </sheetView>
  </sheetViews>
  <sheetFormatPr defaultRowHeight="12.75" x14ac:dyDescent="0.15"/>
  <cols>
    <col min="1" max="1" width="18.83203125" style="6" customWidth="1"/>
    <col min="2" max="2" width="11.296875" style="7" bestFit="1" customWidth="1"/>
    <col min="3" max="16384" width="8.609375" style="6"/>
  </cols>
  <sheetData>
    <row r="2" spans="1:2" s="4" customFormat="1" x14ac:dyDescent="0.15">
      <c r="A2" s="4" t="s">
        <v>1</v>
      </c>
      <c r="B2" s="5" t="s">
        <v>23</v>
      </c>
    </row>
    <row r="3" spans="1:2" x14ac:dyDescent="0.15">
      <c r="A3" s="6" t="s">
        <v>21</v>
      </c>
      <c r="B3" s="7">
        <v>0</v>
      </c>
    </row>
    <row r="4" spans="1:2" x14ac:dyDescent="0.15">
      <c r="A4" s="6" t="s">
        <v>22</v>
      </c>
      <c r="B4" s="7">
        <f>Ledger!D1-Ledger!F1-Ledger!G1</f>
        <v>72000</v>
      </c>
    </row>
    <row r="5" spans="1:2" x14ac:dyDescent="0.15">
      <c r="A5" s="6" t="s">
        <v>24</v>
      </c>
      <c r="B5" s="7">
        <f>-(Ledger!I1+Ledger!J1)</f>
        <v>-12000</v>
      </c>
    </row>
    <row r="6" spans="1:2" s="4" customFormat="1" x14ac:dyDescent="0.15">
      <c r="A6" s="4" t="s">
        <v>39</v>
      </c>
      <c r="B6" s="5">
        <f>SUM(B3:B5)</f>
        <v>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topLeftCell="D7" workbookViewId="0" xr3:uid="{51F8DEE0-4D01-5F28-A812-FC0BD7CAC4A5}">
      <selection activeCell="F21" sqref="F21"/>
    </sheetView>
  </sheetViews>
  <sheetFormatPr defaultRowHeight="15" x14ac:dyDescent="0.2"/>
  <cols>
    <col min="1" max="1" width="18.96484375" customWidth="1"/>
    <col min="3" max="3" width="18.16015625" customWidth="1"/>
    <col min="4" max="4" width="18.29296875" customWidth="1"/>
  </cols>
  <sheetData>
    <row r="1" spans="1:4" x14ac:dyDescent="0.2">
      <c r="A1" t="s">
        <v>17</v>
      </c>
      <c r="B1" t="s">
        <v>13</v>
      </c>
      <c r="C1" t="s">
        <v>15</v>
      </c>
      <c r="D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 Sheet</vt:lpstr>
      <vt:lpstr>Expenses Analysis</vt:lpstr>
      <vt:lpstr>Ledger</vt:lpstr>
      <vt:lpstr>Capital Analysis</vt:lpstr>
      <vt:lpstr>Wages Analysis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Olawunmi</dc:creator>
  <cp:lastModifiedBy>Olawunmi</cp:lastModifiedBy>
  <dcterms:created xsi:type="dcterms:W3CDTF">2018-04-23T12:13:30Z</dcterms:created>
  <dcterms:modified xsi:type="dcterms:W3CDTF">2018-04-23T15:08:02Z</dcterms:modified>
</cp:coreProperties>
</file>