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slicers/slicer1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139330_corp_caixa_gov_br/Documents/Área de Trabalho/"/>
    </mc:Choice>
  </mc:AlternateContent>
  <xr:revisionPtr revIDLastSave="321" documentId="8_{E3D62730-35B2-4444-8280-BF44AB287631}" xr6:coauthVersionLast="47" xr6:coauthVersionMax="47" xr10:uidLastSave="{800DB5FD-F167-4FBA-876F-A5DFC5FEDFB1}"/>
  <bookViews>
    <workbookView xWindow="-110" yWindow="-110" windowWidth="19420" windowHeight="10300" tabRatio="184" firstSheet="4" activeTab="4" xr2:uid="{24EE782B-0EC5-4208-86F5-88924F7769F2}"/>
  </bookViews>
  <sheets>
    <sheet name="Data" sheetId="1" state="hidden" r:id="rId1"/>
    <sheet name="Controller" sheetId="5" state="hidden" r:id="rId2"/>
    <sheet name="Controller 2" sheetId="6" state="hidden" r:id="rId3"/>
    <sheet name="Poupança" sheetId="3" state="hidden" r:id="rId4"/>
    <sheet name="Dashboard" sheetId="4" r:id="rId5"/>
  </sheets>
  <definedNames>
    <definedName name="SegmentaçãodeDados_MÊS">#N/A</definedName>
  </definedNames>
  <calcPr calcId="191029"/>
  <pivotCaches>
    <pivotCache cacheId="52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</calcChain>
</file>

<file path=xl/sharedStrings.xml><?xml version="1.0" encoding="utf-8"?>
<sst xmlns="http://schemas.openxmlformats.org/spreadsheetml/2006/main" count="149" uniqueCount="42">
  <si>
    <t>DATA</t>
  </si>
  <si>
    <t>TIPO</t>
  </si>
  <si>
    <t>DESCRIÇÃO</t>
  </si>
  <si>
    <t>VALOR</t>
  </si>
  <si>
    <t>CATEGORIA</t>
  </si>
  <si>
    <t>OPERAÇÃO BANCÁRIA</t>
  </si>
  <si>
    <t>STATUS</t>
  </si>
  <si>
    <t>MÊS</t>
  </si>
  <si>
    <t>ENTRADA</t>
  </si>
  <si>
    <t>RENDA FIXA</t>
  </si>
  <si>
    <t>SALÁRIO MENSAL</t>
  </si>
  <si>
    <t>TRANSFERÊNCIA</t>
  </si>
  <si>
    <t>RECEBIDO</t>
  </si>
  <si>
    <t>SAÚDE</t>
  </si>
  <si>
    <t>PLANO DE SAÚDE</t>
  </si>
  <si>
    <t>DÉBITO AUTOMÁTICO</t>
  </si>
  <si>
    <t>PAGO</t>
  </si>
  <si>
    <t>SAÍDA</t>
  </si>
  <si>
    <t>EDUCAÇÃO</t>
  </si>
  <si>
    <t>PÓS GRADUAÇÃO</t>
  </si>
  <si>
    <t>PIX</t>
  </si>
  <si>
    <t>ESCOLA DA HELENA</t>
  </si>
  <si>
    <t>MATERIAL ESCOLAR</t>
  </si>
  <si>
    <t>TRANSPORTE</t>
  </si>
  <si>
    <t>MERCADO</t>
  </si>
  <si>
    <t>PSICÓLOGA</t>
  </si>
  <si>
    <t>POUPANÇA HELENA</t>
  </si>
  <si>
    <t>INVESTIMENTO</t>
  </si>
  <si>
    <t>POUPANÇA</t>
  </si>
  <si>
    <t>SERVIÇOS</t>
  </si>
  <si>
    <t>LUZ</t>
  </si>
  <si>
    <t>GÁS</t>
  </si>
  <si>
    <t>CONDOMÍNIO</t>
  </si>
  <si>
    <t>30/02/2024</t>
  </si>
  <si>
    <t>UNIFORME ESCOLAR</t>
  </si>
  <si>
    <t>Rótulos de Linha</t>
  </si>
  <si>
    <t>Total Geral</t>
  </si>
  <si>
    <t>Soma de VALOR</t>
  </si>
  <si>
    <t>TOTAL RESERVADO</t>
  </si>
  <si>
    <t>META DE RESERVA</t>
  </si>
  <si>
    <t>DATA DE LANÇAMENTO</t>
  </si>
  <si>
    <t>DEPÓSITO RESERVADO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</si>
</sst>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&quot;R$&quot;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166" fontId="0" fillId="0" borderId="0" xfId="0" applyNumberFormat="1"/>
    <xf numFmtId="0" fontId="0" fillId="3" borderId="0" xfId="0" applyFill="1"/>
  </cellXfs>
  <cellStyles count="1">
    <cellStyle name="Normal" xfId="0" builtinId="0"/>
  </cellStyles>
  <dxfs count="6">
    <dxf>
      <numFmt numFmtId="166" formatCode="&quot;R$&quot;\ #,##0.00"/>
    </dxf>
    <dxf>
      <numFmt numFmtId="166" formatCode="&quot;R$&quot;\ #,##0.00"/>
    </dxf>
    <dxf>
      <fill>
        <patternFill>
          <bgColor theme="9" tint="-0.24994659260841701"/>
        </patternFill>
      </fill>
    </dxf>
    <dxf>
      <fill>
        <patternFill>
          <bgColor theme="0"/>
        </patternFill>
      </fill>
    </dxf>
    <dxf>
      <numFmt numFmtId="166" formatCode="&quot;R$&quot;\ #,##0.0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Segmentação de Dados 1" pivot="0" table="0" count="4" xr9:uid="{A9058C7D-D722-451E-9872-EA99EEAE0C75}">
      <tableStyleElement type="wholeTable" dxfId="3"/>
      <tableStyleElement type="headerRow" dxfId="2"/>
    </tableStyle>
  </tableStyles>
  <extLst>
    <ext xmlns:x14="http://schemas.microsoft.com/office/spreadsheetml/2009/9/main" uri="{46F421CA-312F-682f-3DD2-61675219B42D}">
      <x14:dxfs count="2">
        <dxf>
          <fill>
            <patternFill>
              <bgColor rgb="FF92D050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[PROJETO.xlsx]Controller 2!Tabela dinâmica2</c:name>
    <c:fmtId val="5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'Controller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'Controller 2'!$A$4:$A$5</c:f>
              <c:strCache>
                <c:ptCount val="1"/>
                <c:pt idx="0">
                  <c:v>RENDA FIXA</c:v>
                </c:pt>
              </c:strCache>
            </c:strRef>
          </c:cat>
          <c:val>
            <c:numRef>
              <c:f>'Controller 2'!$B$4:$B$5</c:f>
              <c:numCache>
                <c:formatCode>"R$"\ #,##0.00</c:formatCode>
                <c:ptCount val="1"/>
                <c:pt idx="0">
                  <c:v>9841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6-4352-A8E6-6B6C044A3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760512"/>
        <c:axId val="34513968"/>
      </c:barChart>
      <c:catAx>
        <c:axId val="155676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513968"/>
        <c:crosses val="autoZero"/>
        <c:auto val="1"/>
        <c:lblAlgn val="ctr"/>
        <c:lblOffset val="100"/>
        <c:noMultiLvlLbl val="0"/>
      </c:catAx>
      <c:valAx>
        <c:axId val="34513968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55676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accent6">
                    <a:lumMod val="50000"/>
                  </a:schemeClr>
                </a:solidFill>
                <a:latin typeface="Comic Sans MS" panose="030F0702030302020204" pitchFamily="66" charset="0"/>
              </a:rPr>
              <a:t>POUPANÇA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6">
                  <a:lumMod val="50000"/>
                </a:schemeClr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[PROJETO.xlsx]Controller!Tabela dinâmica1</c:name>
    <c:fmtId val="2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319410024486901"/>
          <c:y val="6.9511457228768364E-2"/>
          <c:w val="0.84444444444444444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Controller!$A$4:$A$9</c:f>
              <c:strCache>
                <c:ptCount val="5"/>
                <c:pt idx="0">
                  <c:v>EDUCAÇÃO</c:v>
                </c:pt>
                <c:pt idx="1">
                  <c:v>INVESTIMENTO</c:v>
                </c:pt>
                <c:pt idx="2">
                  <c:v>SAÚDE</c:v>
                </c:pt>
                <c:pt idx="3">
                  <c:v>SERVIÇOS</c:v>
                </c:pt>
                <c:pt idx="4">
                  <c:v>TRANSPORTE</c:v>
                </c:pt>
              </c:strCache>
            </c:strRef>
          </c:cat>
          <c:val>
            <c:numRef>
              <c:f>Controller!$B$4:$B$9</c:f>
              <c:numCache>
                <c:formatCode>"R$"\ #,##0.00</c:formatCode>
                <c:ptCount val="5"/>
                <c:pt idx="0">
                  <c:v>3773.4399999999996</c:v>
                </c:pt>
                <c:pt idx="1">
                  <c:v>2100</c:v>
                </c:pt>
                <c:pt idx="2">
                  <c:v>2013.4</c:v>
                </c:pt>
                <c:pt idx="3">
                  <c:v>1670.21</c:v>
                </c:pt>
                <c:pt idx="4">
                  <c:v>45.7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C-4758-BCF8-16A579B00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81792"/>
        <c:axId val="1441620192"/>
      </c:barChart>
      <c:catAx>
        <c:axId val="3418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1620192"/>
        <c:crosses val="autoZero"/>
        <c:auto val="1"/>
        <c:lblAlgn val="ctr"/>
        <c:lblOffset val="100"/>
        <c:noMultiLvlLbl val="0"/>
      </c:catAx>
      <c:valAx>
        <c:axId val="1441620192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3418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5E-4D5F-830F-E33E06D31C1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5E-4D5F-830F-E33E06D31C16}"/>
              </c:ext>
            </c:extLst>
          </c:dPt>
          <c:dLbls>
            <c:dLbl>
              <c:idx val="0"/>
              <c:layout>
                <c:manualLayout>
                  <c:x val="0.13119868594701942"/>
                  <c:y val="6.8393760060785749E-2"/>
                </c:manualLayout>
              </c:layout>
              <c:spPr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01315"/>
                        <a:gd name="adj2" fmla="val -9601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6C5E-4D5F-830F-E33E06D31C16}"/>
                </c:ext>
              </c:extLst>
            </c:dLbl>
            <c:dLbl>
              <c:idx val="1"/>
              <c:layout>
                <c:manualLayout>
                  <c:x val="-0.23428336776253481"/>
                  <c:y val="-0.30466311299804566"/>
                </c:manualLayout>
              </c:layout>
              <c:spPr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91410"/>
                        <a:gd name="adj2" fmla="val 7463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6C5E-4D5F-830F-E33E06D31C16}"/>
                </c:ext>
              </c:extLst>
            </c:dLbl>
            <c:spPr>
              <a:noFill/>
              <a:ln w="6350"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Poupança!$B$3:$B$4</c:f>
              <c:strCache>
                <c:ptCount val="2"/>
                <c:pt idx="0">
                  <c:v>TOTAL RESERVADO</c:v>
                </c:pt>
                <c:pt idx="1">
                  <c:v>META DE RESERVA</c:v>
                </c:pt>
              </c:strCache>
            </c:strRef>
          </c:cat>
          <c:val>
            <c:numRef>
              <c:f>Poupança!$C$3:$C$4</c:f>
              <c:numCache>
                <c:formatCode>"R$"\ #,##0.00</c:formatCode>
                <c:ptCount val="2"/>
                <c:pt idx="0">
                  <c:v>13464</c:v>
                </c:pt>
                <c:pt idx="1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5E-4D5F-830F-E33E06D31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[PROJETO.xlsx]Controller 2!Tabela dinâmica2</c:name>
    <c:fmtId val="8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'Controller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'Controller 2'!$A$4:$A$5</c:f>
              <c:strCache>
                <c:ptCount val="1"/>
                <c:pt idx="0">
                  <c:v>RENDA FIXA</c:v>
                </c:pt>
              </c:strCache>
            </c:strRef>
          </c:cat>
          <c:val>
            <c:numRef>
              <c:f>'Controller 2'!$B$4:$B$5</c:f>
              <c:numCache>
                <c:formatCode>"R$"\ #,##0.00</c:formatCode>
                <c:ptCount val="1"/>
                <c:pt idx="0">
                  <c:v>9841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5B-4D0E-88F7-4F90DFDAF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760512"/>
        <c:axId val="34513968"/>
      </c:barChart>
      <c:catAx>
        <c:axId val="155676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513968"/>
        <c:crosses val="autoZero"/>
        <c:auto val="1"/>
        <c:lblAlgn val="ctr"/>
        <c:lblOffset val="100"/>
        <c:noMultiLvlLbl val="0"/>
      </c:catAx>
      <c:valAx>
        <c:axId val="34513968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55676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187325</xdr:colOff>
      <xdr:row>4</xdr:row>
      <xdr:rowOff>0</xdr:rowOff>
    </xdr:from>
    <xdr:to>
      <xdr:col>5</xdr:col>
      <xdr:colOff>558800</xdr:colOff>
      <xdr:row>15</xdr:row>
      <xdr:rowOff>127000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0F11BFA-6719-E99A-8931-901E45AC6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422275</xdr:colOff>
      <xdr:row>5</xdr:row>
      <xdr:rowOff>139700</xdr:rowOff>
    </xdr:from>
    <xdr:to>
      <xdr:col>9</xdr:col>
      <xdr:colOff>317500</xdr:colOff>
      <xdr:row>18</xdr:row>
      <xdr:rowOff>63500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4FDF72-E97D-C797-5CA8-E41A9AAC7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846668</xdr:colOff>
      <xdr:row>4</xdr:row>
      <xdr:rowOff>91724</xdr:rowOff>
    </xdr:from>
    <xdr:to>
      <xdr:col>8</xdr:col>
      <xdr:colOff>416277</xdr:colOff>
      <xdr:row>19</xdr:row>
      <xdr:rowOff>91725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52F0CEE6-96AC-9F27-8482-BB18F03A9E17}"/>
            </a:ext>
          </a:extLst>
        </xdr:cNvPr>
        <xdr:cNvGrpSpPr/>
      </xdr:nvGrpSpPr>
      <xdr:grpSpPr>
        <a:xfrm>
          <a:off x="846668" y="825502"/>
          <a:ext cx="4818942" cy="2751667"/>
          <a:chOff x="762002" y="762002"/>
          <a:chExt cx="4818942" cy="2751667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4E2D4478-96CF-6529-8BC8-479ABCCED169}"/>
              </a:ext>
            </a:extLst>
          </xdr:cNvPr>
          <xdr:cNvSpPr/>
        </xdr:nvSpPr>
        <xdr:spPr>
          <a:xfrm>
            <a:off x="1248833" y="762002"/>
            <a:ext cx="4332111" cy="2751667"/>
          </a:xfrm>
          <a:prstGeom prst="roundRect">
            <a:avLst>
              <a:gd name="adj" fmla="val 24160"/>
            </a:avLst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2D8C08CC-F818-48B2-BBF0-2E4A2C5E46D7}"/>
              </a:ext>
            </a:extLst>
          </xdr:cNvPr>
          <xdr:cNvGraphicFramePr>
            <a:graphicFrameLocks/>
          </xdr:cNvGraphicFramePr>
        </xdr:nvGraphicFramePr>
        <xdr:xfrm>
          <a:off x="762002" y="839611"/>
          <a:ext cx="4480278" cy="24906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168328F3-F6C7-EF76-707D-6D2B1F0E429A}"/>
              </a:ext>
            </a:extLst>
          </xdr:cNvPr>
          <xdr:cNvSpPr txBox="1"/>
        </xdr:nvSpPr>
        <xdr:spPr>
          <a:xfrm>
            <a:off x="2370667" y="783168"/>
            <a:ext cx="1897945" cy="3598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200" b="1">
                <a:solidFill>
                  <a:schemeClr val="accent6">
                    <a:lumMod val="50000"/>
                  </a:schemeClr>
                </a:solidFill>
                <a:latin typeface="Comic Sans MS" panose="030F0702030302020204" pitchFamily="66" charset="0"/>
              </a:rPr>
              <a:t>GASTOS</a:t>
            </a:r>
          </a:p>
        </xdr:txBody>
      </xdr:sp>
    </xdr:grpSp>
    <xdr:clientData/>
  </xdr:twoCellAnchor>
  <xdr:twoCellAnchor>
    <xdr:from>
      <xdr:col>10</xdr:col>
      <xdr:colOff>119945</xdr:colOff>
      <xdr:row>5</xdr:row>
      <xdr:rowOff>102307</xdr:rowOff>
    </xdr:from>
    <xdr:to>
      <xdr:col>12</xdr:col>
      <xdr:colOff>508001</xdr:colOff>
      <xdr:row>18</xdr:row>
      <xdr:rowOff>81141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7B1BCEFF-5E8C-21EC-71BA-D147F19E1D16}"/>
            </a:ext>
          </a:extLst>
        </xdr:cNvPr>
        <xdr:cNvSpPr/>
      </xdr:nvSpPr>
      <xdr:spPr>
        <a:xfrm>
          <a:off x="6582834" y="1019529"/>
          <a:ext cx="1601611" cy="2363612"/>
        </a:xfrm>
        <a:prstGeom prst="roundRect">
          <a:avLst>
            <a:gd name="adj" fmla="val 24160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550335</xdr:colOff>
      <xdr:row>6</xdr:row>
      <xdr:rowOff>95252</xdr:rowOff>
    </xdr:from>
    <xdr:to>
      <xdr:col>13</xdr:col>
      <xdr:colOff>21169</xdr:colOff>
      <xdr:row>8</xdr:row>
      <xdr:rowOff>88196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D70D2BD7-9F00-DA78-4D36-33E71B2C3FB5}"/>
            </a:ext>
          </a:extLst>
        </xdr:cNvPr>
        <xdr:cNvSpPr txBox="1"/>
      </xdr:nvSpPr>
      <xdr:spPr>
        <a:xfrm>
          <a:off x="6406446" y="1195919"/>
          <a:ext cx="1897945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solidFill>
                <a:schemeClr val="accent6">
                  <a:lumMod val="50000"/>
                </a:schemeClr>
              </a:solidFill>
              <a:latin typeface="Comic Sans MS" panose="030F0702030302020204" pitchFamily="66" charset="0"/>
            </a:rPr>
            <a:t>GANHOS</a:t>
          </a:r>
        </a:p>
      </xdr:txBody>
    </xdr:sp>
    <xdr:clientData/>
  </xdr:twoCellAnchor>
  <xdr:twoCellAnchor>
    <xdr:from>
      <xdr:col>14</xdr:col>
      <xdr:colOff>63500</xdr:colOff>
      <xdr:row>5</xdr:row>
      <xdr:rowOff>102307</xdr:rowOff>
    </xdr:from>
    <xdr:to>
      <xdr:col>18</xdr:col>
      <xdr:colOff>346782</xdr:colOff>
      <xdr:row>18</xdr:row>
      <xdr:rowOff>81141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6D10F080-8C47-3FDE-8D2E-463E3F34FF7E}"/>
            </a:ext>
          </a:extLst>
        </xdr:cNvPr>
        <xdr:cNvGrpSpPr/>
      </xdr:nvGrpSpPr>
      <xdr:grpSpPr>
        <a:xfrm>
          <a:off x="8953500" y="1019529"/>
          <a:ext cx="2710393" cy="2363612"/>
          <a:chOff x="9080500" y="1375834"/>
          <a:chExt cx="2710393" cy="2363612"/>
        </a:xfrm>
      </xdr:grpSpPr>
      <xdr:sp macro="" textlink="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id="{8961D026-5E14-42B8-8D74-36610FCF07C4}"/>
              </a:ext>
            </a:extLst>
          </xdr:cNvPr>
          <xdr:cNvSpPr/>
        </xdr:nvSpPr>
        <xdr:spPr>
          <a:xfrm>
            <a:off x="9143998" y="1375834"/>
            <a:ext cx="2518835" cy="2363612"/>
          </a:xfrm>
          <a:prstGeom prst="roundRect">
            <a:avLst>
              <a:gd name="adj" fmla="val 24160"/>
            </a:avLst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15" name="Gráfico 14">
            <a:extLst>
              <a:ext uri="{FF2B5EF4-FFF2-40B4-BE49-F238E27FC236}">
                <a16:creationId xmlns:a16="http://schemas.microsoft.com/office/drawing/2014/main" id="{02DBF016-B232-41FB-A2F5-50661D51C0DA}"/>
              </a:ext>
            </a:extLst>
          </xdr:cNvPr>
          <xdr:cNvGraphicFramePr>
            <a:graphicFrameLocks/>
          </xdr:cNvGraphicFramePr>
        </xdr:nvGraphicFramePr>
        <xdr:xfrm>
          <a:off x="9080500" y="1693332"/>
          <a:ext cx="2710393" cy="204258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84FC2501-0E81-4E3F-A191-6DC737C20C87}"/>
              </a:ext>
            </a:extLst>
          </xdr:cNvPr>
          <xdr:cNvSpPr txBox="1"/>
        </xdr:nvSpPr>
        <xdr:spPr>
          <a:xfrm>
            <a:off x="9390943" y="1509890"/>
            <a:ext cx="1897945" cy="3598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200" b="1">
                <a:solidFill>
                  <a:schemeClr val="accent6">
                    <a:lumMod val="50000"/>
                  </a:schemeClr>
                </a:solidFill>
                <a:latin typeface="Comic Sans MS" panose="030F0702030302020204" pitchFamily="66" charset="0"/>
              </a:rPr>
              <a:t>POUPANÇA</a:t>
            </a:r>
          </a:p>
        </xdr:txBody>
      </xdr:sp>
    </xdr:grpSp>
    <xdr:clientData/>
  </xdr:twoCellAnchor>
  <xdr:twoCellAnchor>
    <xdr:from>
      <xdr:col>10</xdr:col>
      <xdr:colOff>401992</xdr:colOff>
      <xdr:row>7</xdr:row>
      <xdr:rowOff>176388</xdr:rowOff>
    </xdr:from>
    <xdr:to>
      <xdr:col>12</xdr:col>
      <xdr:colOff>169512</xdr:colOff>
      <xdr:row>17</xdr:row>
      <xdr:rowOff>152400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68662049-9615-452A-A9EF-3842732E1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486833</xdr:colOff>
      <xdr:row>0</xdr:row>
      <xdr:rowOff>21166</xdr:rowOff>
    </xdr:from>
    <xdr:to>
      <xdr:col>13</xdr:col>
      <xdr:colOff>49390</xdr:colOff>
      <xdr:row>2</xdr:row>
      <xdr:rowOff>42333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E9B0F4C9-8D14-AF34-CAB5-6F6F0800E129}"/>
            </a:ext>
          </a:extLst>
        </xdr:cNvPr>
        <xdr:cNvSpPr txBox="1"/>
      </xdr:nvSpPr>
      <xdr:spPr>
        <a:xfrm>
          <a:off x="4522611" y="21166"/>
          <a:ext cx="3810001" cy="388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accent6">
                  <a:lumMod val="50000"/>
                </a:schemeClr>
              </a:solidFill>
              <a:latin typeface="Comic Sans MS" panose="030F0702030302020204" pitchFamily="66" charset="0"/>
            </a:rPr>
            <a:t>ACOMPANHAMENTO</a:t>
          </a:r>
          <a:r>
            <a:rPr lang="pt-BR" sz="1600" b="1" baseline="0">
              <a:solidFill>
                <a:schemeClr val="accent6">
                  <a:lumMod val="50000"/>
                </a:schemeClr>
              </a:solidFill>
              <a:latin typeface="Comic Sans MS" panose="030F0702030302020204" pitchFamily="66" charset="0"/>
            </a:rPr>
            <a:t> FINANCEIRO</a:t>
          </a:r>
          <a:endParaRPr lang="pt-BR" sz="1600" b="1">
            <a:solidFill>
              <a:schemeClr val="accent6">
                <a:lumMod val="50000"/>
              </a:schemeClr>
            </a:solidFill>
            <a:latin typeface="Comic Sans MS" panose="030F0702030302020204" pitchFamily="66" charset="0"/>
          </a:endParaRPr>
        </a:p>
      </xdr:txBody>
    </xdr:sp>
    <xdr:clientData/>
  </xdr:twoCellAnchor>
  <xdr:twoCellAnchor editAs="oneCell">
    <xdr:from>
      <xdr:col>0</xdr:col>
      <xdr:colOff>42333</xdr:colOff>
      <xdr:row>7</xdr:row>
      <xdr:rowOff>91722</xdr:rowOff>
    </xdr:from>
    <xdr:to>
      <xdr:col>0</xdr:col>
      <xdr:colOff>994833</xdr:colOff>
      <xdr:row>12</xdr:row>
      <xdr:rowOff>120650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2" name="MÊS">
              <a:extLst>
                <a:ext uri="{FF2B5EF4-FFF2-40B4-BE49-F238E27FC236}">
                  <a16:creationId xmlns:a16="http://schemas.microsoft.com/office/drawing/2014/main" id="{8C87FD49-6A2E-437D-BEAE-F38E2E4955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33" y="1375833"/>
              <a:ext cx="952500" cy="946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na de Santana da Silva" refreshedDate="45683.886654282411" createdVersion="8" refreshedVersion="8" minRefreshableVersion="3" recordCount="24" xr:uid="{D71B5988-5AB5-4C05-9E76-2AF59163CACD}">
  <cacheSource type="worksheet">
    <worksheetSource name="tbl_operations"/>
  </cacheSource>
  <cacheFields count="8">
    <cacheField name="DATA" numFmtId="14">
      <sharedItems containsDate="1" containsMixedTypes="1" minDate="2024-01-19T00:00:00" maxDate="2024-02-29T00:00:00"/>
    </cacheField>
    <cacheField name="MÊS" numFmtId="0">
      <sharedItems containsSemiMixedTypes="0" containsString="0" containsNumber="1" containsInteger="1" minValue="1" maxValue="2" count="2">
        <n v="1"/>
        <n v="2"/>
      </sharedItems>
    </cacheField>
    <cacheField name="TIPO" numFmtId="0">
      <sharedItems count="3">
        <s v="ENTRADA"/>
        <s v="SAÍDA"/>
        <s v="SAIDA" u="1"/>
      </sharedItems>
    </cacheField>
    <cacheField name="CATEGORIA" numFmtId="0">
      <sharedItems count="6">
        <s v="RENDA FIXA"/>
        <s v="SAÚDE"/>
        <s v="EDUCAÇÃO"/>
        <s v="TRANSPORTE"/>
        <s v="INVESTIMENTO"/>
        <s v="SERVIÇOS"/>
      </sharedItems>
    </cacheField>
    <cacheField name="DESCRIÇÃO" numFmtId="0">
      <sharedItems/>
    </cacheField>
    <cacheField name="VALOR" numFmtId="166">
      <sharedItems containsSemiMixedTypes="0" containsString="0" containsNumber="1" minValue="22.3" maxValue="4985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27708602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d v="2024-01-20T00:00:00"/>
    <x v="0"/>
    <x v="0"/>
    <x v="0"/>
    <s v="SALÁRIO MENSAL"/>
    <n v="4985"/>
    <s v="TRANSFERÊNCIA"/>
    <s v="RECEBIDO"/>
  </r>
  <r>
    <d v="2024-01-20T00:00:00"/>
    <x v="0"/>
    <x v="1"/>
    <x v="1"/>
    <s v="PLANO DE SAÚDE"/>
    <n v="606.70000000000005"/>
    <s v="DÉBITO AUTOMÁTICO"/>
    <s v="PAGO"/>
  </r>
  <r>
    <d v="2024-01-21T00:00:00"/>
    <x v="0"/>
    <x v="1"/>
    <x v="2"/>
    <s v="PÓS GRADUAÇÃO"/>
    <n v="500"/>
    <s v="PIX"/>
    <s v="PAGO"/>
  </r>
  <r>
    <d v="2024-01-30T00:00:00"/>
    <x v="0"/>
    <x v="1"/>
    <x v="2"/>
    <s v="ESCOLA DA HELENA"/>
    <n v="1178.3399999999999"/>
    <s v="DÉBITO AUTOMÁTICO"/>
    <s v="PAGO"/>
  </r>
  <r>
    <d v="2024-02-01T00:00:00"/>
    <x v="1"/>
    <x v="1"/>
    <x v="2"/>
    <s v="MATERIAL ESCOLAR"/>
    <n v="221.76"/>
    <s v="DÉBITO AUTOMÁTICO"/>
    <s v="PAGO"/>
  </r>
  <r>
    <d v="2024-01-19T00:00:00"/>
    <x v="0"/>
    <x v="1"/>
    <x v="3"/>
    <s v="MERCADO"/>
    <n v="22.3"/>
    <s v="PIX"/>
    <s v="PAGO"/>
  </r>
  <r>
    <d v="2024-01-31T00:00:00"/>
    <x v="0"/>
    <x v="1"/>
    <x v="1"/>
    <s v="PSICÓLOGA"/>
    <n v="400"/>
    <s v="PIX"/>
    <s v="PAGO"/>
  </r>
  <r>
    <d v="2024-01-20T00:00:00"/>
    <x v="0"/>
    <x v="1"/>
    <x v="4"/>
    <s v="POUPANÇA HELENA"/>
    <n v="50"/>
    <s v="TRANSFERÊNCIA"/>
    <s v="PAGO"/>
  </r>
  <r>
    <d v="2024-01-20T00:00:00"/>
    <x v="0"/>
    <x v="1"/>
    <x v="4"/>
    <s v="POUPANÇA"/>
    <n v="1000"/>
    <s v="TRANSFERÊNCIA"/>
    <s v="PAGO"/>
  </r>
  <r>
    <d v="2024-01-25T00:00:00"/>
    <x v="0"/>
    <x v="1"/>
    <x v="5"/>
    <s v="LUZ"/>
    <n v="129.88999999999999"/>
    <s v="DÉBITO AUTOMÁTICO"/>
    <s v="PAGO"/>
  </r>
  <r>
    <d v="2024-01-25T00:00:00"/>
    <x v="0"/>
    <x v="1"/>
    <x v="5"/>
    <s v="GÁS"/>
    <n v="68.72"/>
    <s v="DÉBITO AUTOMÁTICO"/>
    <s v="PAGO"/>
  </r>
  <r>
    <d v="2024-01-28T00:00:00"/>
    <x v="0"/>
    <x v="1"/>
    <x v="5"/>
    <s v="CONDOMÍNIO"/>
    <n v="652.57000000000005"/>
    <s v="DÉBITO AUTOMÁTICO"/>
    <s v="PAGO"/>
  </r>
  <r>
    <d v="2024-02-20T00:00:00"/>
    <x v="0"/>
    <x v="0"/>
    <x v="0"/>
    <s v="SALÁRIO MENSAL"/>
    <n v="4856"/>
    <s v="TRANSFERÊNCIA"/>
    <s v="RECEBIDO"/>
  </r>
  <r>
    <d v="2024-02-20T00:00:00"/>
    <x v="0"/>
    <x v="1"/>
    <x v="1"/>
    <s v="PLANO DE SAÚDE"/>
    <n v="606.70000000000005"/>
    <s v="DÉBITO AUTOMÁTICO"/>
    <s v="PAGO"/>
  </r>
  <r>
    <d v="2024-02-21T00:00:00"/>
    <x v="0"/>
    <x v="1"/>
    <x v="2"/>
    <s v="PÓS GRADUAÇÃO"/>
    <n v="500"/>
    <s v="PIX"/>
    <s v="PAGO"/>
  </r>
  <r>
    <s v="30/02/2024"/>
    <x v="0"/>
    <x v="1"/>
    <x v="2"/>
    <s v="ESCOLA DA HELENA"/>
    <n v="1178.3399999999999"/>
    <s v="DÉBITO AUTOMÁTICO"/>
    <s v="PAGO"/>
  </r>
  <r>
    <d v="2024-02-01T00:00:00"/>
    <x v="1"/>
    <x v="1"/>
    <x v="2"/>
    <s v="UNIFORME ESCOLAR"/>
    <n v="195"/>
    <s v="DÉBITO AUTOMÁTICO"/>
    <s v="PAGO"/>
  </r>
  <r>
    <d v="2024-02-18T00:00:00"/>
    <x v="0"/>
    <x v="1"/>
    <x v="3"/>
    <s v="MERCADO"/>
    <n v="23.4"/>
    <s v="PIX"/>
    <s v="PAGO"/>
  </r>
  <r>
    <d v="2024-02-28T00:00:00"/>
    <x v="0"/>
    <x v="1"/>
    <x v="1"/>
    <s v="PSICÓLOGA"/>
    <n v="400"/>
    <s v="PIX"/>
    <s v="PAGO"/>
  </r>
  <r>
    <d v="2024-02-20T00:00:00"/>
    <x v="0"/>
    <x v="1"/>
    <x v="4"/>
    <s v="POUPANÇA HELENA"/>
    <n v="50"/>
    <s v="TRANSFERÊNCIA"/>
    <s v="PAGO"/>
  </r>
  <r>
    <d v="2024-02-20T00:00:00"/>
    <x v="0"/>
    <x v="1"/>
    <x v="4"/>
    <s v="POUPANÇA"/>
    <n v="1000"/>
    <s v="TRANSFERÊNCIA"/>
    <s v="PAGO"/>
  </r>
  <r>
    <d v="2024-02-25T00:00:00"/>
    <x v="0"/>
    <x v="1"/>
    <x v="5"/>
    <s v="LUZ"/>
    <n v="98.54"/>
    <s v="DÉBITO AUTOMÁTICO"/>
    <s v="PAGO"/>
  </r>
  <r>
    <d v="2024-02-25T00:00:00"/>
    <x v="0"/>
    <x v="1"/>
    <x v="5"/>
    <s v="GÁS"/>
    <n v="67.92"/>
    <s v="DÉBITO AUTOMÁTICO"/>
    <s v="PAGO"/>
  </r>
  <r>
    <d v="2024-02-26T00:00:00"/>
    <x v="0"/>
    <x v="1"/>
    <x v="5"/>
    <s v="CONDOMÍNIO"/>
    <n v="652.57000000000005"/>
    <s v="DÉBITO AUTOMÁTICO"/>
    <s v="PAG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46B801-C048-414C-BE96-161D8B1A0E7C}" name="Tabela dinâmica1" cacheId="5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3:B9" firstHeaderRow="1" firstDataRow="1" firstDataCol="1" rowPageCount="1" colPageCount="1"/>
  <pivotFields count="8">
    <pivotField showAll="0"/>
    <pivotField showAll="0">
      <items count="3">
        <item x="0"/>
        <item x="1"/>
        <item t="default"/>
      </items>
    </pivotField>
    <pivotField axis="axisPage" showAll="0">
      <items count="4">
        <item x="0"/>
        <item m="1" x="2"/>
        <item x="1"/>
        <item t="default"/>
      </items>
    </pivotField>
    <pivotField axis="axisRow" showAll="0">
      <items count="7">
        <item x="2"/>
        <item x="4"/>
        <item x="0"/>
        <item x="1"/>
        <item x="5"/>
        <item x="3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6">
    <i>
      <x/>
    </i>
    <i>
      <x v="1"/>
    </i>
    <i>
      <x v="3"/>
    </i>
    <i>
      <x v="4"/>
    </i>
    <i>
      <x v="5"/>
    </i>
    <i t="grand">
      <x/>
    </i>
  </rowItems>
  <colItems count="1">
    <i/>
  </colItems>
  <pageFields count="1">
    <pageField fld="2" item="2" hier="-1"/>
  </pageFields>
  <dataFields count="1">
    <dataField name="Soma de VALOR" fld="5" baseField="0" baseItem="0" numFmtId="166"/>
  </dataFields>
  <formats count="1">
    <format dxfId="0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61EC35-D598-4436-ABC3-D6C4957D6D94}" name="Tabela dinâmica2" cacheId="5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A3:B5" firstHeaderRow="1" firstDataRow="1" firstDataCol="1" rowPageCount="1" colPageCount="1"/>
  <pivotFields count="8">
    <pivotField showAll="0"/>
    <pivotField showAll="0">
      <items count="3">
        <item x="0"/>
        <item x="1"/>
        <item t="default"/>
      </items>
    </pivotField>
    <pivotField axis="axisPage" showAll="0">
      <items count="4">
        <item x="0"/>
        <item m="1" x="2"/>
        <item x="1"/>
        <item t="default"/>
      </items>
    </pivotField>
    <pivotField axis="axisRow" showAll="0">
      <items count="7">
        <item x="2"/>
        <item x="4"/>
        <item x="0"/>
        <item x="1"/>
        <item x="5"/>
        <item x="3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2">
    <i>
      <x v="2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166"/>
  </dataFields>
  <formats count="1">
    <format dxfId="1">
      <pivotArea outline="0" collapsedLevelsAreSubtotals="1" fieldPosition="0"/>
    </format>
  </format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77D5FADB-B988-415B-BFDF-948AC7DAC77E}" sourceName="MÊS">
  <pivotTables>
    <pivotTable tabId="5" name="Tabela dinâmica1"/>
    <pivotTable tabId="6" name="Tabela dinâmica2"/>
  </pivotTables>
  <data>
    <tabular pivotCacheId="277086022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56DE426A-792D-4D74-A160-CC0575C91035}" cache="SegmentaçãodeDados_MÊS" caption="MÊS" style="Estilo de Segmentação de Dados 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F820C-B817-44EB-B0E2-F737E74FFEC0}" name="tbl_operations" displayName="tbl_operations" ref="A1:H25" totalsRowShown="0" headerRowDxfId="5">
  <autoFilter ref="A1:H25" xr:uid="{616F820C-B817-44EB-B0E2-F737E74FFEC0}"/>
  <tableColumns count="8">
    <tableColumn id="1" xr3:uid="{62F8EEB3-877B-44E9-A614-AFE3F5E64354}" name="DATA"/>
    <tableColumn id="8" xr3:uid="{99180FAE-8146-4B17-8F9A-FDA0831D8F5F}" name="MÊS"/>
    <tableColumn id="2" xr3:uid="{A1D1A1C5-8C47-4B67-89C3-66CA90504CAC}" name="TIPO"/>
    <tableColumn id="3" xr3:uid="{FA0539D6-E6FB-47FC-B273-397305839C91}" name="CATEGORIA"/>
    <tableColumn id="4" xr3:uid="{1D521DE9-D22D-45B9-8570-4DAA485CE147}" name="DESCRIÇÃO"/>
    <tableColumn id="5" xr3:uid="{BFA0C5FF-3B9B-4F2D-9550-AABF6B68D41E}" name="VALOR" dataDxfId="4"/>
    <tableColumn id="6" xr3:uid="{52918C23-F7D1-4D99-A7B0-E55E2F3B9BB0}" name="OPERAÇÃO BANCÁRIA"/>
    <tableColumn id="7" xr3:uid="{AB79DAE4-598A-4B52-AC9D-0237CE4B9933}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D531-0A88-47C8-8229-8F3A3E3CAA72}">
  <dimension ref="A1:H25"/>
  <sheetViews>
    <sheetView topLeftCell="A2" workbookViewId="0">
      <selection activeCell="F4" sqref="F4:F18"/>
    </sheetView>
  </sheetViews>
  <sheetFormatPr defaultRowHeight="14.5" x14ac:dyDescent="0.35"/>
  <cols>
    <col min="1" max="1" width="10.453125" bestFit="1" customWidth="1"/>
    <col min="3" max="3" width="9.36328125" bestFit="1" customWidth="1"/>
    <col min="4" max="4" width="15.08984375" bestFit="1" customWidth="1"/>
    <col min="5" max="5" width="17.453125" bestFit="1" customWidth="1"/>
    <col min="6" max="6" width="11" bestFit="1" customWidth="1"/>
    <col min="7" max="7" width="24" bestFit="1" customWidth="1"/>
    <col min="8" max="8" width="11.6328125" bestFit="1" customWidth="1"/>
  </cols>
  <sheetData>
    <row r="1" spans="1:8" x14ac:dyDescent="0.35">
      <c r="A1" s="1" t="s">
        <v>0</v>
      </c>
      <c r="B1" s="1" t="s">
        <v>7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x14ac:dyDescent="0.35">
      <c r="A2" s="2">
        <v>45311</v>
      </c>
      <c r="B2">
        <v>1</v>
      </c>
      <c r="C2" t="s">
        <v>8</v>
      </c>
      <c r="D2" t="s">
        <v>9</v>
      </c>
      <c r="E2" t="s">
        <v>10</v>
      </c>
      <c r="F2" s="6">
        <v>4985</v>
      </c>
      <c r="G2" t="s">
        <v>11</v>
      </c>
      <c r="H2" t="s">
        <v>12</v>
      </c>
    </row>
    <row r="3" spans="1:8" x14ac:dyDescent="0.35">
      <c r="A3" s="2">
        <v>45311</v>
      </c>
      <c r="B3">
        <v>1</v>
      </c>
      <c r="C3" t="s">
        <v>17</v>
      </c>
      <c r="D3" t="s">
        <v>13</v>
      </c>
      <c r="E3" t="s">
        <v>14</v>
      </c>
      <c r="F3" s="6">
        <v>606.70000000000005</v>
      </c>
      <c r="G3" t="s">
        <v>15</v>
      </c>
      <c r="H3" t="s">
        <v>16</v>
      </c>
    </row>
    <row r="4" spans="1:8" x14ac:dyDescent="0.35">
      <c r="A4" s="2">
        <v>45312</v>
      </c>
      <c r="B4">
        <v>1</v>
      </c>
      <c r="C4" t="s">
        <v>17</v>
      </c>
      <c r="D4" t="s">
        <v>18</v>
      </c>
      <c r="E4" t="s">
        <v>19</v>
      </c>
      <c r="F4" s="6">
        <v>500</v>
      </c>
      <c r="G4" t="s">
        <v>20</v>
      </c>
      <c r="H4" t="s">
        <v>16</v>
      </c>
    </row>
    <row r="5" spans="1:8" x14ac:dyDescent="0.35">
      <c r="A5" s="2">
        <v>45321</v>
      </c>
      <c r="B5">
        <v>1</v>
      </c>
      <c r="C5" t="s">
        <v>17</v>
      </c>
      <c r="D5" t="s">
        <v>18</v>
      </c>
      <c r="E5" t="s">
        <v>21</v>
      </c>
      <c r="F5" s="6">
        <v>1178.3399999999999</v>
      </c>
      <c r="G5" t="s">
        <v>15</v>
      </c>
      <c r="H5" t="s">
        <v>16</v>
      </c>
    </row>
    <row r="6" spans="1:8" x14ac:dyDescent="0.35">
      <c r="A6" s="2">
        <v>45323</v>
      </c>
      <c r="B6">
        <v>2</v>
      </c>
      <c r="C6" t="s">
        <v>17</v>
      </c>
      <c r="D6" t="s">
        <v>18</v>
      </c>
      <c r="E6" t="s">
        <v>22</v>
      </c>
      <c r="F6" s="6">
        <v>221.76</v>
      </c>
      <c r="G6" t="s">
        <v>15</v>
      </c>
      <c r="H6" t="s">
        <v>16</v>
      </c>
    </row>
    <row r="7" spans="1:8" x14ac:dyDescent="0.35">
      <c r="A7" s="2">
        <v>45310</v>
      </c>
      <c r="B7">
        <v>1</v>
      </c>
      <c r="C7" t="s">
        <v>17</v>
      </c>
      <c r="D7" t="s">
        <v>23</v>
      </c>
      <c r="E7" t="s">
        <v>24</v>
      </c>
      <c r="F7" s="6">
        <v>22.3</v>
      </c>
      <c r="G7" t="s">
        <v>20</v>
      </c>
      <c r="H7" t="s">
        <v>16</v>
      </c>
    </row>
    <row r="8" spans="1:8" x14ac:dyDescent="0.35">
      <c r="A8" s="2">
        <v>45322</v>
      </c>
      <c r="B8">
        <v>1</v>
      </c>
      <c r="C8" t="s">
        <v>17</v>
      </c>
      <c r="D8" t="s">
        <v>13</v>
      </c>
      <c r="E8" t="s">
        <v>25</v>
      </c>
      <c r="F8" s="6">
        <v>400</v>
      </c>
      <c r="G8" t="s">
        <v>20</v>
      </c>
      <c r="H8" t="s">
        <v>16</v>
      </c>
    </row>
    <row r="9" spans="1:8" x14ac:dyDescent="0.35">
      <c r="A9" s="2">
        <v>45311</v>
      </c>
      <c r="B9">
        <v>1</v>
      </c>
      <c r="C9" t="s">
        <v>17</v>
      </c>
      <c r="D9" t="s">
        <v>27</v>
      </c>
      <c r="E9" t="s">
        <v>26</v>
      </c>
      <c r="F9" s="6">
        <v>50</v>
      </c>
      <c r="G9" t="s">
        <v>11</v>
      </c>
      <c r="H9" t="s">
        <v>16</v>
      </c>
    </row>
    <row r="10" spans="1:8" x14ac:dyDescent="0.35">
      <c r="A10" s="2">
        <v>45311</v>
      </c>
      <c r="B10">
        <v>1</v>
      </c>
      <c r="C10" t="s">
        <v>17</v>
      </c>
      <c r="D10" t="s">
        <v>27</v>
      </c>
      <c r="E10" t="s">
        <v>28</v>
      </c>
      <c r="F10" s="6">
        <v>1000</v>
      </c>
      <c r="G10" t="s">
        <v>11</v>
      </c>
      <c r="H10" t="s">
        <v>16</v>
      </c>
    </row>
    <row r="11" spans="1:8" x14ac:dyDescent="0.35">
      <c r="A11" s="2">
        <v>45316</v>
      </c>
      <c r="B11">
        <v>1</v>
      </c>
      <c r="C11" t="s">
        <v>17</v>
      </c>
      <c r="D11" t="s">
        <v>29</v>
      </c>
      <c r="E11" t="s">
        <v>30</v>
      </c>
      <c r="F11" s="6">
        <v>129.88999999999999</v>
      </c>
      <c r="G11" t="s">
        <v>15</v>
      </c>
      <c r="H11" t="s">
        <v>16</v>
      </c>
    </row>
    <row r="12" spans="1:8" x14ac:dyDescent="0.35">
      <c r="A12" s="2">
        <v>45316</v>
      </c>
      <c r="B12">
        <v>1</v>
      </c>
      <c r="C12" t="s">
        <v>17</v>
      </c>
      <c r="D12" t="s">
        <v>29</v>
      </c>
      <c r="E12" t="s">
        <v>31</v>
      </c>
      <c r="F12" s="6">
        <v>68.72</v>
      </c>
      <c r="G12" t="s">
        <v>15</v>
      </c>
      <c r="H12" t="s">
        <v>16</v>
      </c>
    </row>
    <row r="13" spans="1:8" x14ac:dyDescent="0.35">
      <c r="A13" s="2">
        <v>45319</v>
      </c>
      <c r="B13">
        <v>1</v>
      </c>
      <c r="C13" t="s">
        <v>17</v>
      </c>
      <c r="D13" t="s">
        <v>29</v>
      </c>
      <c r="E13" t="s">
        <v>32</v>
      </c>
      <c r="F13" s="6">
        <v>652.57000000000005</v>
      </c>
      <c r="G13" t="s">
        <v>15</v>
      </c>
      <c r="H13" t="s">
        <v>16</v>
      </c>
    </row>
    <row r="14" spans="1:8" x14ac:dyDescent="0.35">
      <c r="A14" s="2">
        <v>45342</v>
      </c>
      <c r="B14">
        <v>1</v>
      </c>
      <c r="C14" t="s">
        <v>8</v>
      </c>
      <c r="D14" t="s">
        <v>9</v>
      </c>
      <c r="E14" t="s">
        <v>10</v>
      </c>
      <c r="F14" s="6">
        <v>4856</v>
      </c>
      <c r="G14" t="s">
        <v>11</v>
      </c>
      <c r="H14" t="s">
        <v>12</v>
      </c>
    </row>
    <row r="15" spans="1:8" x14ac:dyDescent="0.35">
      <c r="A15" s="2">
        <v>45342</v>
      </c>
      <c r="B15">
        <v>1</v>
      </c>
      <c r="C15" t="s">
        <v>17</v>
      </c>
      <c r="D15" t="s">
        <v>13</v>
      </c>
      <c r="E15" t="s">
        <v>14</v>
      </c>
      <c r="F15" s="6">
        <v>606.70000000000005</v>
      </c>
      <c r="G15" t="s">
        <v>15</v>
      </c>
      <c r="H15" t="s">
        <v>16</v>
      </c>
    </row>
    <row r="16" spans="1:8" x14ac:dyDescent="0.35">
      <c r="A16" s="2">
        <v>45343</v>
      </c>
      <c r="B16">
        <v>1</v>
      </c>
      <c r="C16" t="s">
        <v>17</v>
      </c>
      <c r="D16" t="s">
        <v>18</v>
      </c>
      <c r="E16" t="s">
        <v>19</v>
      </c>
      <c r="F16" s="6">
        <v>500</v>
      </c>
      <c r="G16" t="s">
        <v>20</v>
      </c>
      <c r="H16" t="s">
        <v>16</v>
      </c>
    </row>
    <row r="17" spans="1:8" x14ac:dyDescent="0.35">
      <c r="A17" s="2" t="s">
        <v>33</v>
      </c>
      <c r="B17">
        <v>1</v>
      </c>
      <c r="C17" t="s">
        <v>17</v>
      </c>
      <c r="D17" t="s">
        <v>18</v>
      </c>
      <c r="E17" t="s">
        <v>21</v>
      </c>
      <c r="F17" s="6">
        <v>1178.3399999999999</v>
      </c>
      <c r="G17" t="s">
        <v>15</v>
      </c>
      <c r="H17" t="s">
        <v>16</v>
      </c>
    </row>
    <row r="18" spans="1:8" x14ac:dyDescent="0.35">
      <c r="A18" s="2">
        <v>45323</v>
      </c>
      <c r="B18">
        <v>2</v>
      </c>
      <c r="C18" t="s">
        <v>17</v>
      </c>
      <c r="D18" t="s">
        <v>18</v>
      </c>
      <c r="E18" t="s">
        <v>34</v>
      </c>
      <c r="F18" s="6">
        <v>195</v>
      </c>
      <c r="G18" t="s">
        <v>15</v>
      </c>
      <c r="H18" t="s">
        <v>16</v>
      </c>
    </row>
    <row r="19" spans="1:8" x14ac:dyDescent="0.35">
      <c r="A19" s="2">
        <v>45340</v>
      </c>
      <c r="B19">
        <v>1</v>
      </c>
      <c r="C19" t="s">
        <v>17</v>
      </c>
      <c r="D19" t="s">
        <v>23</v>
      </c>
      <c r="E19" t="s">
        <v>24</v>
      </c>
      <c r="F19" s="6">
        <v>23.4</v>
      </c>
      <c r="G19" t="s">
        <v>20</v>
      </c>
      <c r="H19" t="s">
        <v>16</v>
      </c>
    </row>
    <row r="20" spans="1:8" x14ac:dyDescent="0.35">
      <c r="A20" s="2">
        <v>45350</v>
      </c>
      <c r="B20">
        <v>1</v>
      </c>
      <c r="C20" t="s">
        <v>17</v>
      </c>
      <c r="D20" t="s">
        <v>13</v>
      </c>
      <c r="E20" t="s">
        <v>25</v>
      </c>
      <c r="F20" s="6">
        <v>400</v>
      </c>
      <c r="G20" t="s">
        <v>20</v>
      </c>
      <c r="H20" t="s">
        <v>16</v>
      </c>
    </row>
    <row r="21" spans="1:8" x14ac:dyDescent="0.35">
      <c r="A21" s="2">
        <v>45342</v>
      </c>
      <c r="B21">
        <v>1</v>
      </c>
      <c r="C21" t="s">
        <v>17</v>
      </c>
      <c r="D21" t="s">
        <v>27</v>
      </c>
      <c r="E21" t="s">
        <v>26</v>
      </c>
      <c r="F21" s="6">
        <v>50</v>
      </c>
      <c r="G21" t="s">
        <v>11</v>
      </c>
      <c r="H21" t="s">
        <v>16</v>
      </c>
    </row>
    <row r="22" spans="1:8" x14ac:dyDescent="0.35">
      <c r="A22" s="2">
        <v>45342</v>
      </c>
      <c r="B22">
        <v>1</v>
      </c>
      <c r="C22" t="s">
        <v>17</v>
      </c>
      <c r="D22" t="s">
        <v>27</v>
      </c>
      <c r="E22" t="s">
        <v>28</v>
      </c>
      <c r="F22" s="6">
        <v>1000</v>
      </c>
      <c r="G22" t="s">
        <v>11</v>
      </c>
      <c r="H22" t="s">
        <v>16</v>
      </c>
    </row>
    <row r="23" spans="1:8" x14ac:dyDescent="0.35">
      <c r="A23" s="2">
        <v>45347</v>
      </c>
      <c r="B23">
        <v>1</v>
      </c>
      <c r="C23" t="s">
        <v>17</v>
      </c>
      <c r="D23" t="s">
        <v>29</v>
      </c>
      <c r="E23" t="s">
        <v>30</v>
      </c>
      <c r="F23" s="6">
        <v>98.54</v>
      </c>
      <c r="G23" t="s">
        <v>15</v>
      </c>
      <c r="H23" t="s">
        <v>16</v>
      </c>
    </row>
    <row r="24" spans="1:8" x14ac:dyDescent="0.35">
      <c r="A24" s="2">
        <v>45347</v>
      </c>
      <c r="B24">
        <v>1</v>
      </c>
      <c r="C24" t="s">
        <v>17</v>
      </c>
      <c r="D24" t="s">
        <v>29</v>
      </c>
      <c r="E24" t="s">
        <v>31</v>
      </c>
      <c r="F24" s="6">
        <v>67.92</v>
      </c>
      <c r="G24" t="s">
        <v>15</v>
      </c>
      <c r="H24" t="s">
        <v>16</v>
      </c>
    </row>
    <row r="25" spans="1:8" x14ac:dyDescent="0.35">
      <c r="A25" s="2">
        <v>45348</v>
      </c>
      <c r="B25">
        <v>1</v>
      </c>
      <c r="C25" t="s">
        <v>17</v>
      </c>
      <c r="D25" t="s">
        <v>29</v>
      </c>
      <c r="E25" t="s">
        <v>32</v>
      </c>
      <c r="F25" s="6">
        <v>652.57000000000005</v>
      </c>
      <c r="G25" t="s">
        <v>15</v>
      </c>
      <c r="H25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A357-01D7-45D6-B2F4-1A481B2A3255}">
  <dimension ref="A1:B9"/>
  <sheetViews>
    <sheetView workbookViewId="0">
      <selection activeCell="E9" sqref="E9"/>
    </sheetView>
  </sheetViews>
  <sheetFormatPr defaultRowHeight="14.5" x14ac:dyDescent="0.35"/>
  <cols>
    <col min="1" max="1" width="17" bestFit="1" customWidth="1"/>
    <col min="2" max="2" width="14.1796875" bestFit="1" customWidth="1"/>
  </cols>
  <sheetData>
    <row r="1" spans="1:2" x14ac:dyDescent="0.35">
      <c r="A1" s="3" t="s">
        <v>1</v>
      </c>
      <c r="B1" t="s">
        <v>17</v>
      </c>
    </row>
    <row r="3" spans="1:2" x14ac:dyDescent="0.35">
      <c r="A3" s="3" t="s">
        <v>35</v>
      </c>
      <c r="B3" t="s">
        <v>37</v>
      </c>
    </row>
    <row r="4" spans="1:2" x14ac:dyDescent="0.35">
      <c r="A4" s="4" t="s">
        <v>18</v>
      </c>
      <c r="B4" s="6">
        <v>3773.4399999999996</v>
      </c>
    </row>
    <row r="5" spans="1:2" x14ac:dyDescent="0.35">
      <c r="A5" s="4" t="s">
        <v>27</v>
      </c>
      <c r="B5" s="6">
        <v>2100</v>
      </c>
    </row>
    <row r="6" spans="1:2" x14ac:dyDescent="0.35">
      <c r="A6" s="4" t="s">
        <v>13</v>
      </c>
      <c r="B6" s="6">
        <v>2013.4</v>
      </c>
    </row>
    <row r="7" spans="1:2" x14ac:dyDescent="0.35">
      <c r="A7" s="4" t="s">
        <v>29</v>
      </c>
      <c r="B7" s="6">
        <v>1670.21</v>
      </c>
    </row>
    <row r="8" spans="1:2" x14ac:dyDescent="0.35">
      <c r="A8" s="4" t="s">
        <v>23</v>
      </c>
      <c r="B8" s="6">
        <v>45.7</v>
      </c>
    </row>
    <row r="9" spans="1:2" x14ac:dyDescent="0.35">
      <c r="A9" s="4" t="s">
        <v>36</v>
      </c>
      <c r="B9" s="6">
        <v>9602.75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3F06-BCA2-47F4-BEC1-737437BA2BE6}">
  <dimension ref="A1:B5"/>
  <sheetViews>
    <sheetView workbookViewId="0">
      <selection activeCell="I11" sqref="I11"/>
    </sheetView>
  </sheetViews>
  <sheetFormatPr defaultRowHeight="14.5" x14ac:dyDescent="0.35"/>
  <cols>
    <col min="1" max="1" width="17" bestFit="1" customWidth="1"/>
    <col min="2" max="2" width="14.1796875" bestFit="1" customWidth="1"/>
  </cols>
  <sheetData>
    <row r="1" spans="1:2" x14ac:dyDescent="0.35">
      <c r="A1" s="3" t="s">
        <v>1</v>
      </c>
      <c r="B1" t="s">
        <v>8</v>
      </c>
    </row>
    <row r="3" spans="1:2" x14ac:dyDescent="0.35">
      <c r="A3" s="3" t="s">
        <v>35</v>
      </c>
      <c r="B3" t="s">
        <v>37</v>
      </c>
    </row>
    <row r="4" spans="1:2" x14ac:dyDescent="0.35">
      <c r="A4" s="4" t="s">
        <v>9</v>
      </c>
      <c r="B4" s="6">
        <v>9841</v>
      </c>
    </row>
    <row r="5" spans="1:2" x14ac:dyDescent="0.35">
      <c r="A5" s="4" t="s">
        <v>36</v>
      </c>
      <c r="B5" s="6">
        <v>9841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A8A2-8A3A-4768-A4EE-7A4CE9600388}">
  <dimension ref="B3:C20"/>
  <sheetViews>
    <sheetView topLeftCell="A2" workbookViewId="0">
      <selection activeCell="M15" sqref="M15"/>
    </sheetView>
  </sheetViews>
  <sheetFormatPr defaultRowHeight="14.5" x14ac:dyDescent="0.35"/>
  <cols>
    <col min="2" max="2" width="20.7265625" bestFit="1" customWidth="1"/>
    <col min="3" max="3" width="19.90625" bestFit="1" customWidth="1"/>
  </cols>
  <sheetData>
    <row r="3" spans="2:3" x14ac:dyDescent="0.35">
      <c r="B3" s="5" t="s">
        <v>38</v>
      </c>
      <c r="C3" s="6">
        <f>SUM(C9:C20)</f>
        <v>13464</v>
      </c>
    </row>
    <row r="4" spans="2:3" x14ac:dyDescent="0.35">
      <c r="B4" s="5" t="s">
        <v>39</v>
      </c>
      <c r="C4" s="6">
        <v>250000</v>
      </c>
    </row>
    <row r="8" spans="2:3" x14ac:dyDescent="0.35">
      <c r="B8" t="s">
        <v>40</v>
      </c>
      <c r="C8" t="s">
        <v>41</v>
      </c>
    </row>
    <row r="9" spans="2:3" x14ac:dyDescent="0.35">
      <c r="B9" s="2">
        <v>45311</v>
      </c>
      <c r="C9" s="6">
        <v>1000</v>
      </c>
    </row>
    <row r="10" spans="2:3" x14ac:dyDescent="0.35">
      <c r="B10" s="2">
        <v>45342</v>
      </c>
      <c r="C10" s="6">
        <v>1050</v>
      </c>
    </row>
    <row r="11" spans="2:3" x14ac:dyDescent="0.35">
      <c r="B11" s="2">
        <v>45371</v>
      </c>
      <c r="C11" s="6">
        <v>1035</v>
      </c>
    </row>
    <row r="12" spans="2:3" x14ac:dyDescent="0.35">
      <c r="B12" s="2">
        <v>45402</v>
      </c>
      <c r="C12" s="6">
        <v>1000</v>
      </c>
    </row>
    <row r="13" spans="2:3" x14ac:dyDescent="0.35">
      <c r="B13" s="2">
        <v>45432</v>
      </c>
      <c r="C13" s="6">
        <v>1201</v>
      </c>
    </row>
    <row r="14" spans="2:3" x14ac:dyDescent="0.35">
      <c r="B14" s="2">
        <v>45463</v>
      </c>
      <c r="C14" s="6">
        <v>1678</v>
      </c>
    </row>
    <row r="15" spans="2:3" x14ac:dyDescent="0.35">
      <c r="B15" s="2">
        <v>45493</v>
      </c>
      <c r="C15" s="6">
        <v>1000</v>
      </c>
    </row>
    <row r="16" spans="2:3" x14ac:dyDescent="0.35">
      <c r="B16" s="2">
        <v>45524</v>
      </c>
      <c r="C16" s="6">
        <v>1500</v>
      </c>
    </row>
    <row r="17" spans="2:3" x14ac:dyDescent="0.35">
      <c r="B17" s="2">
        <v>45555</v>
      </c>
      <c r="C17" s="6">
        <v>1000</v>
      </c>
    </row>
    <row r="18" spans="2:3" x14ac:dyDescent="0.35">
      <c r="B18" s="2">
        <v>45586</v>
      </c>
      <c r="C18" s="6">
        <v>1000</v>
      </c>
    </row>
    <row r="19" spans="2:3" x14ac:dyDescent="0.35">
      <c r="B19" s="2">
        <v>45616</v>
      </c>
      <c r="C19" s="6">
        <v>1000</v>
      </c>
    </row>
    <row r="20" spans="2:3" x14ac:dyDescent="0.35">
      <c r="B20" s="2">
        <v>45647</v>
      </c>
      <c r="C20" s="6">
        <v>1000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C2E7-A23C-499B-BC9F-55E8FA764B27}">
  <dimension ref="A1:A2"/>
  <sheetViews>
    <sheetView showGridLines="0" showRowColHeaders="0" tabSelected="1" zoomScale="90" zoomScaleNormal="90" workbookViewId="0">
      <selection activeCell="J25" sqref="J25"/>
    </sheetView>
  </sheetViews>
  <sheetFormatPr defaultRowHeight="14.5" x14ac:dyDescent="0.35"/>
  <cols>
    <col min="1" max="1" width="14.36328125" style="7" customWidth="1"/>
  </cols>
  <sheetData>
    <row r="1" s="7" customFormat="1" x14ac:dyDescent="0.35"/>
    <row r="2" s="7" customFormat="1" x14ac:dyDescent="0.35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</vt:lpstr>
      <vt:lpstr>Controller</vt:lpstr>
      <vt:lpstr>Controller 2</vt:lpstr>
      <vt:lpstr>Poupança</vt:lpstr>
      <vt:lpstr>Dashboard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de Santana da Silva</dc:creator>
  <cp:lastModifiedBy>Juliana de Santana da Silva</cp:lastModifiedBy>
  <dcterms:created xsi:type="dcterms:W3CDTF">2025-01-26T18:45:54Z</dcterms:created>
  <dcterms:modified xsi:type="dcterms:W3CDTF">2025-01-27T00:21:49Z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2025-01-26T22:29:44Z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d0e93d56-3a53-4b0c-9116-475e3f9b9440</vt:lpwstr>
  </property>
  <property fmtid="{D5CDD505-2E9C-101B-9397-08002B2CF9AE}" pid="8" name="MSIP_Label_fde7aacd-7cc4-4c31-9e6f-7ef306428f09_ContentBits">
    <vt:lpwstr>1</vt:lpwstr>
  </property>
</Properties>
</file>