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 Andres Canon\Documents\MATLAB\DATOS\"/>
    </mc:Choice>
  </mc:AlternateContent>
  <bookViews>
    <workbookView xWindow="0" yWindow="0" windowWidth="20490" windowHeight="7815"/>
  </bookViews>
  <sheets>
    <sheet name="DATOS" sheetId="4" r:id="rId1"/>
    <sheet name="NUDOS" sheetId="2" r:id="rId2"/>
    <sheet name="SECCIONES" sheetId="5" r:id="rId3"/>
    <sheet name="MATERIALES" sheetId="6" r:id="rId4"/>
    <sheet name="ELEMENTOS" sheetId="1" r:id="rId5"/>
    <sheet name="RESTRICCIONES" sheetId="7" r:id="rId6"/>
    <sheet name="FUERZAS" sheetId="9" r:id="rId7"/>
    <sheet name="ASENTAMIENTOS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C9" i="5"/>
  <c r="C5" i="6" l="1"/>
  <c r="F9" i="7"/>
  <c r="F10" i="7"/>
  <c r="F11" i="7"/>
  <c r="F12" i="7"/>
  <c r="D2" i="7" s="1"/>
  <c r="E8" i="4" s="1"/>
  <c r="F13" i="7"/>
  <c r="F14" i="7"/>
  <c r="F15" i="7"/>
  <c r="F16" i="7"/>
  <c r="F17" i="7"/>
  <c r="F18" i="7"/>
  <c r="F19" i="7"/>
  <c r="F20" i="7"/>
  <c r="F21" i="7"/>
  <c r="F22" i="7"/>
  <c r="F8" i="7"/>
  <c r="D5" i="10"/>
  <c r="B2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C5" i="10"/>
  <c r="D4" i="10"/>
  <c r="B2" i="9"/>
  <c r="B10" i="9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9" i="9"/>
  <c r="C5" i="9"/>
  <c r="D5" i="9" s="1"/>
  <c r="D4" i="9"/>
  <c r="F4" i="9" s="1"/>
  <c r="D5" i="7"/>
  <c r="C5" i="7"/>
  <c r="B10" i="7"/>
  <c r="B11" i="7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9" i="7"/>
  <c r="B2" i="7"/>
  <c r="D4" i="7"/>
  <c r="E6" i="4"/>
  <c r="E7" i="4"/>
  <c r="E5" i="4"/>
  <c r="B2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D5" i="6"/>
  <c r="D4" i="6"/>
  <c r="D8" i="5"/>
  <c r="C8" i="5"/>
  <c r="E9" i="4" l="1"/>
  <c r="E10" i="4"/>
  <c r="F4" i="10"/>
  <c r="F4" i="7"/>
  <c r="F4" i="6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" i="5"/>
  <c r="D4" i="5"/>
  <c r="D4" i="1"/>
  <c r="D4" i="2"/>
  <c r="C5" i="5" l="1"/>
  <c r="D5" i="5" l="1"/>
  <c r="F4" i="5" s="1"/>
  <c r="B2" i="1" l="1"/>
  <c r="B2" i="2"/>
  <c r="C5" i="1"/>
  <c r="D5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F4" i="1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E4" i="4"/>
  <c r="C5" i="2"/>
  <c r="D5" i="2"/>
  <c r="F4" i="2" s="1"/>
</calcChain>
</file>

<file path=xl/sharedStrings.xml><?xml version="1.0" encoding="utf-8"?>
<sst xmlns="http://schemas.openxmlformats.org/spreadsheetml/2006/main" count="48" uniqueCount="33">
  <si>
    <t>Ni</t>
  </si>
  <si>
    <t>Nf</t>
  </si>
  <si>
    <t>Material</t>
  </si>
  <si>
    <t>Sección</t>
  </si>
  <si>
    <t>INICIO</t>
  </si>
  <si>
    <t>FINAL</t>
  </si>
  <si>
    <t>Nudo</t>
  </si>
  <si>
    <t>X (m)</t>
  </si>
  <si>
    <t>Y (m)</t>
  </si>
  <si>
    <t>Elemento</t>
  </si>
  <si>
    <t>Número de Elementos :</t>
  </si>
  <si>
    <t>Número de Secciones :</t>
  </si>
  <si>
    <t>Número de Materiales :</t>
  </si>
  <si>
    <t>Número de Nudos Restringidos :</t>
  </si>
  <si>
    <t>Número de Fuerzas Externas :</t>
  </si>
  <si>
    <t>Número de Asentamientos :</t>
  </si>
  <si>
    <t>LECTURA DE DATOS</t>
  </si>
  <si>
    <t>Secciones</t>
  </si>
  <si>
    <t>Inercia</t>
  </si>
  <si>
    <t>Área</t>
  </si>
  <si>
    <t>h</t>
  </si>
  <si>
    <t>b</t>
  </si>
  <si>
    <t>E
(kPa)</t>
  </si>
  <si>
    <t>x</t>
  </si>
  <si>
    <t>y</t>
  </si>
  <si>
    <t>θ</t>
  </si>
  <si>
    <t>Materiales</t>
  </si>
  <si>
    <t>Fx</t>
  </si>
  <si>
    <t>Fy</t>
  </si>
  <si>
    <t>M</t>
  </si>
  <si>
    <t>X</t>
  </si>
  <si>
    <t>Y</t>
  </si>
  <si>
    <t>Número de Nudos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</si>
</sst>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Swis721 BT"/>
      <family val="2"/>
    </font>
    <font>
      <b/>
      <sz val="8"/>
      <color theme="1"/>
      <name val="Swis721 BT"/>
      <family val="2"/>
    </font>
    <font>
      <sz val="11"/>
      <color theme="1"/>
      <name val="Calibri"/>
      <family val="2"/>
      <scheme val="minor"/>
    </font>
    <font>
      <b/>
      <i/>
      <sz val="8"/>
      <color theme="1"/>
      <name val="Swis721 B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7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3" borderId="7" xfId="0" applyNumberFormat="1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>
      <alignment horizontal="right" vertical="center" wrapText="1" indent="1"/>
    </xf>
    <xf numFmtId="0" fontId="0" fillId="3" borderId="1" xfId="0" applyNumberFormat="1" applyFont="1" applyFill="1" applyBorder="1" applyAlignment="1">
      <alignment horizontal="right" vertical="center" wrapText="1" inden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0" fillId="3" borderId="6" xfId="0" applyNumberFormat="1" applyFont="1" applyFill="1" applyBorder="1" applyAlignment="1">
      <alignment horizontal="right" vertical="center" wrapText="1" indent="1"/>
    </xf>
    <xf numFmtId="0" fontId="1" fillId="3" borderId="2" xfId="0" applyNumberFormat="1" applyFont="1" applyFill="1" applyBorder="1" applyAlignment="1">
      <alignment horizontal="left" vertical="center" wrapText="1" indent="1"/>
    </xf>
    <xf numFmtId="0" fontId="0" fillId="0" borderId="2" xfId="0" applyNumberForma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tabSelected="1" workbookViewId="0">
      <selection activeCell="B2" sqref="B2:E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5" ht="15" customHeight="1" x14ac:dyDescent="0.2">
      <c r="B2" s="16" t="s">
        <v>16</v>
      </c>
      <c r="C2" s="17"/>
      <c r="D2" s="17"/>
      <c r="E2" s="18"/>
    </row>
    <row r="4" spans="2:5" ht="15" customHeight="1" x14ac:dyDescent="0.2">
      <c r="B4" s="19" t="s">
        <v>32</v>
      </c>
      <c r="C4" s="19"/>
      <c r="D4" s="19"/>
      <c r="E4" s="9">
        <f>NUDOS!D2</f>
        <v>4</v>
      </c>
    </row>
    <row r="5" spans="2:5" ht="15" customHeight="1" x14ac:dyDescent="0.2">
      <c r="B5" s="14" t="s">
        <v>11</v>
      </c>
      <c r="C5" s="14"/>
      <c r="D5" s="14"/>
      <c r="E5" s="10">
        <f>SECCIONES!D2</f>
        <v>2</v>
      </c>
    </row>
    <row r="6" spans="2:5" ht="15" customHeight="1" x14ac:dyDescent="0.2">
      <c r="B6" s="14" t="s">
        <v>12</v>
      </c>
      <c r="C6" s="14"/>
      <c r="D6" s="14"/>
      <c r="E6" s="10">
        <f>MATERIALES!D2</f>
        <v>1</v>
      </c>
    </row>
    <row r="7" spans="2:5" ht="15" customHeight="1" x14ac:dyDescent="0.2">
      <c r="B7" s="14" t="s">
        <v>10</v>
      </c>
      <c r="C7" s="14"/>
      <c r="D7" s="14"/>
      <c r="E7" s="10">
        <f>ELEMENTOS!D2</f>
        <v>3</v>
      </c>
    </row>
    <row r="8" spans="2:5" ht="15" customHeight="1" x14ac:dyDescent="0.2">
      <c r="B8" s="14" t="s">
        <v>13</v>
      </c>
      <c r="C8" s="14"/>
      <c r="D8" s="14"/>
      <c r="E8" s="10">
        <f>RESTRICCIONES!D2</f>
        <v>2</v>
      </c>
    </row>
    <row r="9" spans="2:5" ht="15" customHeight="1" x14ac:dyDescent="0.2">
      <c r="B9" s="14" t="s">
        <v>14</v>
      </c>
      <c r="C9" s="14"/>
      <c r="D9" s="14"/>
      <c r="E9" s="10">
        <f>FUERZAS!D2</f>
        <v>3</v>
      </c>
    </row>
    <row r="10" spans="2:5" ht="15" customHeight="1" x14ac:dyDescent="0.2">
      <c r="B10" s="15" t="s">
        <v>15</v>
      </c>
      <c r="C10" s="15"/>
      <c r="D10" s="15"/>
      <c r="E10" s="11">
        <f>ASENTAMIENTOS!D2</f>
        <v>0</v>
      </c>
    </row>
  </sheetData>
  <mergeCells count="8">
    <mergeCell ref="B6:D6"/>
    <mergeCell ref="B8:D8"/>
    <mergeCell ref="B9:D9"/>
    <mergeCell ref="B10:D10"/>
    <mergeCell ref="B2:E2"/>
    <mergeCell ref="B4:D4"/>
    <mergeCell ref="B7:D7"/>
    <mergeCell ref="B5:D5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DATOS!B4</f>
        <v>Número de Nudos :</v>
      </c>
      <c r="C2" s="20"/>
      <c r="D2" s="13">
        <v>4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C8:D11</v>
      </c>
    </row>
    <row r="5" spans="2:6" ht="15" customHeight="1" x14ac:dyDescent="0.2">
      <c r="B5" s="3" t="s">
        <v>5</v>
      </c>
      <c r="C5" s="4">
        <f>+C4+D2-1</f>
        <v>11</v>
      </c>
      <c r="D5" s="5" t="str">
        <f>CONCATENATE("D",C5)</f>
        <v>D11</v>
      </c>
      <c r="F5" s="21"/>
    </row>
    <row r="7" spans="2:6" ht="30" customHeight="1" x14ac:dyDescent="0.2">
      <c r="B7" s="6" t="s">
        <v>6</v>
      </c>
      <c r="C7" s="6" t="s">
        <v>7</v>
      </c>
      <c r="D7" s="6" t="s">
        <v>8</v>
      </c>
    </row>
    <row r="8" spans="2:6" ht="15" customHeight="1" x14ac:dyDescent="0.2">
      <c r="B8" s="7">
        <v>1</v>
      </c>
      <c r="C8" s="8">
        <v>0</v>
      </c>
      <c r="D8" s="8">
        <v>0</v>
      </c>
    </row>
    <row r="9" spans="2:6" ht="15" customHeight="1" x14ac:dyDescent="0.2">
      <c r="B9" s="7">
        <f t="shared" ref="B9:B22" si="0">+IF(B8&lt;$D$2,B8+1,"--")</f>
        <v>2</v>
      </c>
      <c r="C9" s="8">
        <v>0</v>
      </c>
      <c r="D9" s="8">
        <v>3</v>
      </c>
    </row>
    <row r="10" spans="2:6" ht="15" customHeight="1" x14ac:dyDescent="0.2">
      <c r="B10" s="7">
        <f t="shared" si="0"/>
        <v>3</v>
      </c>
      <c r="C10" s="8">
        <v>6</v>
      </c>
      <c r="D10" s="8">
        <v>3</v>
      </c>
    </row>
    <row r="11" spans="2:6" ht="15" customHeight="1" x14ac:dyDescent="0.2">
      <c r="B11" s="7">
        <f t="shared" si="0"/>
        <v>4</v>
      </c>
      <c r="C11" s="8">
        <v>10</v>
      </c>
      <c r="D11" s="8">
        <v>0</v>
      </c>
    </row>
    <row r="12" spans="2:6" ht="15" customHeight="1" x14ac:dyDescent="0.2">
      <c r="B12" s="7" t="str">
        <f t="shared" si="0"/>
        <v>--</v>
      </c>
      <c r="C12" s="1"/>
      <c r="D12" s="1"/>
    </row>
    <row r="13" spans="2:6" ht="15" customHeight="1" x14ac:dyDescent="0.2">
      <c r="B13" s="7" t="str">
        <f t="shared" si="0"/>
        <v>--</v>
      </c>
      <c r="C13" s="1"/>
      <c r="D13" s="1"/>
    </row>
    <row r="14" spans="2:6" ht="15" customHeight="1" x14ac:dyDescent="0.2">
      <c r="B14" s="7" t="str">
        <f t="shared" si="0"/>
        <v>--</v>
      </c>
      <c r="C14" s="1"/>
      <c r="D14" s="1"/>
    </row>
    <row r="15" spans="2:6" ht="15" customHeight="1" x14ac:dyDescent="0.2">
      <c r="B15" s="7" t="str">
        <f t="shared" si="0"/>
        <v>--</v>
      </c>
      <c r="C15" s="1"/>
      <c r="D15" s="1"/>
    </row>
    <row r="16" spans="2:6" ht="15" customHeight="1" x14ac:dyDescent="0.2">
      <c r="B16" s="7" t="str">
        <f t="shared" si="0"/>
        <v>--</v>
      </c>
      <c r="C16" s="1"/>
      <c r="D16" s="1"/>
    </row>
    <row r="17" spans="2:4" ht="15" customHeight="1" x14ac:dyDescent="0.2">
      <c r="B17" s="7" t="str">
        <f t="shared" si="0"/>
        <v>--</v>
      </c>
      <c r="C17" s="1"/>
      <c r="D17" s="1"/>
    </row>
    <row r="18" spans="2:4" ht="15" customHeight="1" x14ac:dyDescent="0.2">
      <c r="B18" s="7" t="str">
        <f t="shared" si="0"/>
        <v>--</v>
      </c>
      <c r="C18" s="1"/>
      <c r="D18" s="1"/>
    </row>
    <row r="19" spans="2:4" ht="15" customHeight="1" x14ac:dyDescent="0.2">
      <c r="B19" s="7" t="str">
        <f t="shared" si="0"/>
        <v>--</v>
      </c>
      <c r="C19" s="1"/>
      <c r="D19" s="1"/>
    </row>
    <row r="20" spans="2:4" ht="15" customHeight="1" x14ac:dyDescent="0.2">
      <c r="B20" s="7" t="str">
        <f t="shared" si="0"/>
        <v>--</v>
      </c>
      <c r="C20" s="1"/>
      <c r="D20" s="1"/>
    </row>
    <row r="21" spans="2:4" ht="15" customHeight="1" x14ac:dyDescent="0.2">
      <c r="B21" s="7" t="str">
        <f t="shared" si="0"/>
        <v>--</v>
      </c>
      <c r="C21" s="1"/>
      <c r="D21" s="1"/>
    </row>
    <row r="22" spans="2:4" ht="15" customHeight="1" x14ac:dyDescent="0.2">
      <c r="B22" s="7" t="str">
        <f t="shared" si="0"/>
        <v>--</v>
      </c>
      <c r="C22" s="1"/>
      <c r="D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DATOS!B5</f>
        <v>Número de Secciones :</v>
      </c>
      <c r="C2" s="20"/>
      <c r="D2" s="13">
        <v>2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C8:D9</v>
      </c>
    </row>
    <row r="5" spans="2:6" ht="15" customHeight="1" x14ac:dyDescent="0.2">
      <c r="B5" s="3" t="s">
        <v>5</v>
      </c>
      <c r="C5" s="4">
        <f>+C4+D2-1</f>
        <v>9</v>
      </c>
      <c r="D5" s="5" t="str">
        <f>CONCATENATE("D",C5)</f>
        <v>D9</v>
      </c>
      <c r="F5" s="21"/>
    </row>
    <row r="7" spans="2:6" ht="30" customHeight="1" x14ac:dyDescent="0.2">
      <c r="B7" s="6" t="s">
        <v>17</v>
      </c>
      <c r="C7" s="6" t="s">
        <v>19</v>
      </c>
      <c r="D7" s="6" t="s">
        <v>18</v>
      </c>
      <c r="E7" s="6" t="s">
        <v>21</v>
      </c>
      <c r="F7" s="6" t="s">
        <v>20</v>
      </c>
    </row>
    <row r="8" spans="2:6" ht="15" customHeight="1" x14ac:dyDescent="0.2">
      <c r="B8" s="7">
        <v>1</v>
      </c>
      <c r="C8" s="8">
        <f>E8*F8</f>
        <v>0.48</v>
      </c>
      <c r="D8" s="8">
        <f>E8*F8^3/12</f>
        <v>2.5600000000000008E-2</v>
      </c>
      <c r="E8" s="1">
        <v>0.6</v>
      </c>
      <c r="F8" s="1">
        <v>0.8</v>
      </c>
    </row>
    <row r="9" spans="2:6" ht="15" customHeight="1" x14ac:dyDescent="0.2">
      <c r="B9" s="7">
        <f t="shared" ref="B9:B22" si="0">+IF(B8&lt;$D$2,B8+1,"--")</f>
        <v>2</v>
      </c>
      <c r="C9" s="8">
        <f>E9*F9</f>
        <v>0.32000000000000006</v>
      </c>
      <c r="D9" s="8">
        <f>E9*F9^3/12</f>
        <v>1.7066666666666671E-2</v>
      </c>
      <c r="E9" s="1">
        <v>0.4</v>
      </c>
      <c r="F9" s="1">
        <v>0.8</v>
      </c>
    </row>
    <row r="10" spans="2:6" ht="15" customHeight="1" x14ac:dyDescent="0.2">
      <c r="B10" s="7" t="str">
        <f t="shared" si="0"/>
        <v>--</v>
      </c>
      <c r="C10" s="1"/>
      <c r="D10" s="1"/>
      <c r="E10" s="1"/>
      <c r="F10" s="1"/>
    </row>
    <row r="11" spans="2:6" ht="15" customHeight="1" x14ac:dyDescent="0.2">
      <c r="B11" s="7" t="str">
        <f t="shared" si="0"/>
        <v>--</v>
      </c>
      <c r="C11" s="1"/>
      <c r="D11" s="1"/>
      <c r="E11" s="1"/>
      <c r="F11" s="1"/>
    </row>
    <row r="12" spans="2:6" ht="15" customHeight="1" x14ac:dyDescent="0.2">
      <c r="B12" s="7" t="str">
        <f t="shared" si="0"/>
        <v>--</v>
      </c>
      <c r="C12" s="1"/>
      <c r="D12" s="1"/>
      <c r="E12" s="1"/>
      <c r="F12" s="1"/>
    </row>
    <row r="13" spans="2:6" ht="15" customHeight="1" x14ac:dyDescent="0.2">
      <c r="B13" s="7" t="str">
        <f t="shared" si="0"/>
        <v>--</v>
      </c>
      <c r="C13" s="1"/>
      <c r="D13" s="1"/>
      <c r="E13" s="1"/>
      <c r="F13" s="1"/>
    </row>
    <row r="14" spans="2:6" ht="15" customHeight="1" x14ac:dyDescent="0.2">
      <c r="B14" s="7" t="str">
        <f t="shared" si="0"/>
        <v>--</v>
      </c>
      <c r="C14" s="1"/>
      <c r="D14" s="1"/>
      <c r="E14" s="1"/>
      <c r="F14" s="1"/>
    </row>
    <row r="15" spans="2:6" ht="15" customHeight="1" x14ac:dyDescent="0.2">
      <c r="B15" s="7" t="str">
        <f t="shared" si="0"/>
        <v>--</v>
      </c>
      <c r="C15" s="1"/>
      <c r="D15" s="1"/>
      <c r="E15" s="1"/>
      <c r="F15" s="1"/>
    </row>
    <row r="16" spans="2:6" ht="15" customHeight="1" x14ac:dyDescent="0.2">
      <c r="B16" s="7" t="str">
        <f t="shared" si="0"/>
        <v>--</v>
      </c>
      <c r="C16" s="1"/>
      <c r="D16" s="1"/>
      <c r="E16" s="1"/>
      <c r="F16" s="1"/>
    </row>
    <row r="17" spans="2:6" ht="15" customHeight="1" x14ac:dyDescent="0.2">
      <c r="B17" s="7" t="str">
        <f t="shared" si="0"/>
        <v>--</v>
      </c>
      <c r="C17" s="1"/>
      <c r="D17" s="1"/>
      <c r="E17" s="1"/>
      <c r="F17" s="1"/>
    </row>
    <row r="18" spans="2:6" ht="15" customHeight="1" x14ac:dyDescent="0.2">
      <c r="B18" s="7" t="str">
        <f t="shared" si="0"/>
        <v>--</v>
      </c>
      <c r="C18" s="1"/>
      <c r="D18" s="1"/>
      <c r="E18" s="1"/>
      <c r="F18" s="1"/>
    </row>
    <row r="19" spans="2:6" ht="15" customHeight="1" x14ac:dyDescent="0.2">
      <c r="B19" s="7" t="str">
        <f t="shared" si="0"/>
        <v>--</v>
      </c>
      <c r="C19" s="1"/>
      <c r="D19" s="1"/>
      <c r="E19" s="1"/>
      <c r="F19" s="1"/>
    </row>
    <row r="20" spans="2:6" ht="15" customHeight="1" x14ac:dyDescent="0.2">
      <c r="B20" s="7" t="str">
        <f t="shared" si="0"/>
        <v>--</v>
      </c>
      <c r="C20" s="1"/>
      <c r="D20" s="1"/>
      <c r="E20" s="1"/>
      <c r="F20" s="1"/>
    </row>
    <row r="21" spans="2:6" ht="15" customHeight="1" x14ac:dyDescent="0.2">
      <c r="B21" s="7" t="str">
        <f t="shared" si="0"/>
        <v>--</v>
      </c>
      <c r="C21" s="1"/>
      <c r="D21" s="1"/>
      <c r="E21" s="1"/>
      <c r="F21" s="1"/>
    </row>
    <row r="22" spans="2:6" ht="15" customHeight="1" x14ac:dyDescent="0.2">
      <c r="B22" s="7" t="str">
        <f t="shared" si="0"/>
        <v>--</v>
      </c>
      <c r="C22" s="1"/>
      <c r="D22" s="1"/>
      <c r="E22" s="1"/>
      <c r="F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DATOS!B6</f>
        <v>Número de Materiales :</v>
      </c>
      <c r="C2" s="20"/>
      <c r="D2" s="13">
        <v>1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C8:C8</v>
      </c>
    </row>
    <row r="5" spans="2:6" ht="15" customHeight="1" x14ac:dyDescent="0.2">
      <c r="B5" s="3" t="s">
        <v>5</v>
      </c>
      <c r="C5" s="4">
        <f>+C4+D2-1</f>
        <v>8</v>
      </c>
      <c r="D5" s="5" t="str">
        <f>CONCATENATE("C",C5)</f>
        <v>C8</v>
      </c>
      <c r="F5" s="21"/>
    </row>
    <row r="7" spans="2:6" ht="30" customHeight="1" x14ac:dyDescent="0.2">
      <c r="B7" s="6" t="s">
        <v>26</v>
      </c>
      <c r="C7" s="6" t="s">
        <v>22</v>
      </c>
      <c r="D7" s="6"/>
      <c r="E7" s="6"/>
    </row>
    <row r="8" spans="2:6" ht="15" customHeight="1" x14ac:dyDescent="0.2">
      <c r="B8" s="7">
        <v>1</v>
      </c>
      <c r="C8" s="8">
        <v>20000000</v>
      </c>
      <c r="D8" s="1"/>
      <c r="E8" s="1"/>
    </row>
    <row r="9" spans="2:6" ht="15" customHeight="1" x14ac:dyDescent="0.2">
      <c r="B9" s="7" t="str">
        <f t="shared" ref="B9:B22" si="0">+IF(B8&lt;$D$2,B8+1,"--")</f>
        <v>--</v>
      </c>
      <c r="C9" s="1"/>
      <c r="D9" s="1"/>
      <c r="E9" s="1"/>
    </row>
    <row r="10" spans="2:6" ht="15" customHeight="1" x14ac:dyDescent="0.2">
      <c r="B10" s="7" t="str">
        <f t="shared" si="0"/>
        <v>--</v>
      </c>
      <c r="C10" s="1"/>
      <c r="D10" s="1"/>
      <c r="E10" s="1"/>
    </row>
    <row r="11" spans="2:6" ht="15" customHeight="1" x14ac:dyDescent="0.2">
      <c r="B11" s="7" t="str">
        <f t="shared" si="0"/>
        <v>--</v>
      </c>
      <c r="C11" s="1"/>
      <c r="D11" s="1"/>
      <c r="E11" s="1"/>
    </row>
    <row r="12" spans="2:6" ht="15" customHeight="1" x14ac:dyDescent="0.2">
      <c r="B12" s="7" t="str">
        <f t="shared" si="0"/>
        <v>--</v>
      </c>
      <c r="C12" s="1"/>
      <c r="D12" s="1"/>
      <c r="E12" s="1"/>
    </row>
    <row r="13" spans="2:6" ht="15" customHeight="1" x14ac:dyDescent="0.2">
      <c r="B13" s="7" t="str">
        <f t="shared" si="0"/>
        <v>--</v>
      </c>
      <c r="C13" s="1"/>
      <c r="D13" s="1"/>
      <c r="E13" s="1"/>
    </row>
    <row r="14" spans="2:6" ht="15" customHeight="1" x14ac:dyDescent="0.2">
      <c r="B14" s="7" t="str">
        <f t="shared" si="0"/>
        <v>--</v>
      </c>
      <c r="C14" s="1"/>
      <c r="D14" s="1"/>
      <c r="E14" s="1"/>
    </row>
    <row r="15" spans="2:6" ht="15" customHeight="1" x14ac:dyDescent="0.2">
      <c r="B15" s="7" t="str">
        <f t="shared" si="0"/>
        <v>--</v>
      </c>
      <c r="C15" s="1"/>
      <c r="D15" s="1"/>
      <c r="E15" s="1"/>
    </row>
    <row r="16" spans="2:6" ht="15" customHeight="1" x14ac:dyDescent="0.2">
      <c r="B16" s="7" t="str">
        <f t="shared" si="0"/>
        <v>--</v>
      </c>
      <c r="C16" s="1"/>
      <c r="D16" s="1"/>
      <c r="E16" s="1"/>
    </row>
    <row r="17" spans="2:5" ht="15" customHeight="1" x14ac:dyDescent="0.2">
      <c r="B17" s="7" t="str">
        <f t="shared" si="0"/>
        <v>--</v>
      </c>
      <c r="C17" s="1"/>
      <c r="D17" s="1"/>
      <c r="E17" s="1"/>
    </row>
    <row r="18" spans="2:5" ht="15" customHeight="1" x14ac:dyDescent="0.2">
      <c r="B18" s="7" t="str">
        <f t="shared" si="0"/>
        <v>--</v>
      </c>
      <c r="C18" s="1"/>
      <c r="D18" s="1"/>
      <c r="E18" s="1"/>
    </row>
    <row r="19" spans="2:5" ht="15" customHeight="1" x14ac:dyDescent="0.2">
      <c r="B19" s="7" t="str">
        <f t="shared" si="0"/>
        <v>--</v>
      </c>
      <c r="C19" s="1"/>
      <c r="D19" s="1"/>
      <c r="E19" s="1"/>
    </row>
    <row r="20" spans="2:5" ht="15" customHeight="1" x14ac:dyDescent="0.2">
      <c r="B20" s="7" t="str">
        <f t="shared" si="0"/>
        <v>--</v>
      </c>
      <c r="C20" s="1"/>
      <c r="D20" s="1"/>
      <c r="E20" s="1"/>
    </row>
    <row r="21" spans="2:5" ht="15" customHeight="1" x14ac:dyDescent="0.2">
      <c r="B21" s="7" t="str">
        <f t="shared" si="0"/>
        <v>--</v>
      </c>
      <c r="C21" s="1"/>
      <c r="D21" s="1"/>
      <c r="E21" s="1"/>
    </row>
    <row r="22" spans="2:5" ht="15" customHeight="1" x14ac:dyDescent="0.2">
      <c r="B22" s="7" t="str">
        <f t="shared" si="0"/>
        <v>--</v>
      </c>
      <c r="C22" s="1"/>
      <c r="D22" s="1"/>
      <c r="E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DATOS!B7</f>
        <v>Número de Elementos :</v>
      </c>
      <c r="C2" s="20"/>
      <c r="D2" s="13">
        <v>3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C8:F10</v>
      </c>
    </row>
    <row r="5" spans="2:6" ht="15" customHeight="1" x14ac:dyDescent="0.2">
      <c r="B5" s="3" t="s">
        <v>5</v>
      </c>
      <c r="C5" s="4">
        <f>+C4+D2-1</f>
        <v>10</v>
      </c>
      <c r="D5" s="5" t="str">
        <f>CONCATENATE("F",C5)</f>
        <v>F10</v>
      </c>
      <c r="F5" s="21"/>
    </row>
    <row r="7" spans="2:6" ht="30" customHeight="1" x14ac:dyDescent="0.2">
      <c r="B7" s="6" t="s">
        <v>9</v>
      </c>
      <c r="C7" s="6" t="s">
        <v>0</v>
      </c>
      <c r="D7" s="6" t="s">
        <v>1</v>
      </c>
      <c r="E7" s="6" t="s">
        <v>3</v>
      </c>
      <c r="F7" s="6" t="s">
        <v>2</v>
      </c>
    </row>
    <row r="8" spans="2:6" ht="15" customHeight="1" x14ac:dyDescent="0.2">
      <c r="B8" s="7">
        <v>1</v>
      </c>
      <c r="C8" s="8">
        <v>1</v>
      </c>
      <c r="D8" s="8">
        <v>2</v>
      </c>
      <c r="E8" s="8">
        <v>1</v>
      </c>
      <c r="F8" s="8">
        <v>1</v>
      </c>
    </row>
    <row r="9" spans="2:6" ht="15" customHeight="1" x14ac:dyDescent="0.2">
      <c r="B9" s="7">
        <f t="shared" ref="B9:B22" si="0">+IF(B8&lt;$D$2,B8+1,"--")</f>
        <v>2</v>
      </c>
      <c r="C9" s="8">
        <v>2</v>
      </c>
      <c r="D9" s="8">
        <v>3</v>
      </c>
      <c r="E9" s="8">
        <v>2</v>
      </c>
      <c r="F9" s="8">
        <v>1</v>
      </c>
    </row>
    <row r="10" spans="2:6" ht="15" customHeight="1" x14ac:dyDescent="0.2">
      <c r="B10" s="7">
        <f t="shared" si="0"/>
        <v>3</v>
      </c>
      <c r="C10" s="8">
        <v>3</v>
      </c>
      <c r="D10" s="8">
        <v>4</v>
      </c>
      <c r="E10" s="8">
        <v>1</v>
      </c>
      <c r="F10" s="8">
        <v>1</v>
      </c>
    </row>
    <row r="11" spans="2:6" ht="15" customHeight="1" x14ac:dyDescent="0.2">
      <c r="B11" s="7" t="str">
        <f t="shared" si="0"/>
        <v>--</v>
      </c>
      <c r="C11" s="1"/>
      <c r="D11" s="1"/>
      <c r="E11" s="1"/>
      <c r="F11" s="1"/>
    </row>
    <row r="12" spans="2:6" ht="15" customHeight="1" x14ac:dyDescent="0.2">
      <c r="B12" s="7" t="str">
        <f t="shared" si="0"/>
        <v>--</v>
      </c>
      <c r="C12" s="1"/>
      <c r="D12" s="1"/>
      <c r="E12" s="1"/>
      <c r="F12" s="1"/>
    </row>
    <row r="13" spans="2:6" ht="15" customHeight="1" x14ac:dyDescent="0.2">
      <c r="B13" s="7" t="str">
        <f t="shared" si="0"/>
        <v>--</v>
      </c>
      <c r="C13" s="1"/>
      <c r="D13" s="1"/>
      <c r="E13" s="1"/>
      <c r="F13" s="1"/>
    </row>
    <row r="14" spans="2:6" ht="15" customHeight="1" x14ac:dyDescent="0.2">
      <c r="B14" s="7" t="str">
        <f t="shared" si="0"/>
        <v>--</v>
      </c>
      <c r="C14" s="1"/>
      <c r="D14" s="1"/>
      <c r="E14" s="1"/>
      <c r="F14" s="1"/>
    </row>
    <row r="15" spans="2:6" ht="15" customHeight="1" x14ac:dyDescent="0.2">
      <c r="B15" s="7" t="str">
        <f t="shared" si="0"/>
        <v>--</v>
      </c>
      <c r="C15" s="1"/>
      <c r="D15" s="1"/>
      <c r="E15" s="1"/>
      <c r="F15" s="1"/>
    </row>
    <row r="16" spans="2:6" ht="15" customHeight="1" x14ac:dyDescent="0.2">
      <c r="B16" s="7" t="str">
        <f t="shared" si="0"/>
        <v>--</v>
      </c>
      <c r="C16" s="1"/>
      <c r="D16" s="1"/>
      <c r="E16" s="1"/>
      <c r="F16" s="1"/>
    </row>
    <row r="17" spans="2:6" ht="15" customHeight="1" x14ac:dyDescent="0.2">
      <c r="B17" s="7" t="str">
        <f t="shared" si="0"/>
        <v>--</v>
      </c>
      <c r="C17" s="1"/>
      <c r="D17" s="1"/>
      <c r="E17" s="1"/>
      <c r="F17" s="1"/>
    </row>
    <row r="18" spans="2:6" ht="15" customHeight="1" x14ac:dyDescent="0.2">
      <c r="B18" s="7" t="str">
        <f t="shared" si="0"/>
        <v>--</v>
      </c>
      <c r="C18" s="1"/>
      <c r="D18" s="1"/>
      <c r="E18" s="1"/>
      <c r="F18" s="1"/>
    </row>
    <row r="19" spans="2:6" ht="15" customHeight="1" x14ac:dyDescent="0.2">
      <c r="B19" s="7" t="str">
        <f t="shared" si="0"/>
        <v>--</v>
      </c>
      <c r="C19" s="1"/>
      <c r="D19" s="1"/>
      <c r="E19" s="1"/>
      <c r="F19" s="1"/>
    </row>
    <row r="20" spans="2:6" ht="15" customHeight="1" x14ac:dyDescent="0.2">
      <c r="B20" s="7" t="str">
        <f t="shared" si="0"/>
        <v>--</v>
      </c>
      <c r="C20" s="1"/>
      <c r="D20" s="1"/>
      <c r="E20" s="1"/>
      <c r="F20" s="1"/>
    </row>
    <row r="21" spans="2:6" ht="15" customHeight="1" x14ac:dyDescent="0.2">
      <c r="B21" s="7" t="str">
        <f t="shared" si="0"/>
        <v>--</v>
      </c>
      <c r="C21" s="1"/>
      <c r="D21" s="1"/>
      <c r="E21" s="1"/>
      <c r="F21" s="1"/>
    </row>
    <row r="22" spans="2:6" ht="15" customHeight="1" x14ac:dyDescent="0.2">
      <c r="B22" s="7" t="str">
        <f t="shared" si="0"/>
        <v>--</v>
      </c>
      <c r="C22" s="1"/>
      <c r="D22" s="1"/>
      <c r="E22" s="1"/>
      <c r="F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DATOS!B8</f>
        <v>Número de Nudos Restringidos :</v>
      </c>
      <c r="C2" s="20"/>
      <c r="D2" s="12">
        <f>SUM(F8:F1000)</f>
        <v>2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C8:E11</v>
      </c>
    </row>
    <row r="5" spans="2:6" ht="15" customHeight="1" x14ac:dyDescent="0.2">
      <c r="B5" s="3" t="s">
        <v>5</v>
      </c>
      <c r="C5" s="4">
        <f>+C4+NUDOS!$D$2-1</f>
        <v>11</v>
      </c>
      <c r="D5" s="5" t="str">
        <f>CONCATENATE("E",C5)</f>
        <v>E11</v>
      </c>
      <c r="F5" s="21"/>
    </row>
    <row r="7" spans="2:6" ht="30" customHeight="1" x14ac:dyDescent="0.2">
      <c r="B7" s="6" t="s">
        <v>6</v>
      </c>
      <c r="C7" s="6" t="s">
        <v>23</v>
      </c>
      <c r="D7" s="6" t="s">
        <v>24</v>
      </c>
      <c r="E7" s="3" t="s">
        <v>25</v>
      </c>
    </row>
    <row r="8" spans="2:6" ht="15" customHeight="1" x14ac:dyDescent="0.2">
      <c r="B8" s="7">
        <v>1</v>
      </c>
      <c r="C8" s="8">
        <v>1</v>
      </c>
      <c r="D8" s="8">
        <v>1</v>
      </c>
      <c r="E8" s="8">
        <v>1</v>
      </c>
      <c r="F8" s="2">
        <f>IF(SUM(C8:E8)&lt;&gt;0,1,"")</f>
        <v>1</v>
      </c>
    </row>
    <row r="9" spans="2:6" ht="15" customHeight="1" x14ac:dyDescent="0.2">
      <c r="B9" s="7">
        <f>+IF(B8&lt;NUDOS!$D$2,B8+1,"--")</f>
        <v>2</v>
      </c>
      <c r="C9" s="8">
        <v>0</v>
      </c>
      <c r="D9" s="8">
        <v>0</v>
      </c>
      <c r="E9" s="8">
        <v>0</v>
      </c>
      <c r="F9" s="2" t="str">
        <f t="shared" ref="F9:F22" si="0">IF(SUM(C9:E9)&lt;&gt;0,1,"")</f>
        <v/>
      </c>
    </row>
    <row r="10" spans="2:6" ht="15" customHeight="1" x14ac:dyDescent="0.2">
      <c r="B10" s="7">
        <f>+IF(B9&lt;NUDOS!$D$2,B9+1,"--")</f>
        <v>3</v>
      </c>
      <c r="C10" s="8">
        <v>0</v>
      </c>
      <c r="D10" s="8">
        <v>0</v>
      </c>
      <c r="E10" s="8">
        <v>0</v>
      </c>
      <c r="F10" s="2" t="str">
        <f t="shared" si="0"/>
        <v/>
      </c>
    </row>
    <row r="11" spans="2:6" ht="15" customHeight="1" x14ac:dyDescent="0.2">
      <c r="B11" s="7">
        <f>+IF(B10&lt;NUDOS!$D$2,B10+1,"--")</f>
        <v>4</v>
      </c>
      <c r="C11" s="8">
        <v>1</v>
      </c>
      <c r="D11" s="8">
        <v>1</v>
      </c>
      <c r="E11" s="8">
        <v>0</v>
      </c>
      <c r="F11" s="2">
        <f t="shared" si="0"/>
        <v>1</v>
      </c>
    </row>
    <row r="12" spans="2:6" ht="15" customHeight="1" x14ac:dyDescent="0.2">
      <c r="B12" s="7" t="str">
        <f>+IF(B11&lt;NUDOS!$D$2,B11+1,"--")</f>
        <v>--</v>
      </c>
      <c r="C12" s="1"/>
      <c r="D12" s="1"/>
      <c r="E12" s="1"/>
      <c r="F12" s="2" t="str">
        <f t="shared" si="0"/>
        <v/>
      </c>
    </row>
    <row r="13" spans="2:6" ht="15" customHeight="1" x14ac:dyDescent="0.2">
      <c r="B13" s="7" t="str">
        <f>+IF(B12&lt;NUDOS!$D$2,B12+1,"--")</f>
        <v>--</v>
      </c>
      <c r="C13" s="1"/>
      <c r="D13" s="1"/>
      <c r="E13" s="1"/>
      <c r="F13" s="2" t="str">
        <f t="shared" si="0"/>
        <v/>
      </c>
    </row>
    <row r="14" spans="2:6" ht="15" customHeight="1" x14ac:dyDescent="0.2">
      <c r="B14" s="7" t="str">
        <f>+IF(B13&lt;NUDOS!$D$2,B13+1,"--")</f>
        <v>--</v>
      </c>
      <c r="C14" s="1"/>
      <c r="D14" s="1"/>
      <c r="E14" s="1"/>
      <c r="F14" s="2" t="str">
        <f t="shared" si="0"/>
        <v/>
      </c>
    </row>
    <row r="15" spans="2:6" ht="15" customHeight="1" x14ac:dyDescent="0.2">
      <c r="B15" s="7" t="str">
        <f>+IF(B14&lt;NUDOS!$D$2,B14+1,"--")</f>
        <v>--</v>
      </c>
      <c r="C15" s="1"/>
      <c r="D15" s="1"/>
      <c r="E15" s="1"/>
      <c r="F15" s="2" t="str">
        <f t="shared" si="0"/>
        <v/>
      </c>
    </row>
    <row r="16" spans="2:6" ht="15" customHeight="1" x14ac:dyDescent="0.2">
      <c r="B16" s="7" t="str">
        <f>+IF(B15&lt;NUDOS!$D$2,B15+1,"--")</f>
        <v>--</v>
      </c>
      <c r="C16" s="1"/>
      <c r="D16" s="1"/>
      <c r="E16" s="1"/>
      <c r="F16" s="2" t="str">
        <f t="shared" si="0"/>
        <v/>
      </c>
    </row>
    <row r="17" spans="2:6" ht="15" customHeight="1" x14ac:dyDescent="0.2">
      <c r="B17" s="7" t="str">
        <f>+IF(B16&lt;NUDOS!$D$2,B16+1,"--")</f>
        <v>--</v>
      </c>
      <c r="C17" s="1"/>
      <c r="D17" s="1"/>
      <c r="E17" s="1"/>
      <c r="F17" s="2" t="str">
        <f t="shared" si="0"/>
        <v/>
      </c>
    </row>
    <row r="18" spans="2:6" ht="15" customHeight="1" x14ac:dyDescent="0.2">
      <c r="B18" s="7" t="str">
        <f>+IF(B17&lt;NUDOS!$D$2,B17+1,"--")</f>
        <v>--</v>
      </c>
      <c r="C18" s="1"/>
      <c r="D18" s="1"/>
      <c r="E18" s="1"/>
      <c r="F18" s="2" t="str">
        <f t="shared" si="0"/>
        <v/>
      </c>
    </row>
    <row r="19" spans="2:6" ht="15" customHeight="1" x14ac:dyDescent="0.2">
      <c r="B19" s="7" t="str">
        <f>+IF(B18&lt;NUDOS!$D$2,B18+1,"--")</f>
        <v>--</v>
      </c>
      <c r="C19" s="1"/>
      <c r="D19" s="1"/>
      <c r="E19" s="1"/>
      <c r="F19" s="2" t="str">
        <f t="shared" si="0"/>
        <v/>
      </c>
    </row>
    <row r="20" spans="2:6" ht="15" customHeight="1" x14ac:dyDescent="0.2">
      <c r="B20" s="7" t="str">
        <f>+IF(B19&lt;NUDOS!$D$2,B19+1,"--")</f>
        <v>--</v>
      </c>
      <c r="C20" s="1"/>
      <c r="D20" s="1"/>
      <c r="E20" s="1"/>
      <c r="F20" s="2" t="str">
        <f t="shared" si="0"/>
        <v/>
      </c>
    </row>
    <row r="21" spans="2:6" ht="15" customHeight="1" x14ac:dyDescent="0.2">
      <c r="B21" s="7" t="str">
        <f>+IF(B20&lt;NUDOS!$D$2,B20+1,"--")</f>
        <v>--</v>
      </c>
      <c r="C21" s="1"/>
      <c r="D21" s="1"/>
      <c r="E21" s="1"/>
      <c r="F21" s="2" t="str">
        <f t="shared" si="0"/>
        <v/>
      </c>
    </row>
    <row r="22" spans="2:6" ht="15" customHeight="1" x14ac:dyDescent="0.2">
      <c r="B22" s="7" t="str">
        <f>+IF(B21&lt;NUDOS!$D$2,B21+1,"--")</f>
        <v>--</v>
      </c>
      <c r="C22" s="1"/>
      <c r="D22" s="1"/>
      <c r="E22" s="1"/>
      <c r="F22" s="2" t="str">
        <f t="shared" si="0"/>
        <v/>
      </c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DATOS!B9</f>
        <v>Número de Fuerzas Externas :</v>
      </c>
      <c r="C2" s="20"/>
      <c r="D2" s="13">
        <v>3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C8:E11</v>
      </c>
    </row>
    <row r="5" spans="2:6" ht="15" customHeight="1" x14ac:dyDescent="0.2">
      <c r="B5" s="3" t="s">
        <v>5</v>
      </c>
      <c r="C5" s="4">
        <f>+C4+NUDOS!$D$2-1</f>
        <v>11</v>
      </c>
      <c r="D5" s="5" t="str">
        <f>CONCATENATE("E",C5)</f>
        <v>E11</v>
      </c>
      <c r="F5" s="21"/>
    </row>
    <row r="7" spans="2:6" ht="30" customHeight="1" x14ac:dyDescent="0.2">
      <c r="B7" s="6" t="s">
        <v>6</v>
      </c>
      <c r="C7" s="6" t="s">
        <v>27</v>
      </c>
      <c r="D7" s="6" t="s">
        <v>28</v>
      </c>
      <c r="E7" s="6" t="s">
        <v>29</v>
      </c>
    </row>
    <row r="8" spans="2:6" ht="15" customHeight="1" x14ac:dyDescent="0.2">
      <c r="B8" s="7">
        <v>1</v>
      </c>
      <c r="C8" s="8">
        <v>0</v>
      </c>
      <c r="D8" s="8">
        <v>0</v>
      </c>
      <c r="E8" s="8">
        <v>0</v>
      </c>
    </row>
    <row r="9" spans="2:6" ht="15" customHeight="1" x14ac:dyDescent="0.2">
      <c r="B9" s="7">
        <f>+IF(B8&lt;NUDOS!$D$2,B8+1,"--")</f>
        <v>2</v>
      </c>
      <c r="C9" s="8">
        <v>180</v>
      </c>
      <c r="D9" s="8">
        <v>0</v>
      </c>
      <c r="E9" s="8">
        <v>0</v>
      </c>
    </row>
    <row r="10" spans="2:6" ht="15" customHeight="1" x14ac:dyDescent="0.2">
      <c r="B10" s="7">
        <f>+IF(B9&lt;NUDOS!$D$2,B9+1,"--")</f>
        <v>3</v>
      </c>
      <c r="C10" s="8">
        <v>0</v>
      </c>
      <c r="D10" s="8">
        <v>-90</v>
      </c>
      <c r="E10" s="8">
        <v>0</v>
      </c>
    </row>
    <row r="11" spans="2:6" ht="15" customHeight="1" x14ac:dyDescent="0.2">
      <c r="B11" s="7">
        <f>+IF(B10&lt;NUDOS!$D$2,B10+1,"--")</f>
        <v>4</v>
      </c>
      <c r="C11" s="8">
        <v>0</v>
      </c>
      <c r="D11" s="8">
        <v>-90</v>
      </c>
      <c r="E11" s="8">
        <v>0</v>
      </c>
    </row>
    <row r="12" spans="2:6" ht="15" customHeight="1" x14ac:dyDescent="0.2">
      <c r="B12" s="7" t="str">
        <f>+IF(B11&lt;NUDOS!$D$2,B11+1,"--")</f>
        <v>--</v>
      </c>
      <c r="C12" s="1"/>
      <c r="D12" s="1"/>
      <c r="E12" s="1"/>
    </row>
    <row r="13" spans="2:6" ht="15" customHeight="1" x14ac:dyDescent="0.2">
      <c r="B13" s="7" t="str">
        <f>+IF(B12&lt;NUDOS!$D$2,B12+1,"--")</f>
        <v>--</v>
      </c>
      <c r="C13" s="1"/>
      <c r="D13" s="1"/>
      <c r="E13" s="1"/>
    </row>
    <row r="14" spans="2:6" ht="15" customHeight="1" x14ac:dyDescent="0.2">
      <c r="B14" s="7" t="str">
        <f>+IF(B13&lt;NUDOS!$D$2,B13+1,"--")</f>
        <v>--</v>
      </c>
      <c r="C14" s="1"/>
      <c r="D14" s="1"/>
      <c r="E14" s="1"/>
    </row>
    <row r="15" spans="2:6" ht="15" customHeight="1" x14ac:dyDescent="0.2">
      <c r="B15" s="7" t="str">
        <f>+IF(B14&lt;NUDOS!$D$2,B14+1,"--")</f>
        <v>--</v>
      </c>
      <c r="C15" s="1"/>
      <c r="D15" s="1"/>
      <c r="E15" s="1"/>
    </row>
    <row r="16" spans="2:6" ht="15" customHeight="1" x14ac:dyDescent="0.2">
      <c r="B16" s="7" t="str">
        <f>+IF(B15&lt;NUDOS!$D$2,B15+1,"--")</f>
        <v>--</v>
      </c>
      <c r="C16" s="1"/>
      <c r="D16" s="1"/>
      <c r="E16" s="1"/>
    </row>
    <row r="17" spans="2:5" ht="15" customHeight="1" x14ac:dyDescent="0.2">
      <c r="B17" s="7" t="str">
        <f>+IF(B16&lt;NUDOS!$D$2,B16+1,"--")</f>
        <v>--</v>
      </c>
      <c r="C17" s="1"/>
      <c r="D17" s="1"/>
      <c r="E17" s="1"/>
    </row>
    <row r="18" spans="2:5" ht="15" customHeight="1" x14ac:dyDescent="0.2">
      <c r="B18" s="7" t="str">
        <f>+IF(B17&lt;NUDOS!$D$2,B17+1,"--")</f>
        <v>--</v>
      </c>
      <c r="C18" s="1"/>
      <c r="D18" s="1"/>
      <c r="E18" s="1"/>
    </row>
    <row r="19" spans="2:5" ht="15" customHeight="1" x14ac:dyDescent="0.2">
      <c r="B19" s="7" t="str">
        <f>+IF(B18&lt;NUDOS!$D$2,B18+1,"--")</f>
        <v>--</v>
      </c>
      <c r="C19" s="1"/>
      <c r="D19" s="1"/>
      <c r="E19" s="1"/>
    </row>
    <row r="20" spans="2:5" ht="15" customHeight="1" x14ac:dyDescent="0.2">
      <c r="B20" s="7" t="str">
        <f>+IF(B19&lt;NUDOS!$D$2,B19+1,"--")</f>
        <v>--</v>
      </c>
      <c r="C20" s="1"/>
      <c r="D20" s="1"/>
      <c r="E20" s="1"/>
    </row>
    <row r="21" spans="2:5" ht="15" customHeight="1" x14ac:dyDescent="0.2">
      <c r="B21" s="7" t="str">
        <f>+IF(B20&lt;NUDOS!$D$2,B20+1,"--")</f>
        <v>--</v>
      </c>
      <c r="C21" s="1"/>
      <c r="D21" s="1"/>
      <c r="E21" s="1"/>
    </row>
    <row r="22" spans="2:5" ht="15" customHeight="1" x14ac:dyDescent="0.2">
      <c r="B22" s="7" t="str">
        <f>+IF(B21&lt;NUDOS!$D$2,B21+1,"--")</f>
        <v>--</v>
      </c>
      <c r="C22" s="1"/>
      <c r="D22" s="1"/>
      <c r="E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zoomScaleNormal="100" workbookViewId="0">
      <selection activeCell="B2" sqref="B2:C2"/>
    </sheetView>
  </sheetViews>
  <sheetFormatPr baseColWidth="10" defaultColWidth="13.33203125" defaultRowHeight="15" customHeight="1" x14ac:dyDescent="0.2"/>
  <cols>
    <col min="1" max="1" width="3.33203125" style="2" customWidth="1"/>
    <col min="2" max="16384" width="13.33203125" style="2"/>
  </cols>
  <sheetData>
    <row r="2" spans="2:6" ht="22.5" customHeight="1" x14ac:dyDescent="0.2">
      <c r="B2" s="20" t="str">
        <f>DATOS!B10</f>
        <v>Número de Asentamientos :</v>
      </c>
      <c r="C2" s="20"/>
      <c r="D2" s="13">
        <v>0</v>
      </c>
    </row>
    <row r="4" spans="2:6" ht="15" customHeight="1" x14ac:dyDescent="0.2">
      <c r="B4" s="3" t="s">
        <v>4</v>
      </c>
      <c r="C4" s="4">
        <v>8</v>
      </c>
      <c r="D4" s="5" t="str">
        <f>CONCATENATE("C",C4)</f>
        <v>C8</v>
      </c>
      <c r="F4" s="21" t="str">
        <f>CONCATENATE(D4,":",D5)</f>
        <v>C8:D11</v>
      </c>
    </row>
    <row r="5" spans="2:6" ht="15" customHeight="1" x14ac:dyDescent="0.2">
      <c r="B5" s="3" t="s">
        <v>5</v>
      </c>
      <c r="C5" s="4">
        <f>+C4+NUDOS!$D$2-1</f>
        <v>11</v>
      </c>
      <c r="D5" s="5" t="str">
        <f>CONCATENATE("D",C5)</f>
        <v>D11</v>
      </c>
      <c r="F5" s="21"/>
    </row>
    <row r="7" spans="2:6" ht="30" customHeight="1" x14ac:dyDescent="0.2">
      <c r="B7" s="6" t="s">
        <v>6</v>
      </c>
      <c r="C7" s="6" t="s">
        <v>30</v>
      </c>
      <c r="D7" s="6" t="s">
        <v>31</v>
      </c>
    </row>
    <row r="8" spans="2:6" ht="15" customHeight="1" x14ac:dyDescent="0.2">
      <c r="B8" s="7">
        <v>1</v>
      </c>
      <c r="C8" s="8">
        <v>0</v>
      </c>
      <c r="D8" s="8">
        <v>0</v>
      </c>
    </row>
    <row r="9" spans="2:6" ht="15" customHeight="1" x14ac:dyDescent="0.2">
      <c r="B9" s="7">
        <f>+IF(B8&lt;NUDOS!$D$2,B8+1,"--")</f>
        <v>2</v>
      </c>
      <c r="C9" s="8">
        <v>0</v>
      </c>
      <c r="D9" s="8">
        <v>0</v>
      </c>
    </row>
    <row r="10" spans="2:6" ht="15" customHeight="1" x14ac:dyDescent="0.2">
      <c r="B10" s="7">
        <f>+IF(B9&lt;NUDOS!$D$2,B9+1,"--")</f>
        <v>3</v>
      </c>
      <c r="C10" s="8">
        <v>0</v>
      </c>
      <c r="D10" s="8">
        <v>0</v>
      </c>
    </row>
    <row r="11" spans="2:6" ht="15" customHeight="1" x14ac:dyDescent="0.2">
      <c r="B11" s="7">
        <f>+IF(B10&lt;NUDOS!$D$2,B10+1,"--")</f>
        <v>4</v>
      </c>
      <c r="C11" s="8">
        <v>0</v>
      </c>
      <c r="D11" s="8">
        <v>0</v>
      </c>
    </row>
    <row r="12" spans="2:6" ht="15" customHeight="1" x14ac:dyDescent="0.2">
      <c r="B12" s="7" t="str">
        <f>+IF(B11&lt;NUDOS!$D$2,B11+1,"--")</f>
        <v>--</v>
      </c>
      <c r="C12" s="1"/>
      <c r="D12" s="1"/>
    </row>
    <row r="13" spans="2:6" ht="15" customHeight="1" x14ac:dyDescent="0.2">
      <c r="B13" s="7" t="str">
        <f>+IF(B12&lt;NUDOS!$D$2,B12+1,"--")</f>
        <v>--</v>
      </c>
      <c r="C13" s="1"/>
      <c r="D13" s="1"/>
    </row>
    <row r="14" spans="2:6" ht="15" customHeight="1" x14ac:dyDescent="0.2">
      <c r="B14" s="7" t="str">
        <f>+IF(B13&lt;NUDOS!$D$2,B13+1,"--")</f>
        <v>--</v>
      </c>
      <c r="C14" s="1"/>
      <c r="D14" s="1"/>
    </row>
    <row r="15" spans="2:6" ht="15" customHeight="1" x14ac:dyDescent="0.2">
      <c r="B15" s="7" t="str">
        <f>+IF(B14&lt;NUDOS!$D$2,B14+1,"--")</f>
        <v>--</v>
      </c>
      <c r="C15" s="1"/>
      <c r="D15" s="1"/>
    </row>
    <row r="16" spans="2:6" ht="15" customHeight="1" x14ac:dyDescent="0.2">
      <c r="B16" s="7" t="str">
        <f>+IF(B15&lt;NUDOS!$D$2,B15+1,"--")</f>
        <v>--</v>
      </c>
      <c r="C16" s="1"/>
      <c r="D16" s="1"/>
    </row>
    <row r="17" spans="2:4" ht="15" customHeight="1" x14ac:dyDescent="0.2">
      <c r="B17" s="7" t="str">
        <f>+IF(B16&lt;NUDOS!$D$2,B16+1,"--")</f>
        <v>--</v>
      </c>
      <c r="C17" s="1"/>
      <c r="D17" s="1"/>
    </row>
    <row r="18" spans="2:4" ht="15" customHeight="1" x14ac:dyDescent="0.2">
      <c r="B18" s="7" t="str">
        <f>+IF(B17&lt;NUDOS!$D$2,B17+1,"--")</f>
        <v>--</v>
      </c>
      <c r="C18" s="1"/>
      <c r="D18" s="1"/>
    </row>
    <row r="19" spans="2:4" ht="15" customHeight="1" x14ac:dyDescent="0.2">
      <c r="B19" s="7" t="str">
        <f>+IF(B18&lt;NUDOS!$D$2,B18+1,"--")</f>
        <v>--</v>
      </c>
      <c r="C19" s="1"/>
      <c r="D19" s="1"/>
    </row>
    <row r="20" spans="2:4" ht="15" customHeight="1" x14ac:dyDescent="0.2">
      <c r="B20" s="7" t="str">
        <f>+IF(B19&lt;NUDOS!$D$2,B19+1,"--")</f>
        <v>--</v>
      </c>
      <c r="C20" s="1"/>
      <c r="D20" s="1"/>
    </row>
    <row r="21" spans="2:4" ht="15" customHeight="1" x14ac:dyDescent="0.2">
      <c r="B21" s="7" t="str">
        <f>+IF(B20&lt;NUDOS!$D$2,B20+1,"--")</f>
        <v>--</v>
      </c>
      <c r="C21" s="1"/>
      <c r="D21" s="1"/>
    </row>
    <row r="22" spans="2:4" ht="15" customHeight="1" x14ac:dyDescent="0.2">
      <c r="B22" s="7" t="str">
        <f>+IF(B21&lt;NUDOS!$D$2,B21+1,"--")</f>
        <v>--</v>
      </c>
      <c r="C22" s="1"/>
      <c r="D22" s="1"/>
    </row>
  </sheetData>
  <mergeCells count="2">
    <mergeCell ref="B2:C2"/>
    <mergeCell ref="F4:F5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NUDOS</vt:lpstr>
      <vt:lpstr>SECCIONES</vt:lpstr>
      <vt:lpstr>MATERIALES</vt:lpstr>
      <vt:lpstr>ELEMENTOS</vt:lpstr>
      <vt:lpstr>RESTRICCIONES</vt:lpstr>
      <vt:lpstr>FUERZAS</vt:lpstr>
      <vt:lpstr>ASENTAMIENTOS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JuliandresCanon</dc:creator>
  <cp:lastModifiedBy>JuliandresCanon</cp:lastModifiedBy>
  <dcterms:created xsi:type="dcterms:W3CDTF">2019-10-10T20:02:06Z</dcterms:created>
  <dcterms:modified xsi:type="dcterms:W3CDTF">2019-10-24T13:16:02Z</dcterms:modified>
</cp:coreProperties>
</file>