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C6FBF327-F488-47A6-B226-9D7730EDFA8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C24" i="1"/>
  <c r="C21" i="1"/>
  <c r="C20" i="1"/>
  <c r="C23" i="1"/>
  <c r="C22" i="1"/>
  <c r="C16" i="1"/>
  <c r="C17" i="1" s="1"/>
</calcChain>
</file>

<file path=xl/sharedStrings.xml><?xml version="1.0" encoding="utf-8"?>
<sst xmlns="http://schemas.openxmlformats.org/spreadsheetml/2006/main" count="13" uniqueCount="13">
  <si>
    <t>Invetimento mensal</t>
  </si>
  <si>
    <t>Quanto investir por mês?</t>
  </si>
  <si>
    <t>Por quantos anos?</t>
  </si>
  <si>
    <t>Taxa de rendimento mensal?</t>
  </si>
  <si>
    <t>Patrimonio acumulado</t>
  </si>
  <si>
    <t>Rendimento mensal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</si>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</sst>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sz val="12"/>
      <color rgb="FF000000"/>
      <name val="Segoe UI"/>
      <charset val="1"/>
    </font>
    <font>
      <sz val="10"/>
      <color rgb="FF000000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196B24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/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n">
        <color rgb="FFD9D9D9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ck">
        <color rgb="FF000000"/>
      </bottom>
      <diagonal/>
    </border>
    <border>
      <left style="thin">
        <color rgb="FFD9D9D9"/>
      </left>
      <right style="thick">
        <color rgb="FF000000"/>
      </right>
      <top style="thin">
        <color rgb="FFD9D9D9"/>
      </top>
      <bottom style="thick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2" borderId="1" xfId="1" applyFill="1" applyBorder="1" applyAlignment="1">
      <alignment horizontal="center"/>
    </xf>
    <xf numFmtId="0" fontId="1" fillId="3" borderId="2" xfId="2" applyBorder="1"/>
    <xf numFmtId="164" fontId="1" fillId="3" borderId="3" xfId="2" applyNumberFormat="1" applyBorder="1" applyAlignment="1">
      <alignment vertical="center"/>
    </xf>
    <xf numFmtId="0" fontId="1" fillId="3" borderId="3" xfId="2" applyBorder="1" applyAlignment="1">
      <alignment vertical="center"/>
    </xf>
    <xf numFmtId="10" fontId="1" fillId="3" borderId="3" xfId="2" applyNumberFormat="1" applyBorder="1"/>
    <xf numFmtId="8" fontId="1" fillId="3" borderId="3" xfId="2" applyNumberFormat="1" applyBorder="1"/>
    <xf numFmtId="0" fontId="1" fillId="3" borderId="4" xfId="2" applyBorder="1"/>
    <xf numFmtId="8" fontId="1" fillId="3" borderId="5" xfId="2" applyNumberFormat="1" applyBorder="1"/>
    <xf numFmtId="0" fontId="3" fillId="5" borderId="9" xfId="0" applyFont="1" applyFill="1" applyBorder="1"/>
    <xf numFmtId="8" fontId="4" fillId="5" borderId="10" xfId="0" applyNumberFormat="1" applyFont="1" applyFill="1" applyBorder="1"/>
    <xf numFmtId="0" fontId="3" fillId="5" borderId="11" xfId="0" applyFont="1" applyFill="1" applyBorder="1"/>
    <xf numFmtId="8" fontId="4" fillId="5" borderId="12" xfId="0" applyNumberFormat="1" applyFont="1" applyFill="1" applyBorder="1"/>
    <xf numFmtId="0" fontId="3" fillId="5" borderId="13" xfId="0" applyFont="1" applyFill="1" applyBorder="1"/>
    <xf numFmtId="8" fontId="4" fillId="5" borderId="14" xfId="0" applyNumberFormat="1" applyFont="1" applyFill="1" applyBorder="1"/>
    <xf numFmtId="0" fontId="2" fillId="4" borderId="8" xfId="1" applyFill="1" applyBorder="1"/>
    <xf numFmtId="0" fontId="2" fillId="4" borderId="6" xfId="1" applyFill="1" applyBorder="1" applyAlignment="1"/>
    <xf numFmtId="0" fontId="2" fillId="4" borderId="7" xfId="1" applyFill="1" applyBorder="1" applyAlignment="1"/>
  </cellXfs>
  <cellStyles count="3">
    <cellStyle name="20% - Ênfase2" xfId="2" builtinId="34"/>
    <cellStyle name="Normal" xfId="0" builtinId="0"/>
    <cellStyle name="Título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104775</xdr:rowOff>
    </xdr:from>
    <xdr:to>
      <xdr:col>4</xdr:col>
      <xdr:colOff>123825</xdr:colOff>
      <xdr:row>8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9B208E-3FEF-5D7D-B7E8-545E7AD6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85775"/>
          <a:ext cx="457200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D24"/>
  <sheetViews>
    <sheetView tabSelected="1" topLeftCell="A6" workbookViewId="0">
      <selection activeCell="G26" sqref="G26"/>
    </sheetView>
  </sheetViews>
  <sheetFormatPr defaultRowHeight="15"/>
  <cols>
    <col min="2" max="2" width="26.140625" bestFit="1" customWidth="1"/>
    <col min="3" max="3" width="21.5703125" customWidth="1"/>
    <col min="4" max="4" width="18.140625" customWidth="1"/>
  </cols>
  <sheetData>
    <row r="11" spans="2:3">
      <c r="B11" s="1" t="s">
        <v>0</v>
      </c>
      <c r="C11" s="1"/>
    </row>
    <row r="12" spans="2:3">
      <c r="B12" s="1"/>
      <c r="C12" s="1"/>
    </row>
    <row r="13" spans="2:3">
      <c r="B13" s="2" t="s">
        <v>1</v>
      </c>
      <c r="C13" s="3">
        <v>500</v>
      </c>
    </row>
    <row r="14" spans="2:3">
      <c r="B14" s="2" t="s">
        <v>2</v>
      </c>
      <c r="C14" s="4">
        <v>5</v>
      </c>
    </row>
    <row r="15" spans="2:3">
      <c r="B15" s="2" t="s">
        <v>3</v>
      </c>
      <c r="C15" s="5">
        <v>1.0800000000000001E-2</v>
      </c>
    </row>
    <row r="16" spans="2:3">
      <c r="B16" s="2" t="s">
        <v>4</v>
      </c>
      <c r="C16" s="6">
        <f>FV(C15,C14*12,C13*-1)</f>
        <v>41902.00967962922</v>
      </c>
    </row>
    <row r="17" spans="2:4">
      <c r="B17" s="7" t="s">
        <v>5</v>
      </c>
      <c r="C17" s="8">
        <f>C16*C15</f>
        <v>452.54170453999558</v>
      </c>
    </row>
    <row r="19" spans="2:4" ht="23.25">
      <c r="B19" s="16" t="s">
        <v>6</v>
      </c>
      <c r="C19" s="17"/>
      <c r="D19" s="15" t="s">
        <v>7</v>
      </c>
    </row>
    <row r="20" spans="2:4" ht="17.25">
      <c r="B20" s="9" t="s">
        <v>8</v>
      </c>
      <c r="C20" s="6">
        <f>FV($C$15,2*12,$C$13*-1)</f>
        <v>13615.431830290796</v>
      </c>
      <c r="D20" s="10">
        <f>C20*C15</f>
        <v>147.04666376714061</v>
      </c>
    </row>
    <row r="21" spans="2:4" ht="17.25">
      <c r="B21" s="11" t="s">
        <v>9</v>
      </c>
      <c r="C21" s="6">
        <f>FV($C$15,5*12,$C$13*-1)</f>
        <v>41902.00967962922</v>
      </c>
      <c r="D21" s="12">
        <f>C21*C15</f>
        <v>452.54170453999558</v>
      </c>
    </row>
    <row r="22" spans="2:4" ht="17.25">
      <c r="B22" s="11" t="s">
        <v>10</v>
      </c>
      <c r="C22" s="6">
        <f>FV($C$15,10*12,$C$13*-1)</f>
        <v>121728.83312740005</v>
      </c>
      <c r="D22" s="12">
        <f>C22*C15</f>
        <v>1314.6713977759207</v>
      </c>
    </row>
    <row r="23" spans="2:4" ht="17.25">
      <c r="B23" s="11" t="s">
        <v>11</v>
      </c>
      <c r="C23" s="6">
        <f>FV($C$15,20*12,$C$13*-1)</f>
        <v>563524.49664926168</v>
      </c>
      <c r="D23" s="12">
        <f>C23*C15</f>
        <v>6086.0645638120268</v>
      </c>
    </row>
    <row r="24" spans="2:4" ht="17.25">
      <c r="B24" s="13" t="s">
        <v>12</v>
      </c>
      <c r="C24" s="6">
        <f>FV($C$15,30*12,$C$13*-1)</f>
        <v>2166952.4051583759</v>
      </c>
      <c r="D24" s="14">
        <f>C24*C15</f>
        <v>23403.085975710459</v>
      </c>
    </row>
  </sheetData>
  <mergeCells count="2">
    <mergeCell ref="B11:C12"/>
    <mergeCell ref="B19:C19"/>
  </mergeCells>
  <pageMargins left="0.7" right="0.7" top="0.75" bottom="0.75" header="0.3" footer="0.3"/>
  <headerFooter>
    <oddFooter>&amp;C_x000D_&amp;1#&amp;"Calibri"&amp;12&amp;K000000 Documento é público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2025-06-02T12:57:55Z</dcterms:created>
  <dcterms:modified xsi:type="dcterms:W3CDTF">2025-06-02T13:28:32Z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c9c14c-ee82-4116-a02b-1d773704633d_Enabled">
    <vt:lpwstr>true</vt:lpwstr>
  </property>
  <property fmtid="{D5CDD505-2E9C-101B-9397-08002B2CF9AE}" pid="3" name="MSIP_Label_dec9c14c-ee82-4116-a02b-1d773704633d_SetDate">
    <vt:lpwstr>2025-06-02T12:58:22Z</vt:lpwstr>
  </property>
  <property fmtid="{D5CDD505-2E9C-101B-9397-08002B2CF9AE}" pid="4" name="MSIP_Label_dec9c14c-ee82-4116-a02b-1d773704633d_Method">
    <vt:lpwstr>Privileged</vt:lpwstr>
  </property>
  <property fmtid="{D5CDD505-2E9C-101B-9397-08002B2CF9AE}" pid="5" name="MSIP_Label_dec9c14c-ee82-4116-a02b-1d773704633d_Name">
    <vt:lpwstr>Rótulo Público</vt:lpwstr>
  </property>
  <property fmtid="{D5CDD505-2E9C-101B-9397-08002B2CF9AE}" pid="6" name="MSIP_Label_dec9c14c-ee82-4116-a02b-1d773704633d_SiteId">
    <vt:lpwstr>00069df5-ac2f-4ca7-b9a5-d99fea37ab02</vt:lpwstr>
  </property>
  <property fmtid="{D5CDD505-2E9C-101B-9397-08002B2CF9AE}" pid="7" name="MSIP_Label_dec9c14c-ee82-4116-a02b-1d773704633d_ActionId">
    <vt:lpwstr>9a305190-7b22-4cb7-8e2b-2758b058b16e</vt:lpwstr>
  </property>
  <property fmtid="{D5CDD505-2E9C-101B-9397-08002B2CF9AE}" pid="8" name="MSIP_Label_dec9c14c-ee82-4116-a02b-1d773704633d_ContentBits">
    <vt:lpwstr>2</vt:lpwstr>
  </property>
  <property fmtid="{D5CDD505-2E9C-101B-9397-08002B2CF9AE}" pid="9" name="MSIP_Label_dec9c14c-ee82-4116-a02b-1d773704633d_Tag">
    <vt:lpwstr>10, 0, 1, 2</vt:lpwstr>
  </property>
</Properties>
</file>