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o Sousa\Desktop\"/>
    </mc:Choice>
  </mc:AlternateContent>
  <xr:revisionPtr revIDLastSave="0" documentId="8_{F9B1A679-661F-418E-852D-E896E7A4D06F}" xr6:coauthVersionLast="45" xr6:coauthVersionMax="45" xr10:uidLastSave="{00000000-0000-0000-0000-000000000000}"/>
  <bookViews>
    <workbookView xWindow="-120" yWindow="-120" windowWidth="20730" windowHeight="11160" xr2:uid="{EE8EE481-1753-4631-8F04-EDC4546C26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6" i="1"/>
  <c r="B4" i="1"/>
  <c r="B9" i="1" s="1"/>
  <c r="B7" i="1" l="1"/>
  <c r="B5" i="1" l="1"/>
  <c r="D5" i="1" s="1"/>
  <c r="E5" i="1" s="1"/>
  <c r="B8" i="1"/>
  <c r="D7" i="1" s="1"/>
  <c r="E7" i="1" s="1"/>
  <c r="B6" i="1"/>
</calcChain>
</file>

<file path=xl/sharedStrings.xml><?xml version="1.0" encoding="utf-8"?>
<sst xmlns="http://schemas.openxmlformats.org/spreadsheetml/2006/main" count="5" uniqueCount="5">
  <si>
    <t>Valor inicial</t>
  </si>
  <si>
    <t>Valor min p/ Venda</t>
  </si>
  <si>
    <t>Valor Min p/ Compra</t>
  </si>
  <si>
    <t>Lucro</t>
  </si>
  <si>
    <t>Taxa de transação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</si>
</sst>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* #,##0.00_-;\-&quot;R$&quot;* #,##0.00_-;_-&quot;R$&quot;* &quot;-&quot;??_-;_-@_-"/>
    <numFmt numFmtId="173" formatCode="_-[$$-409]* #,##0.00_ ;_-[$$-409]* \-#,##0.00\ ;_-[$$-409]* &quot;-&quot;??_ ;_-@_ "/>
    <numFmt numFmtId="183" formatCode="&quot;BTC&quot;\ #,##0.00000000;\-&quot;BTC&quot;\ #,##0.00000000"/>
    <numFmt numFmtId="192" formatCode="_-[$$-409]* #,##0.000_ ;_-[$$-409]* \-#,##0.000\ ;_-[$$-409]* &quot;-&quot;????????_ ;_-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2A2A2A"/>
      <name val="Proxima-nova-condensed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/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2" fillId="0" borderId="7" xfId="0" applyFont="1" applyBorder="1"/>
    <xf numFmtId="0" fontId="2" fillId="0" borderId="6" xfId="0" applyFont="1" applyBorder="1" applyAlignment="1">
      <alignment horizontal="left" vertical="center"/>
    </xf>
    <xf numFmtId="173" fontId="2" fillId="0" borderId="4" xfId="1" applyNumberFormat="1" applyFont="1" applyBorder="1" applyAlignment="1">
      <alignment vertical="center"/>
    </xf>
    <xf numFmtId="173" fontId="2" fillId="0" borderId="12" xfId="1" applyNumberFormat="1" applyFont="1" applyBorder="1" applyAlignment="1">
      <alignment vertical="center"/>
    </xf>
    <xf numFmtId="0" fontId="0" fillId="0" borderId="13" xfId="0" applyBorder="1"/>
    <xf numFmtId="0" fontId="2" fillId="0" borderId="14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173" fontId="2" fillId="0" borderId="11" xfId="0" applyNumberFormat="1" applyFont="1" applyBorder="1"/>
    <xf numFmtId="173" fontId="2" fillId="0" borderId="12" xfId="0" applyNumberFormat="1" applyFont="1" applyBorder="1"/>
    <xf numFmtId="0" fontId="0" fillId="0" borderId="11" xfId="0" applyNumberFormat="1" applyBorder="1"/>
    <xf numFmtId="0" fontId="0" fillId="0" borderId="12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183" fontId="2" fillId="0" borderId="19" xfId="0" applyNumberFormat="1" applyFont="1" applyBorder="1"/>
    <xf numFmtId="173" fontId="2" fillId="0" borderId="1" xfId="0" applyNumberFormat="1" applyFont="1" applyBorder="1" applyAlignment="1">
      <alignment vertic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10" fontId="0" fillId="0" borderId="17" xfId="2" applyNumberFormat="1" applyFont="1" applyBorder="1" applyAlignment="1">
      <alignment horizontal="center" vertical="center"/>
    </xf>
    <xf numFmtId="10" fontId="0" fillId="0" borderId="22" xfId="2" applyNumberFormat="1" applyFont="1" applyBorder="1" applyAlignment="1">
      <alignment horizontal="center" vertical="center"/>
    </xf>
    <xf numFmtId="10" fontId="0" fillId="0" borderId="21" xfId="2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192" fontId="0" fillId="0" borderId="24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9" xfId="0" applyBorder="1" applyAlignment="1"/>
    <xf numFmtId="10" fontId="0" fillId="0" borderId="27" xfId="2" applyNumberFormat="1" applyFont="1" applyBorder="1" applyAlignment="1"/>
    <xf numFmtId="0" fontId="0" fillId="0" borderId="10" xfId="0" applyBorder="1" applyAlignment="1">
      <alignment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BE74-403C-4DF0-9EE4-82D3AE9D52C4}">
  <dimension ref="A1:R154"/>
  <sheetViews>
    <sheetView tabSelected="1" zoomScale="80" zoomScaleNormal="80" workbookViewId="0">
      <selection activeCell="E9" sqref="E9"/>
    </sheetView>
  </sheetViews>
  <sheetFormatPr defaultRowHeight="15"/>
  <cols>
    <col min="1" max="1" width="58.28515625" customWidth="1"/>
    <col min="2" max="2" width="34.28515625" customWidth="1"/>
    <col min="3" max="3" width="7.7109375" customWidth="1"/>
    <col min="4" max="4" width="15" bestFit="1" customWidth="1"/>
    <col min="5" max="5" width="12.28515625" bestFit="1" customWidth="1"/>
  </cols>
  <sheetData>
    <row r="1" spans="1:18" s="1" customFormat="1">
      <c r="A1" s="21"/>
      <c r="B1" s="21"/>
      <c r="D1" s="21"/>
      <c r="E1" s="21"/>
    </row>
    <row r="2" spans="1:18" ht="25.5">
      <c r="A2" s="12" t="s">
        <v>0</v>
      </c>
      <c r="B2" s="19">
        <v>2.4994100000000001E-3</v>
      </c>
      <c r="C2" s="20"/>
      <c r="D2" s="11" t="s">
        <v>3</v>
      </c>
      <c r="E2" s="11"/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5.5">
      <c r="A3" s="27"/>
      <c r="B3" s="14">
        <v>23100</v>
      </c>
      <c r="C3" s="7"/>
      <c r="D3" s="23"/>
      <c r="E3" s="2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5.5">
      <c r="A4" s="13"/>
      <c r="B4" s="18">
        <f>B2*B3</f>
        <v>57.736371000000005</v>
      </c>
      <c r="C4" s="7"/>
      <c r="D4" s="35"/>
      <c r="E4" s="36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5.5">
      <c r="A5" s="6" t="s">
        <v>1</v>
      </c>
      <c r="B5" s="14">
        <f>B3+(B9*2)+(B3*0.02)</f>
        <v>23562.144340927502</v>
      </c>
      <c r="C5" s="3"/>
      <c r="D5" s="34">
        <f>$B$5-$B$3</f>
        <v>462.14434092750162</v>
      </c>
      <c r="E5" s="24">
        <f>$D$5/$B$3</f>
        <v>2.0006248525000069E-2</v>
      </c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25.5" customHeight="1">
      <c r="A6" s="6"/>
      <c r="B6" s="17">
        <f>B3+(B9*2)</f>
        <v>23100.144340927502</v>
      </c>
      <c r="C6" s="3"/>
      <c r="D6" s="28">
        <f>(B5*B2)-B4</f>
        <v>1.1550881871576024</v>
      </c>
      <c r="E6" s="25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9.5" customHeight="1">
      <c r="A7" s="6" t="s">
        <v>2</v>
      </c>
      <c r="B7" s="16">
        <f>B3-(B9*2)</f>
        <v>23099.855659072498</v>
      </c>
      <c r="C7" s="3"/>
      <c r="D7" s="29">
        <f>$B$3-$B$8</f>
        <v>462.14434092750162</v>
      </c>
      <c r="E7" s="26">
        <f>$D$7/$B$3</f>
        <v>2.0006248525000069E-2</v>
      </c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25.5">
      <c r="A8" s="6"/>
      <c r="B8" s="15">
        <f>B3-(B9*2)-(B3*0.02)</f>
        <v>22637.855659072498</v>
      </c>
      <c r="C8" s="3"/>
      <c r="D8" s="28">
        <f>(B3*E7)*B2</f>
        <v>1.1550881871576066</v>
      </c>
      <c r="E8" s="25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25.5">
      <c r="A9" s="10" t="s">
        <v>4</v>
      </c>
      <c r="B9" s="8">
        <f>(0.125 * $B$4)/100</f>
        <v>7.2170463750000011E-2</v>
      </c>
      <c r="C9" s="30"/>
      <c r="D9" s="32"/>
      <c r="E9" s="3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25.5">
      <c r="A10" s="5"/>
      <c r="B10" s="4"/>
      <c r="C10" s="1"/>
      <c r="D10" s="4"/>
      <c r="E10" s="3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/>
      <c r="B11" s="1"/>
      <c r="C11" s="1"/>
      <c r="D11" s="1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/>
      <c r="B12" s="1"/>
      <c r="C12" s="1"/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1"/>
      <c r="C13" s="1"/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1"/>
      <c r="C14" s="1"/>
      <c r="D14" s="1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"/>
      <c r="C17" s="1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1"/>
      <c r="C18" s="1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"/>
      <c r="C20" s="1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"/>
      <c r="C21" s="1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"/>
      <c r="C22" s="1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"/>
      <c r="C23" s="1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"/>
      <c r="C24" s="1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"/>
      <c r="C25" s="1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"/>
      <c r="C27" s="1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"/>
      <c r="C28" s="1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"/>
      <c r="C29" s="1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"/>
      <c r="C30" s="1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"/>
      <c r="C31" s="1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1"/>
      <c r="C32" s="1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>
      <c r="A33" s="1"/>
      <c r="B33" s="1"/>
      <c r="C33" s="1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>
      <c r="A34" s="1"/>
      <c r="B34" s="1"/>
      <c r="C34" s="1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>
      <c r="A35" s="1"/>
      <c r="B35" s="1"/>
      <c r="C35" s="1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>
      <c r="A36" s="1"/>
      <c r="B36" s="1"/>
      <c r="C36" s="1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>
      <c r="A37" s="1"/>
      <c r="B37" s="1"/>
      <c r="C37" s="1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>
      <c r="A38" s="1"/>
      <c r="B38" s="1"/>
      <c r="C38" s="1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>
      <c r="A39" s="1"/>
      <c r="B39" s="1"/>
      <c r="C39" s="1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>
      <c r="A40" s="1"/>
      <c r="B40" s="1"/>
      <c r="C40" s="1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>
      <c r="A41" s="1"/>
      <c r="B41" s="1"/>
      <c r="C41" s="1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1"/>
      <c r="B42" s="1"/>
      <c r="C42" s="1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>
      <c r="A43" s="1"/>
      <c r="B43" s="1"/>
      <c r="C43" s="1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>
      <c r="A44" s="1"/>
      <c r="B44" s="1"/>
      <c r="C44" s="1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>
      <c r="A45" s="1"/>
      <c r="B45" s="1"/>
      <c r="C45" s="1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1"/>
      <c r="B46" s="1"/>
      <c r="C46" s="1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1"/>
      <c r="B47" s="1"/>
      <c r="C47" s="1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>
      <c r="A48" s="1"/>
      <c r="B48" s="1"/>
      <c r="C48" s="1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>
      <c r="A49" s="1"/>
      <c r="B49" s="1"/>
      <c r="C49" s="1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/>
      <c r="B50" s="1"/>
      <c r="C50" s="1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/>
      <c r="B51" s="1"/>
      <c r="C51" s="1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1"/>
      <c r="B52" s="1"/>
      <c r="C52" s="1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/>
      <c r="B53" s="1"/>
      <c r="C53" s="1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1"/>
      <c r="B54" s="1"/>
      <c r="C54" s="1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/>
      <c r="B55" s="1"/>
      <c r="C55" s="1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/>
      <c r="B56" s="1"/>
      <c r="C56" s="1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/>
      <c r="B57" s="1"/>
      <c r="C57" s="1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1"/>
      <c r="B58" s="1"/>
      <c r="C58" s="1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/>
      <c r="B59" s="1"/>
      <c r="C59" s="1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/>
      <c r="B60" s="1"/>
      <c r="C60" s="1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/>
      <c r="B61" s="1"/>
      <c r="C61" s="1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/>
      <c r="B62" s="1"/>
      <c r="C62" s="1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/>
      <c r="B63" s="1"/>
      <c r="C63" s="1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/>
      <c r="B64" s="1"/>
      <c r="C64" s="1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/>
      <c r="B65" s="1"/>
      <c r="C65" s="1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/>
      <c r="B75" s="1"/>
      <c r="C75" s="1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/>
      <c r="B76" s="1"/>
      <c r="C76" s="1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/>
      <c r="B77" s="1"/>
      <c r="C77" s="1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/>
      <c r="B78" s="1"/>
      <c r="C78" s="1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/>
      <c r="B79" s="1"/>
      <c r="C79" s="1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1"/>
      <c r="C80" s="1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C81" s="1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C82" s="1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C84" s="1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C85" s="1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C86" s="1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C87" s="1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C88" s="1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C89" s="1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C90" s="1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C91" s="1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C92" s="1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C93" s="1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C94" s="1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C95" s="1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C96" s="1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C97" s="1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C98" s="1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C99" s="1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C100" s="1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C101" s="1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C102" s="1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C103" s="1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C104" s="1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C105" s="1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C106" s="1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C107" s="1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C108" s="1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C109" s="1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C110" s="1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C111" s="1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C112" s="1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C113" s="1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C114" s="1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1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1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1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1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1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1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1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1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1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1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1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1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1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1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1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C135" s="1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C139" s="1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C141" s="1"/>
      <c r="D141" s="1"/>
      <c r="E141" s="1"/>
    </row>
    <row r="142" spans="1:18">
      <c r="A142" s="1"/>
      <c r="B142" s="1"/>
      <c r="C142" s="1"/>
      <c r="D142" s="1"/>
      <c r="E142" s="1"/>
    </row>
    <row r="143" spans="1:18">
      <c r="A143" s="1"/>
      <c r="B143" s="1"/>
      <c r="C143" s="1"/>
      <c r="D143" s="1"/>
      <c r="E143" s="1"/>
    </row>
    <row r="144" spans="1:18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>
      <c r="A150" s="1"/>
      <c r="B150" s="1"/>
      <c r="C150" s="1"/>
      <c r="D150" s="1"/>
      <c r="E150" s="1"/>
    </row>
    <row r="151" spans="1:5">
      <c r="A151" s="1"/>
      <c r="B151" s="1"/>
      <c r="C151" s="1"/>
      <c r="D151" s="1"/>
      <c r="E151" s="1"/>
    </row>
    <row r="152" spans="1:5">
      <c r="A152" s="1"/>
      <c r="B152" s="1"/>
      <c r="C152" s="1"/>
      <c r="D152" s="1"/>
      <c r="E152" s="1"/>
    </row>
    <row r="153" spans="1:5">
      <c r="A153" s="1"/>
      <c r="B153" s="1"/>
      <c r="C153" s="1"/>
      <c r="D153" s="1"/>
      <c r="E153" s="1"/>
    </row>
    <row r="154" spans="1:5">
      <c r="A154" s="1"/>
      <c r="B154" s="1"/>
      <c r="C154" s="1"/>
      <c r="D154" s="1"/>
      <c r="E154" s="1"/>
    </row>
  </sheetData>
  <mergeCells count="8">
    <mergeCell ref="D3:D4"/>
    <mergeCell ref="E3:E4"/>
    <mergeCell ref="A2:A4"/>
    <mergeCell ref="E5:E6"/>
    <mergeCell ref="E7:E8"/>
    <mergeCell ref="A5:A6"/>
    <mergeCell ref="A7:A8"/>
    <mergeCell ref="D2:E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Sousa</dc:creator>
  <cp:lastModifiedBy>Juliano Sousa</cp:lastModifiedBy>
  <dcterms:created xsi:type="dcterms:W3CDTF">2020-12-17T19:20:00Z</dcterms:created>
  <dcterms:modified xsi:type="dcterms:W3CDTF">2020-12-17T21:23:12Z</dcterms:modified>
</cp:coreProperties>
</file>