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<sst xmlns="http://schemas.openxmlformats.org/spreadsheetml/2006/main" count="32" uniqueCount="14">
  <si>
    <t>Student implementatie</t>
  </si>
  <si>
    <t>Afbeelding/run</t>
  </si>
  <si>
    <t>Gemiddelde zonder hoogste en laagste in hele us</t>
  </si>
  <si>
    <t>child-1.png</t>
  </si>
  <si>
    <t>female-1.png</t>
  </si>
  <si>
    <t>female-2.png</t>
  </si>
  <si>
    <t>female-3.png</t>
  </si>
  <si>
    <t>male-1.png</t>
  </si>
  <si>
    <t>male-2.png</t>
  </si>
  <si>
    <t>male-3.png</t>
  </si>
  <si>
    <t>Standaard implementatie</t>
  </si>
  <si>
    <t>Afbeelding</t>
  </si>
  <si>
    <t>student/standaard * 100 (%)</t>
  </si>
  <si>
    <t>Gemiddeld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</si>
</sst>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" xfId="0" applyFont="1" applyNumberFormat="1"/>
    <xf borderId="0" fillId="0" fontId="3" numFmtId="0" xfId="0" applyFont="1"/>
    <xf borderId="0" fillId="0" fontId="3" numFmtId="1" xfId="0" applyFont="1" applyNumberFormat="1"/>
    <xf borderId="0" fillId="0" fontId="1" numFmtId="0" xfId="0" applyFon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Student en Standaard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Blad1!$B$21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Blad1!$A$22:$A$28</c:f>
            </c:strRef>
          </c:cat>
          <c:val>
            <c:numRef>
              <c:f>Blad1!$B$22:$B$28</c:f>
            </c:numRef>
          </c:val>
          <c:smooth val="0"/>
        </c:ser>
        <c:ser>
          <c:idx val="1"/>
          <c:order val="1"/>
          <c:tx>
            <c:strRef>
              <c:f>Blad1!$C$21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Blad1!$A$22:$A$28</c:f>
            </c:strRef>
          </c:cat>
          <c:val>
            <c:numRef>
              <c:f>Blad1!$C$22:$C$28</c:f>
            </c:numRef>
          </c:val>
          <c:smooth val="0"/>
        </c:ser>
        <c:axId val="2003703345"/>
        <c:axId val="770735458"/>
      </c:lineChart>
      <c:catAx>
        <c:axId val="2003703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Afbeelding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70735458"/>
      </c:catAx>
      <c:valAx>
        <c:axId val="770735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Uitvoertijd in µs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370334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742950</xdr:colOff>
      <xdr:row>20</xdr:row>
      <xdr:rowOff>85725</xdr:rowOff>
    </xdr:from>
    <xdr:to>
      <xdr:col>10</xdr:col>
      <xdr:colOff>895350</xdr:colOff>
      <xdr:row>38</xdr:row>
      <xdr:rowOff>19050</xdr:rowOff>
    </xdr:to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24.29"/>
    <col customWidth="1" min="7" max="7" width="36.14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 t="s">
        <v>1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 t="s">
        <v>2</v>
      </c>
    </row>
    <row r="3">
      <c r="A3" s="2" t="s">
        <v>3</v>
      </c>
      <c r="B3" s="2">
        <v>53607.0</v>
      </c>
      <c r="C3" s="2">
        <v>60283.0</v>
      </c>
      <c r="D3" s="2">
        <v>51915.0</v>
      </c>
      <c r="E3" s="2">
        <v>52336.0</v>
      </c>
      <c r="F3" s="2">
        <v>59461.0</v>
      </c>
      <c r="G3" s="3">
        <f t="shared" ref="G3:G9" si="1">IFERROR(__xludf.DUMMYFUNCTION("AVERAGE(FILTER(B3:F3, B3:F3 &lt; MAX(B3:F3) , B3:F3 &gt; MIN(B3:F3)))"),"55135")</f>
        <v>55134.66667</v>
      </c>
    </row>
    <row r="4">
      <c r="A4" s="2" t="s">
        <v>4</v>
      </c>
      <c r="B4" s="2">
        <v>65480.0</v>
      </c>
      <c r="C4" s="2">
        <v>71974.0</v>
      </c>
      <c r="D4" s="2">
        <v>68457.0</v>
      </c>
      <c r="E4" s="2">
        <v>62009.0</v>
      </c>
      <c r="F4" s="2">
        <v>74159.0</v>
      </c>
      <c r="G4" s="3">
        <f t="shared" si="1"/>
        <v>68637</v>
      </c>
    </row>
    <row r="5">
      <c r="A5" s="2" t="s">
        <v>5</v>
      </c>
      <c r="B5" s="2">
        <v>19779.0</v>
      </c>
      <c r="C5" s="2">
        <v>17969.0</v>
      </c>
      <c r="D5" s="2">
        <v>18573.0</v>
      </c>
      <c r="E5" s="2">
        <v>20259.0</v>
      </c>
      <c r="F5" s="2">
        <v>24496.0</v>
      </c>
      <c r="G5" s="3">
        <f t="shared" si="1"/>
        <v>19537</v>
      </c>
    </row>
    <row r="6">
      <c r="A6" s="2" t="s">
        <v>6</v>
      </c>
      <c r="B6" s="2">
        <v>65607.0</v>
      </c>
      <c r="C6" s="2">
        <v>57444.0</v>
      </c>
      <c r="D6" s="2">
        <v>62972.0</v>
      </c>
      <c r="E6" s="2">
        <v>61251.0</v>
      </c>
      <c r="F6" s="2">
        <v>58706.0</v>
      </c>
      <c r="G6" s="3">
        <f t="shared" si="1"/>
        <v>60976.33333</v>
      </c>
    </row>
    <row r="7">
      <c r="A7" s="2" t="s">
        <v>7</v>
      </c>
      <c r="B7" s="2">
        <v>64509.0</v>
      </c>
      <c r="C7" s="2">
        <v>58362.0</v>
      </c>
      <c r="D7" s="2">
        <v>68116.0</v>
      </c>
      <c r="E7" s="2">
        <v>59360.0</v>
      </c>
      <c r="F7" s="2">
        <v>67884.0</v>
      </c>
      <c r="G7" s="3">
        <f t="shared" si="1"/>
        <v>63917.66667</v>
      </c>
    </row>
    <row r="8">
      <c r="A8" s="2" t="s">
        <v>8</v>
      </c>
      <c r="B8" s="2">
        <v>74122.0</v>
      </c>
      <c r="C8" s="2">
        <v>69387.0</v>
      </c>
      <c r="D8" s="2">
        <v>60342.0</v>
      </c>
      <c r="E8" s="2">
        <v>63890.0</v>
      </c>
      <c r="F8" s="2">
        <v>62569.0</v>
      </c>
      <c r="G8" s="3">
        <f t="shared" si="1"/>
        <v>65282</v>
      </c>
    </row>
    <row r="9">
      <c r="A9" s="2" t="s">
        <v>9</v>
      </c>
      <c r="B9" s="2">
        <v>74688.0</v>
      </c>
      <c r="C9" s="2">
        <v>69035.0</v>
      </c>
      <c r="D9" s="2">
        <v>64646.0</v>
      </c>
      <c r="E9" s="2">
        <v>60238.0</v>
      </c>
      <c r="F9" s="2">
        <v>69386.0</v>
      </c>
      <c r="G9" s="3">
        <f t="shared" si="1"/>
        <v>67689</v>
      </c>
    </row>
    <row r="10">
      <c r="G10" s="4"/>
    </row>
    <row r="11">
      <c r="A11" s="1" t="s">
        <v>10</v>
      </c>
      <c r="B11" s="2"/>
      <c r="C11" s="2"/>
      <c r="D11" s="2"/>
      <c r="E11" s="2"/>
      <c r="F11" s="2"/>
      <c r="G11" s="4"/>
    </row>
    <row r="12">
      <c r="A12" s="2" t="s">
        <v>1</v>
      </c>
      <c r="B12" s="2">
        <v>1.0</v>
      </c>
      <c r="C12" s="2">
        <v>2.0</v>
      </c>
      <c r="D12" s="2">
        <v>3.0</v>
      </c>
      <c r="E12" s="2">
        <v>4.0</v>
      </c>
      <c r="F12" s="2">
        <v>5.0</v>
      </c>
      <c r="G12" s="2" t="s">
        <v>2</v>
      </c>
    </row>
    <row r="13">
      <c r="A13" s="2" t="s">
        <v>3</v>
      </c>
      <c r="B13" s="2">
        <v>13419.0</v>
      </c>
      <c r="C13" s="2">
        <v>9092.0</v>
      </c>
      <c r="D13" s="2">
        <v>8482.0</v>
      </c>
      <c r="E13" s="2">
        <v>8679.0</v>
      </c>
      <c r="F13" s="2">
        <v>8396.0</v>
      </c>
      <c r="G13" s="5">
        <f t="shared" ref="G13:G19" si="2">IFERROR(__xludf.DUMMYFUNCTION("AVERAGE(FILTER(B13:F13, B13:F13 &lt; MAX(B13:F13) , B13:F13 &gt; MIN(B13:F13)))"),"8751")</f>
        <v>8751</v>
      </c>
    </row>
    <row r="14">
      <c r="A14" s="2" t="s">
        <v>4</v>
      </c>
      <c r="B14" s="2">
        <v>8247.0</v>
      </c>
      <c r="C14" s="2">
        <v>9900.0</v>
      </c>
      <c r="D14" s="2">
        <v>11158.0</v>
      </c>
      <c r="E14" s="2">
        <v>8479.0</v>
      </c>
      <c r="F14" s="2">
        <v>8508.0</v>
      </c>
      <c r="G14" s="5">
        <f t="shared" si="2"/>
        <v>8962.333333</v>
      </c>
    </row>
    <row r="15">
      <c r="A15" s="2" t="s">
        <v>5</v>
      </c>
      <c r="B15" s="2">
        <v>4345.0</v>
      </c>
      <c r="C15" s="2">
        <v>2774.0</v>
      </c>
      <c r="D15" s="2">
        <v>4104.0</v>
      </c>
      <c r="E15" s="2">
        <v>2756.0</v>
      </c>
      <c r="F15" s="2">
        <v>3530.0</v>
      </c>
      <c r="G15" s="5">
        <f t="shared" si="2"/>
        <v>3469.333333</v>
      </c>
    </row>
    <row r="16">
      <c r="A16" s="2" t="s">
        <v>6</v>
      </c>
      <c r="B16" s="2">
        <v>13295.0</v>
      </c>
      <c r="C16" s="2">
        <v>8241.0</v>
      </c>
      <c r="D16" s="2">
        <v>8077.0</v>
      </c>
      <c r="E16" s="2">
        <v>11172.0</v>
      </c>
      <c r="F16" s="2">
        <v>10325.0</v>
      </c>
      <c r="G16" s="5">
        <f t="shared" si="2"/>
        <v>9912.666667</v>
      </c>
    </row>
    <row r="17">
      <c r="A17" s="2" t="s">
        <v>7</v>
      </c>
      <c r="B17" s="2">
        <v>11625.0</v>
      </c>
      <c r="C17" s="2">
        <v>12381.0</v>
      </c>
      <c r="D17" s="2">
        <v>12500.0</v>
      </c>
      <c r="E17" s="2">
        <v>8389.0</v>
      </c>
      <c r="F17" s="2">
        <v>12293.0</v>
      </c>
      <c r="G17" s="5">
        <f t="shared" si="2"/>
        <v>12099.66667</v>
      </c>
    </row>
    <row r="18">
      <c r="A18" s="2" t="s">
        <v>8</v>
      </c>
      <c r="B18" s="2">
        <v>13694.0</v>
      </c>
      <c r="C18" s="2">
        <v>11995.0</v>
      </c>
      <c r="D18" s="2">
        <v>8611.0</v>
      </c>
      <c r="E18" s="2">
        <v>9399.0</v>
      </c>
      <c r="F18" s="2">
        <v>8408.0</v>
      </c>
      <c r="G18" s="5">
        <f t="shared" si="2"/>
        <v>10001.66667</v>
      </c>
    </row>
    <row r="19">
      <c r="A19" s="2" t="s">
        <v>9</v>
      </c>
      <c r="B19" s="2">
        <v>8368.0</v>
      </c>
      <c r="C19" s="2">
        <v>8427.0</v>
      </c>
      <c r="D19" s="2">
        <v>10690.0</v>
      </c>
      <c r="E19" s="2">
        <v>10034.0</v>
      </c>
      <c r="F19" s="2">
        <v>8434.0</v>
      </c>
      <c r="G19" s="5">
        <f t="shared" si="2"/>
        <v>8965</v>
      </c>
    </row>
    <row r="21">
      <c r="A21" s="1" t="s">
        <v>11</v>
      </c>
      <c r="B21" s="1" t="s">
        <v>0</v>
      </c>
      <c r="C21" s="1" t="s">
        <v>10</v>
      </c>
      <c r="D21" s="1" t="s">
        <v>12</v>
      </c>
      <c r="E21" s="6"/>
    </row>
    <row r="22">
      <c r="A22" s="2" t="s">
        <v>3</v>
      </c>
      <c r="B22" s="7">
        <v>55134.666666666664</v>
      </c>
      <c r="C22" s="7">
        <v>8751.0</v>
      </c>
      <c r="D22" s="7">
        <f t="shared" ref="D22:D28" si="3">B22/C22 * 100</f>
        <v>630.0384718</v>
      </c>
    </row>
    <row r="23">
      <c r="A23" s="2" t="s">
        <v>4</v>
      </c>
      <c r="B23" s="7">
        <v>68637.0</v>
      </c>
      <c r="C23" s="7">
        <v>8962.333333333334</v>
      </c>
      <c r="D23" s="7">
        <f t="shared" si="3"/>
        <v>765.8385093</v>
      </c>
    </row>
    <row r="24">
      <c r="A24" s="2" t="s">
        <v>5</v>
      </c>
      <c r="B24" s="7">
        <v>19537.0</v>
      </c>
      <c r="C24" s="7">
        <v>3469.3333333333335</v>
      </c>
      <c r="D24" s="7">
        <f t="shared" si="3"/>
        <v>563.1341276</v>
      </c>
    </row>
    <row r="25">
      <c r="A25" s="2" t="s">
        <v>6</v>
      </c>
      <c r="B25" s="7">
        <v>60976.333333333336</v>
      </c>
      <c r="C25" s="7">
        <v>9912.666666666666</v>
      </c>
      <c r="D25" s="7">
        <f t="shared" si="3"/>
        <v>615.1355168</v>
      </c>
    </row>
    <row r="26">
      <c r="A26" s="2" t="s">
        <v>7</v>
      </c>
      <c r="B26" s="7">
        <v>63917.666666666664</v>
      </c>
      <c r="C26" s="7">
        <v>12099.666666666666</v>
      </c>
      <c r="D26" s="7">
        <f t="shared" si="3"/>
        <v>528.2597317</v>
      </c>
    </row>
    <row r="27">
      <c r="A27" s="2" t="s">
        <v>8</v>
      </c>
      <c r="B27" s="7">
        <v>65282.0</v>
      </c>
      <c r="C27" s="7">
        <v>10001.666666666666</v>
      </c>
      <c r="D27" s="7">
        <f t="shared" si="3"/>
        <v>652.7112148</v>
      </c>
    </row>
    <row r="28">
      <c r="A28" s="2" t="s">
        <v>9</v>
      </c>
      <c r="B28" s="7">
        <v>67689.0</v>
      </c>
      <c r="C28" s="7">
        <v>8965.0</v>
      </c>
      <c r="D28" s="7">
        <f t="shared" si="3"/>
        <v>755.0362521</v>
      </c>
    </row>
    <row r="29">
      <c r="A29" s="1" t="s">
        <v>13</v>
      </c>
      <c r="B29" s="7">
        <f t="shared" ref="B29:D29" si="4">AVERAGE(B22:B28)</f>
        <v>57310.52381</v>
      </c>
      <c r="C29" s="8">
        <f t="shared" si="4"/>
        <v>8880.238095</v>
      </c>
      <c r="D29" s="7">
        <f t="shared" si="4"/>
        <v>644.3076892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