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blications\Journal Submission GCB-2021\2nd Revision GCB-Bioenergy\Environmental LCA data\"/>
    </mc:Choice>
  </mc:AlternateContent>
  <xr:revisionPtr revIDLastSave="0" documentId="13_ncr:1_{B3659FDB-25DB-4A21-9028-1CB92E3CB719}" xr6:coauthVersionLast="47" xr6:coauthVersionMax="47" xr10:uidLastSave="{00000000-0000-0000-0000-000000000000}"/>
  <bookViews>
    <workbookView xWindow="28680" yWindow="-120" windowWidth="29040" windowHeight="15840" firstSheet="6" activeTab="14" xr2:uid="{00000000-000D-0000-FFFF-FFFF00000000}"/>
  </bookViews>
  <sheets>
    <sheet name="POP" sheetId="4" r:id="rId1"/>
    <sheet name="Education" sheetId="6" r:id="rId2"/>
    <sheet name="GDP" sheetId="2" r:id="rId3"/>
    <sheet name="Index" sheetId="12" r:id="rId4"/>
    <sheet name="Rinder" sheetId="21" r:id="rId5"/>
    <sheet name="Integrative Index" sheetId="26" r:id="rId6"/>
    <sheet name="Income Absolute" sheetId="31" r:id="rId7"/>
    <sheet name="Livestock Density" sheetId="22" r:id="rId8"/>
    <sheet name="Feedstock Density" sheetId="24" r:id="rId9"/>
    <sheet name="Fläche" sheetId="15" r:id="rId10"/>
    <sheet name="Feedstock" sheetId="18" r:id="rId11"/>
    <sheet name="Sheet6" sheetId="25" r:id="rId12"/>
    <sheet name="process" sheetId="27" r:id="rId13"/>
    <sheet name="Sheet4" sheetId="28" r:id="rId14"/>
    <sheet name="LandpriceNew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7" i="27" l="1"/>
  <c r="S67" i="27"/>
  <c r="T67" i="27"/>
  <c r="U67" i="27"/>
  <c r="V67" i="27"/>
  <c r="W67" i="27"/>
  <c r="X67" i="27"/>
  <c r="Y67" i="27"/>
  <c r="Z67" i="27"/>
  <c r="AA67" i="27"/>
  <c r="AB67" i="27"/>
  <c r="R68" i="27"/>
  <c r="S68" i="27"/>
  <c r="T68" i="27"/>
  <c r="U68" i="27"/>
  <c r="V68" i="27"/>
  <c r="W68" i="27"/>
  <c r="X68" i="27"/>
  <c r="Y68" i="27"/>
  <c r="Z68" i="27"/>
  <c r="AA68" i="27"/>
  <c r="AB68" i="27"/>
  <c r="R69" i="27"/>
  <c r="S69" i="27"/>
  <c r="T69" i="27"/>
  <c r="U69" i="27"/>
  <c r="V69" i="27"/>
  <c r="W69" i="27"/>
  <c r="X69" i="27"/>
  <c r="Y69" i="27"/>
  <c r="Z69" i="27"/>
  <c r="AA69" i="27"/>
  <c r="AB69" i="27"/>
  <c r="R70" i="27"/>
  <c r="S70" i="27"/>
  <c r="T70" i="27"/>
  <c r="U70" i="27"/>
  <c r="V70" i="27"/>
  <c r="W70" i="27"/>
  <c r="X70" i="27"/>
  <c r="Y70" i="27"/>
  <c r="Z70" i="27"/>
  <c r="AA70" i="27"/>
  <c r="AB70" i="27"/>
  <c r="R71" i="27"/>
  <c r="S71" i="27"/>
  <c r="T71" i="27"/>
  <c r="U71" i="27"/>
  <c r="V71" i="27"/>
  <c r="W71" i="27"/>
  <c r="X71" i="27"/>
  <c r="Y71" i="27"/>
  <c r="Z71" i="27"/>
  <c r="AA71" i="27"/>
  <c r="AB71" i="27"/>
  <c r="R72" i="27"/>
  <c r="S72" i="27"/>
  <c r="T72" i="27"/>
  <c r="U72" i="27"/>
  <c r="V72" i="27"/>
  <c r="W72" i="27"/>
  <c r="X72" i="27"/>
  <c r="Y72" i="27"/>
  <c r="Z72" i="27"/>
  <c r="AA72" i="27"/>
  <c r="AB72" i="27"/>
  <c r="R73" i="27"/>
  <c r="S73" i="27"/>
  <c r="T73" i="27"/>
  <c r="U73" i="27"/>
  <c r="V73" i="27"/>
  <c r="W73" i="27"/>
  <c r="X73" i="27"/>
  <c r="Y73" i="27"/>
  <c r="Z73" i="27"/>
  <c r="AA73" i="27"/>
  <c r="AB73" i="27"/>
  <c r="R74" i="27"/>
  <c r="S74" i="27"/>
  <c r="T74" i="27"/>
  <c r="U74" i="27"/>
  <c r="V74" i="27"/>
  <c r="W74" i="27"/>
  <c r="X74" i="27"/>
  <c r="Y74" i="27"/>
  <c r="Z74" i="27"/>
  <c r="AA74" i="27"/>
  <c r="AB74" i="27"/>
  <c r="R75" i="27"/>
  <c r="S75" i="27"/>
  <c r="T75" i="27"/>
  <c r="U75" i="27"/>
  <c r="V75" i="27"/>
  <c r="W75" i="27"/>
  <c r="X75" i="27"/>
  <c r="Y75" i="27"/>
  <c r="Z75" i="27"/>
  <c r="AA75" i="27"/>
  <c r="AB75" i="27"/>
  <c r="R76" i="27"/>
  <c r="S76" i="27"/>
  <c r="T76" i="27"/>
  <c r="U76" i="27"/>
  <c r="V76" i="27"/>
  <c r="W76" i="27"/>
  <c r="X76" i="27"/>
  <c r="Y76" i="27"/>
  <c r="Z76" i="27"/>
  <c r="AA76" i="27"/>
  <c r="AB76" i="27"/>
  <c r="AA54" i="27"/>
  <c r="R54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C56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C58" i="27"/>
  <c r="D58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C59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C60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C62" i="27"/>
  <c r="D62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C63" i="27"/>
  <c r="D63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C64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C65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C66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C67" i="27"/>
  <c r="D67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C68" i="27"/>
  <c r="D68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C69" i="27"/>
  <c r="D69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C70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C71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C72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C73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C74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C75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C76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C54" i="27"/>
  <c r="AB55" i="27"/>
  <c r="AB56" i="27"/>
  <c r="AB57" i="27"/>
  <c r="AB58" i="27"/>
  <c r="AB59" i="27"/>
  <c r="AB60" i="27"/>
  <c r="AB61" i="27"/>
  <c r="AB62" i="27"/>
  <c r="AB63" i="27"/>
  <c r="AB64" i="27"/>
  <c r="AB65" i="27"/>
  <c r="AB66" i="27"/>
  <c r="AB54" i="27"/>
  <c r="Z55" i="27"/>
  <c r="AA55" i="27"/>
  <c r="Z56" i="27"/>
  <c r="AA56" i="27"/>
  <c r="Z57" i="27"/>
  <c r="AA57" i="27"/>
  <c r="Z58" i="27"/>
  <c r="AA58" i="27"/>
  <c r="Z59" i="27"/>
  <c r="AA59" i="27"/>
  <c r="Z60" i="27"/>
  <c r="AA60" i="27"/>
  <c r="Z61" i="27"/>
  <c r="AA61" i="27"/>
  <c r="Z62" i="27"/>
  <c r="AA62" i="27"/>
  <c r="Z63" i="27"/>
  <c r="AA63" i="27"/>
  <c r="Z64" i="27"/>
  <c r="AA64" i="27"/>
  <c r="Z65" i="27"/>
  <c r="AA65" i="27"/>
  <c r="Z66" i="27"/>
  <c r="AA66" i="27"/>
  <c r="Z54" i="27"/>
  <c r="X55" i="27"/>
  <c r="Y55" i="27"/>
  <c r="X56" i="27"/>
  <c r="Y56" i="27"/>
  <c r="X57" i="27"/>
  <c r="Y57" i="27"/>
  <c r="X58" i="27"/>
  <c r="Y58" i="27"/>
  <c r="X59" i="27"/>
  <c r="Y59" i="27"/>
  <c r="X60" i="27"/>
  <c r="Y60" i="27"/>
  <c r="X61" i="27"/>
  <c r="Y61" i="27"/>
  <c r="X62" i="27"/>
  <c r="Y62" i="27"/>
  <c r="X63" i="27"/>
  <c r="Y63" i="27"/>
  <c r="X64" i="27"/>
  <c r="Y64" i="27"/>
  <c r="X65" i="27"/>
  <c r="Y65" i="27"/>
  <c r="X66" i="27"/>
  <c r="Y66" i="27"/>
  <c r="Y54" i="27"/>
  <c r="X54" i="27"/>
  <c r="V55" i="27"/>
  <c r="W55" i="27"/>
  <c r="V56" i="27"/>
  <c r="W56" i="27"/>
  <c r="V57" i="27"/>
  <c r="W57" i="27"/>
  <c r="V58" i="27"/>
  <c r="W58" i="27"/>
  <c r="V59" i="27"/>
  <c r="W59" i="27"/>
  <c r="V60" i="27"/>
  <c r="W60" i="27"/>
  <c r="V61" i="27"/>
  <c r="W61" i="27"/>
  <c r="V62" i="27"/>
  <c r="W62" i="27"/>
  <c r="V63" i="27"/>
  <c r="W63" i="27"/>
  <c r="V64" i="27"/>
  <c r="W64" i="27"/>
  <c r="V65" i="27"/>
  <c r="W65" i="27"/>
  <c r="V66" i="27"/>
  <c r="W66" i="27"/>
  <c r="W54" i="27"/>
  <c r="V54" i="27"/>
  <c r="T55" i="27"/>
  <c r="U55" i="27"/>
  <c r="T56" i="27"/>
  <c r="U56" i="27"/>
  <c r="T57" i="27"/>
  <c r="U57" i="27"/>
  <c r="T58" i="27"/>
  <c r="U58" i="27"/>
  <c r="T59" i="27"/>
  <c r="U59" i="27"/>
  <c r="T60" i="27"/>
  <c r="U60" i="27"/>
  <c r="T61" i="27"/>
  <c r="U61" i="27"/>
  <c r="T62" i="27"/>
  <c r="U62" i="27"/>
  <c r="T63" i="27"/>
  <c r="U63" i="27"/>
  <c r="T64" i="27"/>
  <c r="U64" i="27"/>
  <c r="T65" i="27"/>
  <c r="U65" i="27"/>
  <c r="T66" i="27"/>
  <c r="U66" i="27"/>
  <c r="U54" i="27"/>
  <c r="T54" i="27"/>
  <c r="R55" i="27"/>
  <c r="S55" i="27"/>
  <c r="R56" i="27"/>
  <c r="S56" i="27"/>
  <c r="R57" i="27"/>
  <c r="S57" i="27"/>
  <c r="R58" i="27"/>
  <c r="S58" i="27"/>
  <c r="R59" i="27"/>
  <c r="S59" i="27"/>
  <c r="R60" i="27"/>
  <c r="S60" i="27"/>
  <c r="R61" i="27"/>
  <c r="S61" i="27"/>
  <c r="R62" i="27"/>
  <c r="S62" i="27"/>
  <c r="R63" i="27"/>
  <c r="S63" i="27"/>
  <c r="R64" i="27"/>
  <c r="S64" i="27"/>
  <c r="R65" i="27"/>
  <c r="S65" i="27"/>
  <c r="R66" i="27"/>
  <c r="S66" i="27"/>
  <c r="S54" i="27"/>
  <c r="C101" i="25" l="1"/>
  <c r="E140" i="21"/>
  <c r="C103" i="25" l="1"/>
  <c r="U103" i="25"/>
  <c r="D101" i="25"/>
  <c r="E101" i="25"/>
  <c r="F101" i="25"/>
  <c r="G101" i="25"/>
  <c r="H101" i="25"/>
  <c r="I101" i="25"/>
  <c r="J101" i="25"/>
  <c r="K101" i="25"/>
  <c r="L101" i="25"/>
  <c r="M101" i="25"/>
  <c r="N101" i="25"/>
  <c r="O101" i="25"/>
  <c r="P101" i="25"/>
  <c r="Q101" i="25"/>
  <c r="R101" i="25"/>
  <c r="S101" i="25"/>
  <c r="T101" i="25"/>
  <c r="U101" i="25"/>
  <c r="V101" i="25"/>
  <c r="W101" i="25"/>
  <c r="X101" i="25"/>
  <c r="Y101" i="25"/>
  <c r="Z101" i="25"/>
  <c r="AA101" i="25"/>
  <c r="AB101" i="25"/>
  <c r="AC101" i="25"/>
  <c r="AD101" i="25"/>
  <c r="AE101" i="25"/>
  <c r="AF101" i="25"/>
  <c r="D102" i="25"/>
  <c r="E102" i="25"/>
  <c r="F102" i="25"/>
  <c r="G102" i="25"/>
  <c r="H102" i="25"/>
  <c r="I102" i="25"/>
  <c r="J102" i="25"/>
  <c r="K102" i="25"/>
  <c r="L102" i="25"/>
  <c r="M102" i="25"/>
  <c r="N102" i="25"/>
  <c r="O102" i="25"/>
  <c r="P102" i="25"/>
  <c r="Q102" i="25"/>
  <c r="R102" i="25"/>
  <c r="S102" i="25"/>
  <c r="T102" i="25"/>
  <c r="U102" i="25"/>
  <c r="V102" i="25"/>
  <c r="W102" i="25"/>
  <c r="X102" i="25"/>
  <c r="Y102" i="25"/>
  <c r="Z102" i="25"/>
  <c r="AA102" i="25"/>
  <c r="AB102" i="25"/>
  <c r="AC102" i="25"/>
  <c r="AD102" i="25"/>
  <c r="AE102" i="25"/>
  <c r="AF102" i="25"/>
  <c r="D103" i="25"/>
  <c r="E103" i="25"/>
  <c r="F103" i="25"/>
  <c r="G103" i="25"/>
  <c r="H103" i="25"/>
  <c r="I103" i="25"/>
  <c r="J103" i="25"/>
  <c r="K103" i="25"/>
  <c r="L103" i="25"/>
  <c r="M103" i="25"/>
  <c r="N103" i="25"/>
  <c r="O103" i="25"/>
  <c r="P103" i="25"/>
  <c r="Q103" i="25"/>
  <c r="R103" i="25"/>
  <c r="S103" i="25"/>
  <c r="T103" i="25"/>
  <c r="V103" i="25"/>
  <c r="W103" i="25"/>
  <c r="X103" i="25"/>
  <c r="Y103" i="25"/>
  <c r="Z103" i="25"/>
  <c r="AA103" i="25"/>
  <c r="AB103" i="25"/>
  <c r="AC103" i="25"/>
  <c r="AD103" i="25"/>
  <c r="AE103" i="25"/>
  <c r="AF103" i="25"/>
  <c r="D104" i="25"/>
  <c r="E104" i="25"/>
  <c r="F104" i="25"/>
  <c r="G104" i="25"/>
  <c r="H104" i="25"/>
  <c r="I104" i="25"/>
  <c r="J104" i="25"/>
  <c r="K104" i="25"/>
  <c r="L104" i="25"/>
  <c r="M104" i="25"/>
  <c r="N104" i="25"/>
  <c r="O104" i="25"/>
  <c r="P104" i="25"/>
  <c r="Q104" i="25"/>
  <c r="R104" i="25"/>
  <c r="S104" i="25"/>
  <c r="T104" i="25"/>
  <c r="U104" i="25"/>
  <c r="V104" i="25"/>
  <c r="W104" i="25"/>
  <c r="X104" i="25"/>
  <c r="Y104" i="25"/>
  <c r="Z104" i="25"/>
  <c r="AA104" i="25"/>
  <c r="AB104" i="25"/>
  <c r="AC104" i="25"/>
  <c r="AD104" i="25"/>
  <c r="AE104" i="25"/>
  <c r="AF104" i="25"/>
  <c r="D105" i="25"/>
  <c r="E105" i="25"/>
  <c r="F105" i="25"/>
  <c r="G105" i="25"/>
  <c r="H105" i="25"/>
  <c r="I105" i="25"/>
  <c r="J105" i="25"/>
  <c r="K105" i="25"/>
  <c r="L105" i="25"/>
  <c r="M105" i="25"/>
  <c r="N105" i="25"/>
  <c r="O105" i="25"/>
  <c r="P105" i="25"/>
  <c r="Q105" i="25"/>
  <c r="R105" i="25"/>
  <c r="S105" i="25"/>
  <c r="T105" i="25"/>
  <c r="U105" i="25"/>
  <c r="V105" i="25"/>
  <c r="W105" i="25"/>
  <c r="X105" i="25"/>
  <c r="Y105" i="25"/>
  <c r="Z105" i="25"/>
  <c r="AA105" i="25"/>
  <c r="AB105" i="25"/>
  <c r="AC105" i="25"/>
  <c r="AD105" i="25"/>
  <c r="AE105" i="25"/>
  <c r="AF105" i="25"/>
  <c r="D106" i="25"/>
  <c r="E106" i="25"/>
  <c r="F106" i="25"/>
  <c r="G106" i="25"/>
  <c r="H106" i="25"/>
  <c r="I106" i="25"/>
  <c r="J106" i="25"/>
  <c r="K106" i="25"/>
  <c r="L106" i="25"/>
  <c r="M106" i="25"/>
  <c r="N106" i="25"/>
  <c r="O106" i="25"/>
  <c r="P106" i="25"/>
  <c r="Q106" i="25"/>
  <c r="R106" i="25"/>
  <c r="S106" i="25"/>
  <c r="T106" i="25"/>
  <c r="U106" i="25"/>
  <c r="V106" i="25"/>
  <c r="W106" i="25"/>
  <c r="X106" i="25"/>
  <c r="Y106" i="25"/>
  <c r="Z106" i="25"/>
  <c r="AA106" i="25"/>
  <c r="AB106" i="25"/>
  <c r="AC106" i="25"/>
  <c r="AD106" i="25"/>
  <c r="AE106" i="25"/>
  <c r="AF106" i="25"/>
  <c r="D107" i="25"/>
  <c r="E107" i="25"/>
  <c r="F107" i="25"/>
  <c r="G107" i="25"/>
  <c r="H107" i="25"/>
  <c r="I107" i="25"/>
  <c r="J107" i="25"/>
  <c r="K107" i="25"/>
  <c r="L107" i="25"/>
  <c r="M107" i="25"/>
  <c r="N107" i="25"/>
  <c r="O107" i="25"/>
  <c r="P107" i="25"/>
  <c r="Q107" i="25"/>
  <c r="R107" i="25"/>
  <c r="S107" i="25"/>
  <c r="T107" i="25"/>
  <c r="U107" i="25"/>
  <c r="V107" i="25"/>
  <c r="W107" i="25"/>
  <c r="X107" i="25"/>
  <c r="Y107" i="25"/>
  <c r="Z107" i="25"/>
  <c r="AA107" i="25"/>
  <c r="AB107" i="25"/>
  <c r="AC107" i="25"/>
  <c r="AD107" i="25"/>
  <c r="AE107" i="25"/>
  <c r="AF107" i="25"/>
  <c r="D108" i="25"/>
  <c r="E108" i="25"/>
  <c r="F108" i="25"/>
  <c r="G108" i="25"/>
  <c r="H108" i="25"/>
  <c r="I108" i="25"/>
  <c r="J108" i="25"/>
  <c r="K108" i="25"/>
  <c r="L108" i="25"/>
  <c r="M108" i="25"/>
  <c r="N108" i="25"/>
  <c r="O108" i="25"/>
  <c r="P108" i="25"/>
  <c r="Q108" i="25"/>
  <c r="R108" i="25"/>
  <c r="S108" i="25"/>
  <c r="T108" i="25"/>
  <c r="U108" i="25"/>
  <c r="V108" i="25"/>
  <c r="W108" i="25"/>
  <c r="X108" i="25"/>
  <c r="Y108" i="25"/>
  <c r="Z108" i="25"/>
  <c r="AA108" i="25"/>
  <c r="AB108" i="25"/>
  <c r="AC108" i="25"/>
  <c r="AD108" i="25"/>
  <c r="AE108" i="25"/>
  <c r="AF108" i="25"/>
  <c r="D109" i="25"/>
  <c r="E109" i="25"/>
  <c r="F109" i="25"/>
  <c r="G109" i="25"/>
  <c r="H109" i="25"/>
  <c r="I109" i="25"/>
  <c r="J109" i="25"/>
  <c r="K109" i="25"/>
  <c r="L109" i="25"/>
  <c r="M109" i="25"/>
  <c r="N109" i="25"/>
  <c r="O109" i="25"/>
  <c r="P109" i="25"/>
  <c r="Q109" i="25"/>
  <c r="R109" i="25"/>
  <c r="S109" i="25"/>
  <c r="T109" i="25"/>
  <c r="U109" i="25"/>
  <c r="V109" i="25"/>
  <c r="W109" i="25"/>
  <c r="X109" i="25"/>
  <c r="Y109" i="25"/>
  <c r="Z109" i="25"/>
  <c r="AA109" i="25"/>
  <c r="AB109" i="25"/>
  <c r="AC109" i="25"/>
  <c r="AD109" i="25"/>
  <c r="AE109" i="25"/>
  <c r="AF109" i="25"/>
  <c r="D110" i="25"/>
  <c r="E110" i="25"/>
  <c r="F110" i="25"/>
  <c r="G110" i="25"/>
  <c r="H110" i="25"/>
  <c r="I110" i="25"/>
  <c r="J110" i="25"/>
  <c r="K110" i="25"/>
  <c r="L110" i="25"/>
  <c r="M110" i="25"/>
  <c r="N110" i="25"/>
  <c r="O110" i="25"/>
  <c r="P110" i="25"/>
  <c r="Q110" i="25"/>
  <c r="R110" i="25"/>
  <c r="S110" i="25"/>
  <c r="T110" i="25"/>
  <c r="U110" i="25"/>
  <c r="V110" i="25"/>
  <c r="W110" i="25"/>
  <c r="X110" i="25"/>
  <c r="Y110" i="25"/>
  <c r="Z110" i="25"/>
  <c r="AA110" i="25"/>
  <c r="AB110" i="25"/>
  <c r="AC110" i="25"/>
  <c r="AD110" i="25"/>
  <c r="AE110" i="25"/>
  <c r="AF110" i="25"/>
  <c r="D111" i="25"/>
  <c r="E111" i="25"/>
  <c r="F111" i="25"/>
  <c r="G111" i="25"/>
  <c r="H111" i="25"/>
  <c r="I111" i="25"/>
  <c r="J111" i="25"/>
  <c r="K111" i="25"/>
  <c r="L111" i="25"/>
  <c r="M111" i="25"/>
  <c r="N111" i="25"/>
  <c r="O111" i="25"/>
  <c r="P111" i="25"/>
  <c r="Q111" i="25"/>
  <c r="R111" i="25"/>
  <c r="S111" i="25"/>
  <c r="T111" i="25"/>
  <c r="U111" i="25"/>
  <c r="V111" i="25"/>
  <c r="W111" i="25"/>
  <c r="X111" i="25"/>
  <c r="Y111" i="25"/>
  <c r="Z111" i="25"/>
  <c r="AA111" i="25"/>
  <c r="AB111" i="25"/>
  <c r="AC111" i="25"/>
  <c r="AD111" i="25"/>
  <c r="AE111" i="25"/>
  <c r="AF111" i="25"/>
  <c r="D112" i="25"/>
  <c r="E112" i="25"/>
  <c r="F112" i="25"/>
  <c r="G112" i="25"/>
  <c r="H112" i="25"/>
  <c r="I112" i="25"/>
  <c r="J112" i="25"/>
  <c r="K112" i="25"/>
  <c r="L112" i="25"/>
  <c r="M112" i="25"/>
  <c r="N112" i="25"/>
  <c r="O112" i="25"/>
  <c r="P112" i="25"/>
  <c r="Q112" i="25"/>
  <c r="R112" i="25"/>
  <c r="S112" i="25"/>
  <c r="T112" i="25"/>
  <c r="U112" i="25"/>
  <c r="V112" i="25"/>
  <c r="W112" i="25"/>
  <c r="X112" i="25"/>
  <c r="Y112" i="25"/>
  <c r="Z112" i="25"/>
  <c r="AA112" i="25"/>
  <c r="AB112" i="25"/>
  <c r="AC112" i="25"/>
  <c r="AD112" i="25"/>
  <c r="AE112" i="25"/>
  <c r="AF112" i="25"/>
  <c r="D113" i="25"/>
  <c r="E113" i="25"/>
  <c r="F113" i="25"/>
  <c r="G113" i="25"/>
  <c r="H113" i="25"/>
  <c r="I113" i="25"/>
  <c r="J113" i="25"/>
  <c r="K113" i="25"/>
  <c r="L113" i="25"/>
  <c r="M113" i="25"/>
  <c r="N113" i="25"/>
  <c r="O113" i="25"/>
  <c r="P113" i="25"/>
  <c r="Q113" i="25"/>
  <c r="R113" i="25"/>
  <c r="S113" i="25"/>
  <c r="T113" i="25"/>
  <c r="U113" i="25"/>
  <c r="V113" i="25"/>
  <c r="W113" i="25"/>
  <c r="X113" i="25"/>
  <c r="Y113" i="25"/>
  <c r="Z113" i="25"/>
  <c r="AA113" i="25"/>
  <c r="AB113" i="25"/>
  <c r="AC113" i="25"/>
  <c r="AD113" i="25"/>
  <c r="AE113" i="25"/>
  <c r="AF113" i="25"/>
  <c r="D114" i="25"/>
  <c r="E114" i="25"/>
  <c r="F114" i="25"/>
  <c r="G114" i="25"/>
  <c r="H114" i="25"/>
  <c r="I114" i="25"/>
  <c r="J114" i="25"/>
  <c r="K114" i="25"/>
  <c r="L114" i="25"/>
  <c r="M114" i="25"/>
  <c r="N114" i="25"/>
  <c r="O114" i="25"/>
  <c r="P114" i="25"/>
  <c r="Q114" i="25"/>
  <c r="R114" i="25"/>
  <c r="S114" i="25"/>
  <c r="T114" i="25"/>
  <c r="U114" i="25"/>
  <c r="V114" i="25"/>
  <c r="W114" i="25"/>
  <c r="X114" i="25"/>
  <c r="Y114" i="25"/>
  <c r="Z114" i="25"/>
  <c r="AA114" i="25"/>
  <c r="AB114" i="25"/>
  <c r="AC114" i="25"/>
  <c r="AD114" i="25"/>
  <c r="AE114" i="25"/>
  <c r="AF114" i="25"/>
  <c r="D115" i="25"/>
  <c r="E115" i="25"/>
  <c r="F115" i="25"/>
  <c r="G115" i="25"/>
  <c r="H115" i="25"/>
  <c r="I115" i="25"/>
  <c r="J115" i="25"/>
  <c r="K115" i="25"/>
  <c r="L115" i="25"/>
  <c r="M115" i="25"/>
  <c r="N115" i="25"/>
  <c r="O115" i="25"/>
  <c r="P115" i="25"/>
  <c r="Q115" i="25"/>
  <c r="R115" i="25"/>
  <c r="S115" i="25"/>
  <c r="T115" i="25"/>
  <c r="U115" i="25"/>
  <c r="V115" i="25"/>
  <c r="W115" i="25"/>
  <c r="X115" i="25"/>
  <c r="Y115" i="25"/>
  <c r="Z115" i="25"/>
  <c r="AA115" i="25"/>
  <c r="AB115" i="25"/>
  <c r="AC115" i="25"/>
  <c r="AD115" i="25"/>
  <c r="AE115" i="25"/>
  <c r="AF115" i="25"/>
  <c r="D116" i="25"/>
  <c r="E116" i="25"/>
  <c r="F116" i="25"/>
  <c r="G116" i="25"/>
  <c r="H116" i="25"/>
  <c r="I116" i="25"/>
  <c r="J116" i="25"/>
  <c r="K116" i="25"/>
  <c r="L116" i="25"/>
  <c r="M116" i="25"/>
  <c r="N116" i="25"/>
  <c r="O116" i="25"/>
  <c r="P116" i="25"/>
  <c r="Q116" i="25"/>
  <c r="R116" i="25"/>
  <c r="S116" i="25"/>
  <c r="T116" i="25"/>
  <c r="U116" i="25"/>
  <c r="V116" i="25"/>
  <c r="W116" i="25"/>
  <c r="X116" i="25"/>
  <c r="Y116" i="25"/>
  <c r="Z116" i="25"/>
  <c r="AA116" i="25"/>
  <c r="AB116" i="25"/>
  <c r="AC116" i="25"/>
  <c r="AD116" i="25"/>
  <c r="AE116" i="25"/>
  <c r="AF116" i="25"/>
  <c r="D117" i="25"/>
  <c r="E117" i="25"/>
  <c r="F117" i="25"/>
  <c r="G117" i="25"/>
  <c r="H117" i="25"/>
  <c r="I117" i="25"/>
  <c r="J117" i="25"/>
  <c r="K117" i="25"/>
  <c r="L117" i="25"/>
  <c r="M117" i="25"/>
  <c r="N117" i="25"/>
  <c r="O117" i="25"/>
  <c r="P117" i="25"/>
  <c r="Q117" i="25"/>
  <c r="R117" i="25"/>
  <c r="S117" i="25"/>
  <c r="T117" i="25"/>
  <c r="U117" i="25"/>
  <c r="V117" i="25"/>
  <c r="W117" i="25"/>
  <c r="X117" i="25"/>
  <c r="Y117" i="25"/>
  <c r="Z117" i="25"/>
  <c r="AA117" i="25"/>
  <c r="AB117" i="25"/>
  <c r="AC117" i="25"/>
  <c r="AD117" i="25"/>
  <c r="AE117" i="25"/>
  <c r="AF117" i="25"/>
  <c r="D118" i="25"/>
  <c r="E118" i="25"/>
  <c r="F118" i="25"/>
  <c r="G118" i="25"/>
  <c r="H118" i="25"/>
  <c r="I118" i="25"/>
  <c r="J118" i="25"/>
  <c r="K118" i="25"/>
  <c r="L118" i="25"/>
  <c r="M118" i="25"/>
  <c r="N118" i="25"/>
  <c r="O118" i="25"/>
  <c r="P118" i="25"/>
  <c r="Q118" i="25"/>
  <c r="R118" i="25"/>
  <c r="S118" i="25"/>
  <c r="T118" i="25"/>
  <c r="U118" i="25"/>
  <c r="V118" i="25"/>
  <c r="W118" i="25"/>
  <c r="X118" i="25"/>
  <c r="Y118" i="25"/>
  <c r="Z118" i="25"/>
  <c r="AA118" i="25"/>
  <c r="AB118" i="25"/>
  <c r="AC118" i="25"/>
  <c r="AD118" i="25"/>
  <c r="AE118" i="25"/>
  <c r="AF118" i="25"/>
  <c r="D119" i="25"/>
  <c r="E119" i="25"/>
  <c r="F119" i="25"/>
  <c r="G119" i="25"/>
  <c r="H119" i="25"/>
  <c r="I119" i="25"/>
  <c r="J119" i="25"/>
  <c r="K119" i="25"/>
  <c r="L119" i="25"/>
  <c r="M119" i="25"/>
  <c r="N119" i="25"/>
  <c r="O119" i="25"/>
  <c r="P119" i="25"/>
  <c r="Q119" i="25"/>
  <c r="R119" i="25"/>
  <c r="S119" i="25"/>
  <c r="T119" i="25"/>
  <c r="U119" i="25"/>
  <c r="V119" i="25"/>
  <c r="W119" i="25"/>
  <c r="X119" i="25"/>
  <c r="Y119" i="25"/>
  <c r="Z119" i="25"/>
  <c r="AA119" i="25"/>
  <c r="AB119" i="25"/>
  <c r="AC119" i="25"/>
  <c r="AD119" i="25"/>
  <c r="AE119" i="25"/>
  <c r="AF119" i="25"/>
  <c r="D120" i="25"/>
  <c r="E120" i="25"/>
  <c r="F120" i="25"/>
  <c r="G120" i="25"/>
  <c r="H120" i="25"/>
  <c r="I120" i="25"/>
  <c r="J120" i="25"/>
  <c r="K120" i="25"/>
  <c r="L120" i="25"/>
  <c r="M120" i="25"/>
  <c r="N120" i="25"/>
  <c r="O120" i="25"/>
  <c r="P120" i="25"/>
  <c r="Q120" i="25"/>
  <c r="R120" i="25"/>
  <c r="S120" i="25"/>
  <c r="T120" i="25"/>
  <c r="U120" i="25"/>
  <c r="V120" i="25"/>
  <c r="W120" i="25"/>
  <c r="X120" i="25"/>
  <c r="Y120" i="25"/>
  <c r="Z120" i="25"/>
  <c r="AA120" i="25"/>
  <c r="AB120" i="25"/>
  <c r="AC120" i="25"/>
  <c r="AD120" i="25"/>
  <c r="AE120" i="25"/>
  <c r="AF120" i="25"/>
  <c r="D121" i="25"/>
  <c r="E121" i="25"/>
  <c r="F121" i="25"/>
  <c r="G121" i="25"/>
  <c r="H121" i="25"/>
  <c r="I121" i="25"/>
  <c r="J121" i="25"/>
  <c r="K121" i="25"/>
  <c r="L121" i="25"/>
  <c r="M121" i="25"/>
  <c r="N121" i="25"/>
  <c r="O121" i="25"/>
  <c r="P121" i="25"/>
  <c r="Q121" i="25"/>
  <c r="R121" i="25"/>
  <c r="S121" i="25"/>
  <c r="T121" i="25"/>
  <c r="U121" i="25"/>
  <c r="V121" i="25"/>
  <c r="W121" i="25"/>
  <c r="X121" i="25"/>
  <c r="Y121" i="25"/>
  <c r="Z121" i="25"/>
  <c r="AA121" i="25"/>
  <c r="AB121" i="25"/>
  <c r="AC121" i="25"/>
  <c r="AD121" i="25"/>
  <c r="AE121" i="25"/>
  <c r="AF121" i="25"/>
  <c r="D122" i="25"/>
  <c r="E122" i="25"/>
  <c r="F122" i="25"/>
  <c r="G122" i="25"/>
  <c r="H122" i="25"/>
  <c r="I122" i="25"/>
  <c r="J122" i="25"/>
  <c r="K122" i="25"/>
  <c r="L122" i="25"/>
  <c r="M122" i="25"/>
  <c r="N122" i="25"/>
  <c r="O122" i="25"/>
  <c r="P122" i="25"/>
  <c r="Q122" i="25"/>
  <c r="R122" i="25"/>
  <c r="S122" i="25"/>
  <c r="T122" i="25"/>
  <c r="U122" i="25"/>
  <c r="V122" i="25"/>
  <c r="W122" i="25"/>
  <c r="X122" i="25"/>
  <c r="Y122" i="25"/>
  <c r="Z122" i="25"/>
  <c r="AA122" i="25"/>
  <c r="AB122" i="25"/>
  <c r="AC122" i="25"/>
  <c r="AD122" i="25"/>
  <c r="AE122" i="25"/>
  <c r="AF122" i="25"/>
  <c r="D123" i="25"/>
  <c r="E123" i="25"/>
  <c r="F123" i="25"/>
  <c r="G123" i="25"/>
  <c r="H123" i="25"/>
  <c r="I123" i="25"/>
  <c r="J123" i="25"/>
  <c r="K123" i="25"/>
  <c r="L123" i="25"/>
  <c r="M123" i="25"/>
  <c r="N123" i="25"/>
  <c r="O123" i="25"/>
  <c r="P123" i="25"/>
  <c r="Q123" i="25"/>
  <c r="R123" i="25"/>
  <c r="S123" i="25"/>
  <c r="T123" i="25"/>
  <c r="U123" i="25"/>
  <c r="V123" i="25"/>
  <c r="W123" i="25"/>
  <c r="X123" i="25"/>
  <c r="Y123" i="25"/>
  <c r="Z123" i="25"/>
  <c r="AA123" i="25"/>
  <c r="AB123" i="25"/>
  <c r="AC123" i="25"/>
  <c r="AD123" i="25"/>
  <c r="AE123" i="25"/>
  <c r="AF123" i="25"/>
  <c r="C102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32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C33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C34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C35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C36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C40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C41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C42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D31" i="25"/>
  <c r="E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R31" i="25"/>
  <c r="S31" i="25"/>
  <c r="T31" i="25"/>
  <c r="U31" i="25"/>
  <c r="V31" i="25"/>
  <c r="W31" i="25"/>
  <c r="X31" i="25"/>
  <c r="Y31" i="25"/>
  <c r="Z31" i="25"/>
  <c r="AA31" i="25"/>
  <c r="AB31" i="25"/>
  <c r="AC31" i="25"/>
  <c r="AD31" i="25"/>
  <c r="AE31" i="25"/>
  <c r="AF31" i="25"/>
  <c r="C31" i="25"/>
  <c r="C141" i="21"/>
  <c r="D141" i="21"/>
  <c r="E141" i="21"/>
  <c r="F141" i="21"/>
  <c r="G141" i="21"/>
  <c r="H141" i="21"/>
  <c r="I141" i="21"/>
  <c r="J141" i="21"/>
  <c r="K141" i="21"/>
  <c r="L141" i="21"/>
  <c r="M141" i="21"/>
  <c r="N141" i="21"/>
  <c r="O141" i="21"/>
  <c r="P141" i="21"/>
  <c r="Q141" i="21"/>
  <c r="R141" i="21"/>
  <c r="S141" i="21"/>
  <c r="T141" i="21"/>
  <c r="U141" i="21"/>
  <c r="V141" i="21"/>
  <c r="W141" i="21"/>
  <c r="X141" i="21"/>
  <c r="Y141" i="21"/>
  <c r="Z141" i="21"/>
  <c r="AA141" i="21"/>
  <c r="AB141" i="21"/>
  <c r="AC141" i="21"/>
  <c r="AD141" i="21"/>
  <c r="AE141" i="21"/>
  <c r="AF141" i="21"/>
  <c r="C142" i="21"/>
  <c r="D142" i="21"/>
  <c r="E142" i="21"/>
  <c r="F142" i="21"/>
  <c r="G142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T142" i="21"/>
  <c r="U142" i="21"/>
  <c r="V142" i="21"/>
  <c r="W142" i="21"/>
  <c r="X142" i="21"/>
  <c r="Y142" i="21"/>
  <c r="Z142" i="21"/>
  <c r="AA142" i="21"/>
  <c r="AB142" i="21"/>
  <c r="AC142" i="21"/>
  <c r="AD142" i="21"/>
  <c r="AE142" i="21"/>
  <c r="AF142" i="21"/>
  <c r="C143" i="21"/>
  <c r="D143" i="21"/>
  <c r="E143" i="21"/>
  <c r="F143" i="21"/>
  <c r="G143" i="21"/>
  <c r="H143" i="21"/>
  <c r="I143" i="21"/>
  <c r="J143" i="21"/>
  <c r="K143" i="21"/>
  <c r="L143" i="21"/>
  <c r="M143" i="21"/>
  <c r="N143" i="21"/>
  <c r="O143" i="21"/>
  <c r="P143" i="21"/>
  <c r="Q143" i="21"/>
  <c r="R143" i="21"/>
  <c r="S143" i="21"/>
  <c r="T143" i="21"/>
  <c r="U143" i="21"/>
  <c r="V143" i="21"/>
  <c r="W143" i="21"/>
  <c r="X143" i="21"/>
  <c r="Y143" i="21"/>
  <c r="Z143" i="21"/>
  <c r="AA143" i="21"/>
  <c r="AB143" i="21"/>
  <c r="AC143" i="21"/>
  <c r="AD143" i="21"/>
  <c r="AE143" i="21"/>
  <c r="AF143" i="21"/>
  <c r="C144" i="21"/>
  <c r="D144" i="21"/>
  <c r="E144" i="21"/>
  <c r="F144" i="21"/>
  <c r="G144" i="21"/>
  <c r="H144" i="21"/>
  <c r="I144" i="21"/>
  <c r="J144" i="21"/>
  <c r="K144" i="21"/>
  <c r="L144" i="21"/>
  <c r="M144" i="21"/>
  <c r="N144" i="21"/>
  <c r="O144" i="21"/>
  <c r="P144" i="21"/>
  <c r="Q144" i="21"/>
  <c r="R144" i="21"/>
  <c r="S144" i="21"/>
  <c r="T144" i="21"/>
  <c r="U144" i="21"/>
  <c r="V144" i="21"/>
  <c r="W144" i="21"/>
  <c r="X144" i="21"/>
  <c r="Y144" i="21"/>
  <c r="Z144" i="21"/>
  <c r="AA144" i="21"/>
  <c r="AB144" i="21"/>
  <c r="AC144" i="21"/>
  <c r="AD144" i="21"/>
  <c r="AE144" i="21"/>
  <c r="AF144" i="21"/>
  <c r="C145" i="21"/>
  <c r="D145" i="21"/>
  <c r="E145" i="21"/>
  <c r="F145" i="21"/>
  <c r="G145" i="21"/>
  <c r="H145" i="21"/>
  <c r="I145" i="21"/>
  <c r="J145" i="21"/>
  <c r="K145" i="21"/>
  <c r="L145" i="21"/>
  <c r="M145" i="21"/>
  <c r="N145" i="21"/>
  <c r="O145" i="21"/>
  <c r="P145" i="21"/>
  <c r="Q145" i="21"/>
  <c r="R145" i="21"/>
  <c r="S145" i="21"/>
  <c r="T145" i="21"/>
  <c r="U145" i="21"/>
  <c r="V145" i="21"/>
  <c r="W145" i="21"/>
  <c r="X145" i="21"/>
  <c r="Y145" i="21"/>
  <c r="Z145" i="21"/>
  <c r="AA145" i="21"/>
  <c r="AB145" i="21"/>
  <c r="AC145" i="21"/>
  <c r="AD145" i="21"/>
  <c r="AE145" i="21"/>
  <c r="AF145" i="21"/>
  <c r="C146" i="21"/>
  <c r="D146" i="21"/>
  <c r="E146" i="21"/>
  <c r="F146" i="21"/>
  <c r="G146" i="21"/>
  <c r="H146" i="21"/>
  <c r="I146" i="21"/>
  <c r="J146" i="21"/>
  <c r="K146" i="21"/>
  <c r="L146" i="21"/>
  <c r="M146" i="21"/>
  <c r="N146" i="21"/>
  <c r="O146" i="21"/>
  <c r="P146" i="21"/>
  <c r="Q146" i="21"/>
  <c r="R146" i="21"/>
  <c r="S146" i="21"/>
  <c r="T146" i="21"/>
  <c r="U146" i="21"/>
  <c r="V146" i="21"/>
  <c r="W146" i="21"/>
  <c r="X146" i="21"/>
  <c r="Y146" i="21"/>
  <c r="Z146" i="21"/>
  <c r="AA146" i="21"/>
  <c r="AB146" i="21"/>
  <c r="AC146" i="21"/>
  <c r="AD146" i="21"/>
  <c r="AE146" i="21"/>
  <c r="AF146" i="21"/>
  <c r="C147" i="21"/>
  <c r="D147" i="21"/>
  <c r="E147" i="21"/>
  <c r="F147" i="21"/>
  <c r="G147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T147" i="21"/>
  <c r="U147" i="21"/>
  <c r="V147" i="21"/>
  <c r="W147" i="21"/>
  <c r="X147" i="21"/>
  <c r="Y147" i="21"/>
  <c r="Z147" i="21"/>
  <c r="AA147" i="21"/>
  <c r="AB147" i="21"/>
  <c r="AC147" i="21"/>
  <c r="AD147" i="21"/>
  <c r="AE147" i="21"/>
  <c r="AF147" i="21"/>
  <c r="C148" i="21"/>
  <c r="D148" i="21"/>
  <c r="E148" i="21"/>
  <c r="F148" i="21"/>
  <c r="G148" i="21"/>
  <c r="H148" i="21"/>
  <c r="I148" i="21"/>
  <c r="J148" i="21"/>
  <c r="K148" i="21"/>
  <c r="L148" i="21"/>
  <c r="M148" i="21"/>
  <c r="N148" i="21"/>
  <c r="O148" i="21"/>
  <c r="P148" i="21"/>
  <c r="Q148" i="21"/>
  <c r="R148" i="21"/>
  <c r="S148" i="21"/>
  <c r="T148" i="21"/>
  <c r="U148" i="21"/>
  <c r="V148" i="21"/>
  <c r="W148" i="21"/>
  <c r="X148" i="21"/>
  <c r="Y148" i="21"/>
  <c r="Z148" i="21"/>
  <c r="AA148" i="21"/>
  <c r="AB148" i="21"/>
  <c r="AC148" i="21"/>
  <c r="AD148" i="21"/>
  <c r="AE148" i="21"/>
  <c r="AF148" i="21"/>
  <c r="C149" i="21"/>
  <c r="D149" i="21"/>
  <c r="E149" i="21"/>
  <c r="F149" i="21"/>
  <c r="G149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T149" i="21"/>
  <c r="U149" i="21"/>
  <c r="V149" i="21"/>
  <c r="W149" i="21"/>
  <c r="X149" i="21"/>
  <c r="Y149" i="21"/>
  <c r="Z149" i="21"/>
  <c r="AA149" i="21"/>
  <c r="AB149" i="21"/>
  <c r="AC149" i="21"/>
  <c r="AD149" i="21"/>
  <c r="AE149" i="21"/>
  <c r="AF149" i="21"/>
  <c r="C150" i="21"/>
  <c r="D150" i="21"/>
  <c r="E150" i="21"/>
  <c r="F150" i="21"/>
  <c r="G150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T150" i="21"/>
  <c r="U150" i="21"/>
  <c r="V150" i="21"/>
  <c r="W150" i="21"/>
  <c r="X150" i="21"/>
  <c r="Y150" i="21"/>
  <c r="Z150" i="21"/>
  <c r="AA150" i="21"/>
  <c r="AB150" i="21"/>
  <c r="AC150" i="21"/>
  <c r="AD150" i="21"/>
  <c r="AE150" i="21"/>
  <c r="AF150" i="21"/>
  <c r="C151" i="21"/>
  <c r="D151" i="21"/>
  <c r="E151" i="21"/>
  <c r="F151" i="21"/>
  <c r="G151" i="21"/>
  <c r="H151" i="21"/>
  <c r="I151" i="21"/>
  <c r="J151" i="21"/>
  <c r="K151" i="21"/>
  <c r="L151" i="21"/>
  <c r="M151" i="21"/>
  <c r="N151" i="21"/>
  <c r="O151" i="21"/>
  <c r="P151" i="21"/>
  <c r="Q151" i="21"/>
  <c r="R151" i="21"/>
  <c r="S151" i="21"/>
  <c r="T151" i="21"/>
  <c r="U151" i="21"/>
  <c r="V151" i="21"/>
  <c r="W151" i="21"/>
  <c r="X151" i="21"/>
  <c r="Y151" i="21"/>
  <c r="Z151" i="21"/>
  <c r="AA151" i="21"/>
  <c r="AB151" i="21"/>
  <c r="AC151" i="21"/>
  <c r="AD151" i="21"/>
  <c r="AE151" i="21"/>
  <c r="AF151" i="21"/>
  <c r="C152" i="21"/>
  <c r="D152" i="21"/>
  <c r="E152" i="21"/>
  <c r="F152" i="21"/>
  <c r="G152" i="21"/>
  <c r="H152" i="21"/>
  <c r="I152" i="21"/>
  <c r="J152" i="21"/>
  <c r="K152" i="21"/>
  <c r="L152" i="21"/>
  <c r="M152" i="21"/>
  <c r="N152" i="21"/>
  <c r="O152" i="21"/>
  <c r="P152" i="21"/>
  <c r="Q152" i="21"/>
  <c r="R152" i="21"/>
  <c r="S152" i="21"/>
  <c r="T152" i="21"/>
  <c r="U152" i="21"/>
  <c r="V152" i="21"/>
  <c r="W152" i="21"/>
  <c r="X152" i="21"/>
  <c r="Y152" i="21"/>
  <c r="Z152" i="21"/>
  <c r="AA152" i="21"/>
  <c r="AB152" i="21"/>
  <c r="AC152" i="21"/>
  <c r="AD152" i="21"/>
  <c r="AE152" i="21"/>
  <c r="AF152" i="21"/>
  <c r="C153" i="21"/>
  <c r="D153" i="21"/>
  <c r="E153" i="21"/>
  <c r="F153" i="21"/>
  <c r="G153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T153" i="21"/>
  <c r="U153" i="21"/>
  <c r="V153" i="21"/>
  <c r="W153" i="21"/>
  <c r="X153" i="21"/>
  <c r="Y153" i="21"/>
  <c r="Z153" i="21"/>
  <c r="AA153" i="21"/>
  <c r="AB153" i="21"/>
  <c r="AC153" i="21"/>
  <c r="AD153" i="21"/>
  <c r="AE153" i="21"/>
  <c r="AF153" i="21"/>
  <c r="C154" i="21"/>
  <c r="D154" i="21"/>
  <c r="E154" i="21"/>
  <c r="F154" i="21"/>
  <c r="G154" i="21"/>
  <c r="H154" i="21"/>
  <c r="I154" i="21"/>
  <c r="J154" i="21"/>
  <c r="K154" i="21"/>
  <c r="L154" i="21"/>
  <c r="M154" i="21"/>
  <c r="N154" i="21"/>
  <c r="O154" i="21"/>
  <c r="P154" i="21"/>
  <c r="Q154" i="21"/>
  <c r="R154" i="21"/>
  <c r="S154" i="21"/>
  <c r="T154" i="21"/>
  <c r="U154" i="21"/>
  <c r="V154" i="21"/>
  <c r="W154" i="21"/>
  <c r="X154" i="21"/>
  <c r="Y154" i="21"/>
  <c r="Z154" i="21"/>
  <c r="AA154" i="21"/>
  <c r="AB154" i="21"/>
  <c r="AC154" i="21"/>
  <c r="AD154" i="21"/>
  <c r="AE154" i="21"/>
  <c r="AF154" i="21"/>
  <c r="C155" i="21"/>
  <c r="D155" i="21"/>
  <c r="E155" i="21"/>
  <c r="F155" i="21"/>
  <c r="G155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T155" i="21"/>
  <c r="U155" i="21"/>
  <c r="V155" i="21"/>
  <c r="W155" i="21"/>
  <c r="X155" i="21"/>
  <c r="Y155" i="21"/>
  <c r="Z155" i="21"/>
  <c r="AA155" i="21"/>
  <c r="AB155" i="21"/>
  <c r="AC155" i="21"/>
  <c r="AD155" i="21"/>
  <c r="AE155" i="21"/>
  <c r="AF155" i="21"/>
  <c r="C156" i="21"/>
  <c r="D156" i="21"/>
  <c r="E156" i="21"/>
  <c r="F156" i="21"/>
  <c r="G156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T156" i="21"/>
  <c r="U156" i="21"/>
  <c r="V156" i="21"/>
  <c r="W156" i="21"/>
  <c r="X156" i="21"/>
  <c r="Y156" i="21"/>
  <c r="Z156" i="21"/>
  <c r="AA156" i="21"/>
  <c r="AB156" i="21"/>
  <c r="AC156" i="21"/>
  <c r="AD156" i="21"/>
  <c r="AE156" i="21"/>
  <c r="AF156" i="21"/>
  <c r="C157" i="21"/>
  <c r="D157" i="21"/>
  <c r="E157" i="21"/>
  <c r="F157" i="21"/>
  <c r="G157" i="21"/>
  <c r="H157" i="21"/>
  <c r="I157" i="21"/>
  <c r="J157" i="21"/>
  <c r="K157" i="21"/>
  <c r="L157" i="21"/>
  <c r="M157" i="21"/>
  <c r="N157" i="21"/>
  <c r="O157" i="21"/>
  <c r="P157" i="21"/>
  <c r="Q157" i="21"/>
  <c r="R157" i="21"/>
  <c r="S157" i="21"/>
  <c r="T157" i="21"/>
  <c r="U157" i="21"/>
  <c r="V157" i="21"/>
  <c r="W157" i="21"/>
  <c r="X157" i="21"/>
  <c r="Y157" i="21"/>
  <c r="Z157" i="21"/>
  <c r="AA157" i="21"/>
  <c r="AB157" i="21"/>
  <c r="AC157" i="21"/>
  <c r="AD157" i="21"/>
  <c r="AE157" i="21"/>
  <c r="AF157" i="21"/>
  <c r="C158" i="21"/>
  <c r="D158" i="21"/>
  <c r="E158" i="21"/>
  <c r="F158" i="21"/>
  <c r="G158" i="21"/>
  <c r="H158" i="21"/>
  <c r="I158" i="21"/>
  <c r="J158" i="21"/>
  <c r="K158" i="21"/>
  <c r="L158" i="21"/>
  <c r="M158" i="21"/>
  <c r="N158" i="21"/>
  <c r="O158" i="21"/>
  <c r="P158" i="21"/>
  <c r="Q158" i="21"/>
  <c r="R158" i="21"/>
  <c r="S158" i="21"/>
  <c r="T158" i="21"/>
  <c r="U158" i="21"/>
  <c r="V158" i="21"/>
  <c r="W158" i="21"/>
  <c r="X158" i="21"/>
  <c r="Y158" i="21"/>
  <c r="Z158" i="21"/>
  <c r="AA158" i="21"/>
  <c r="AB158" i="21"/>
  <c r="AC158" i="21"/>
  <c r="AD158" i="21"/>
  <c r="AE158" i="21"/>
  <c r="AF158" i="21"/>
  <c r="C159" i="21"/>
  <c r="D159" i="21"/>
  <c r="E159" i="21"/>
  <c r="F159" i="21"/>
  <c r="G159" i="21"/>
  <c r="H159" i="21"/>
  <c r="I159" i="21"/>
  <c r="J159" i="21"/>
  <c r="K159" i="21"/>
  <c r="L159" i="21"/>
  <c r="M159" i="21"/>
  <c r="N159" i="21"/>
  <c r="O159" i="21"/>
  <c r="P159" i="21"/>
  <c r="Q159" i="21"/>
  <c r="R159" i="21"/>
  <c r="S159" i="21"/>
  <c r="T159" i="21"/>
  <c r="U159" i="21"/>
  <c r="V159" i="21"/>
  <c r="W159" i="21"/>
  <c r="X159" i="21"/>
  <c r="Y159" i="21"/>
  <c r="Z159" i="21"/>
  <c r="AA159" i="21"/>
  <c r="AB159" i="21"/>
  <c r="AC159" i="21"/>
  <c r="AD159" i="21"/>
  <c r="AE159" i="21"/>
  <c r="AF159" i="21"/>
  <c r="C160" i="21"/>
  <c r="D160" i="21"/>
  <c r="E160" i="21"/>
  <c r="F160" i="21"/>
  <c r="G160" i="21"/>
  <c r="H160" i="21"/>
  <c r="I160" i="21"/>
  <c r="J160" i="21"/>
  <c r="K160" i="21"/>
  <c r="L160" i="21"/>
  <c r="M160" i="21"/>
  <c r="N160" i="21"/>
  <c r="O160" i="21"/>
  <c r="P160" i="21"/>
  <c r="Q160" i="21"/>
  <c r="R160" i="21"/>
  <c r="S160" i="21"/>
  <c r="T160" i="21"/>
  <c r="U160" i="21"/>
  <c r="V160" i="21"/>
  <c r="W160" i="21"/>
  <c r="X160" i="21"/>
  <c r="Y160" i="21"/>
  <c r="Z160" i="21"/>
  <c r="AA160" i="21"/>
  <c r="AB160" i="21"/>
  <c r="AC160" i="21"/>
  <c r="AD160" i="21"/>
  <c r="AE160" i="21"/>
  <c r="AF160" i="21"/>
  <c r="C161" i="21"/>
  <c r="D161" i="21"/>
  <c r="E161" i="21"/>
  <c r="F161" i="21"/>
  <c r="G161" i="21"/>
  <c r="H161" i="21"/>
  <c r="I161" i="21"/>
  <c r="J161" i="21"/>
  <c r="K161" i="21"/>
  <c r="L161" i="21"/>
  <c r="M161" i="21"/>
  <c r="N161" i="21"/>
  <c r="O161" i="21"/>
  <c r="P161" i="21"/>
  <c r="Q161" i="21"/>
  <c r="R161" i="21"/>
  <c r="S161" i="21"/>
  <c r="T161" i="21"/>
  <c r="U161" i="21"/>
  <c r="V161" i="21"/>
  <c r="W161" i="21"/>
  <c r="X161" i="21"/>
  <c r="Y161" i="21"/>
  <c r="Z161" i="21"/>
  <c r="AA161" i="21"/>
  <c r="AB161" i="21"/>
  <c r="AC161" i="21"/>
  <c r="AD161" i="21"/>
  <c r="AE161" i="21"/>
  <c r="AF161" i="21"/>
  <c r="C162" i="21"/>
  <c r="D162" i="21"/>
  <c r="E162" i="21"/>
  <c r="F162" i="21"/>
  <c r="G162" i="21"/>
  <c r="H162" i="21"/>
  <c r="I162" i="21"/>
  <c r="J162" i="21"/>
  <c r="K162" i="21"/>
  <c r="L162" i="21"/>
  <c r="M162" i="21"/>
  <c r="N162" i="21"/>
  <c r="O162" i="21"/>
  <c r="P162" i="21"/>
  <c r="Q162" i="21"/>
  <c r="R162" i="21"/>
  <c r="S162" i="21"/>
  <c r="T162" i="21"/>
  <c r="U162" i="21"/>
  <c r="V162" i="21"/>
  <c r="W162" i="21"/>
  <c r="X162" i="21"/>
  <c r="Y162" i="21"/>
  <c r="Z162" i="21"/>
  <c r="AA162" i="21"/>
  <c r="AB162" i="21"/>
  <c r="AC162" i="21"/>
  <c r="AD162" i="21"/>
  <c r="AE162" i="21"/>
  <c r="AF162" i="21"/>
  <c r="D140" i="21"/>
  <c r="F140" i="21"/>
  <c r="G140" i="21"/>
  <c r="H140" i="21"/>
  <c r="I140" i="21"/>
  <c r="J140" i="21"/>
  <c r="K140" i="21"/>
  <c r="L140" i="21"/>
  <c r="M140" i="21"/>
  <c r="N140" i="21"/>
  <c r="O140" i="21"/>
  <c r="P140" i="21"/>
  <c r="Q140" i="21"/>
  <c r="R140" i="21"/>
  <c r="S140" i="21"/>
  <c r="T140" i="21"/>
  <c r="U140" i="21"/>
  <c r="V140" i="21"/>
  <c r="W140" i="21"/>
  <c r="X140" i="21"/>
  <c r="Y140" i="21"/>
  <c r="Z140" i="21"/>
  <c r="AA140" i="21"/>
  <c r="AB140" i="21"/>
  <c r="AC140" i="21"/>
  <c r="AD140" i="21"/>
  <c r="AE140" i="21"/>
  <c r="AF140" i="21"/>
  <c r="C140" i="21"/>
  <c r="AF60" i="21"/>
  <c r="C59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C60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T50" i="21"/>
  <c r="U50" i="21"/>
  <c r="V50" i="21"/>
  <c r="W50" i="21"/>
  <c r="X50" i="21"/>
  <c r="Y50" i="21"/>
  <c r="Z50" i="21"/>
  <c r="AA50" i="21"/>
  <c r="AB50" i="21"/>
  <c r="AC50" i="21"/>
  <c r="AD50" i="21"/>
  <c r="AE50" i="21"/>
  <c r="AF50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C52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AE52" i="21"/>
  <c r="AF52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Z53" i="21"/>
  <c r="AA53" i="21"/>
  <c r="AB53" i="21"/>
  <c r="AC53" i="21"/>
  <c r="AD53" i="21"/>
  <c r="AE53" i="21"/>
  <c r="AF53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F54" i="21"/>
  <c r="C55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C56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C57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P57" i="21"/>
  <c r="Q57" i="21"/>
  <c r="R57" i="21"/>
  <c r="S57" i="21"/>
  <c r="T57" i="21"/>
  <c r="U57" i="21"/>
  <c r="V57" i="21"/>
  <c r="W57" i="21"/>
  <c r="X57" i="21"/>
  <c r="Y57" i="21"/>
  <c r="Z57" i="21"/>
  <c r="AA57" i="21"/>
  <c r="AB57" i="21"/>
  <c r="AC57" i="21"/>
  <c r="AD57" i="21"/>
  <c r="AE57" i="21"/>
  <c r="AF57" i="21"/>
  <c r="C58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T58" i="21"/>
  <c r="U58" i="21"/>
  <c r="V58" i="21"/>
  <c r="W58" i="21"/>
  <c r="X58" i="21"/>
  <c r="Y58" i="21"/>
  <c r="Z58" i="21"/>
  <c r="AA58" i="21"/>
  <c r="AB58" i="21"/>
  <c r="AC58" i="21"/>
  <c r="AD58" i="21"/>
  <c r="AE58" i="21"/>
  <c r="AF5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Z48" i="21"/>
  <c r="AA48" i="21"/>
  <c r="AB48" i="21"/>
  <c r="AC48" i="21"/>
  <c r="AD48" i="21"/>
  <c r="AE48" i="21"/>
  <c r="AF48" i="21"/>
  <c r="C48" i="21"/>
</calcChain>
</file>

<file path=xl/sharedStrings.xml><?xml version="1.0" encoding="utf-8"?>
<sst xmlns="http://schemas.openxmlformats.org/spreadsheetml/2006/main" count="1551" uniqueCount="128">
  <si>
    <t>14511</t>
  </si>
  <si>
    <t xml:space="preserve">      Chemnitz, Stadt</t>
  </si>
  <si>
    <t>14521</t>
  </si>
  <si>
    <t xml:space="preserve">      Erzgebirgskreis</t>
  </si>
  <si>
    <t>14522</t>
  </si>
  <si>
    <t xml:space="preserve">      Landkreis Mittelsachsen</t>
  </si>
  <si>
    <t>14523</t>
  </si>
  <si>
    <t xml:space="preserve">      Vogtlandkreis</t>
  </si>
  <si>
    <t>14524</t>
  </si>
  <si>
    <t xml:space="preserve">      Landkreis Zwickau</t>
  </si>
  <si>
    <t>14612</t>
  </si>
  <si>
    <t xml:space="preserve">      Dresden, Stadt</t>
  </si>
  <si>
    <t>14625</t>
  </si>
  <si>
    <t xml:space="preserve">      Landkreis Bautzen</t>
  </si>
  <si>
    <t>14626</t>
  </si>
  <si>
    <t xml:space="preserve">      Landkreis Görlitz</t>
  </si>
  <si>
    <t>14627</t>
  </si>
  <si>
    <t xml:space="preserve">      Landkreis Meißen</t>
  </si>
  <si>
    <t>14628</t>
  </si>
  <si>
    <t xml:space="preserve">      Landkreis Sächsische Schweiz-Osterzgebirge</t>
  </si>
  <si>
    <t>14713</t>
  </si>
  <si>
    <t xml:space="preserve">      Leipzig, Stadt</t>
  </si>
  <si>
    <t>14729</t>
  </si>
  <si>
    <t xml:space="preserve">      Landkreis Leipzig</t>
  </si>
  <si>
    <t>14730</t>
  </si>
  <si>
    <t xml:space="preserve">      Landkreis Nordsachsen</t>
  </si>
  <si>
    <t xml:space="preserve">      Erfurt, krsfr. Stadt</t>
  </si>
  <si>
    <t>16052</t>
  </si>
  <si>
    <t xml:space="preserve">      Gera, krsfr. Stadt</t>
  </si>
  <si>
    <t>16053</t>
  </si>
  <si>
    <t xml:space="preserve">      Jena, krsfr. Stadt</t>
  </si>
  <si>
    <t>16054</t>
  </si>
  <si>
    <t xml:space="preserve">      Suhl, krsfr. Stadt</t>
  </si>
  <si>
    <t>16055</t>
  </si>
  <si>
    <t xml:space="preserve">      Weimar, krsfr. Stadt</t>
  </si>
  <si>
    <t>16056</t>
  </si>
  <si>
    <t xml:space="preserve">      Eisenach, krsfr. Stadt</t>
  </si>
  <si>
    <t>16061</t>
  </si>
  <si>
    <t xml:space="preserve">      Eichsfeld, Kreis</t>
  </si>
  <si>
    <t>16062</t>
  </si>
  <si>
    <t xml:space="preserve">      Nordhausen, Kreis</t>
  </si>
  <si>
    <t>16063</t>
  </si>
  <si>
    <t xml:space="preserve">      Wartburgkreis</t>
  </si>
  <si>
    <t>16064</t>
  </si>
  <si>
    <t xml:space="preserve">      Unstrut-Hainich-Kreis</t>
  </si>
  <si>
    <t>16065</t>
  </si>
  <si>
    <t xml:space="preserve">      Kyffhäuserkreis</t>
  </si>
  <si>
    <t>16066</t>
  </si>
  <si>
    <t xml:space="preserve">      Schmalkalden-Meiningen, Kreis</t>
  </si>
  <si>
    <t>16067</t>
  </si>
  <si>
    <t xml:space="preserve">      Gotha, Kreis</t>
  </si>
  <si>
    <t>16068</t>
  </si>
  <si>
    <t xml:space="preserve">      Sömmerda, Kreis</t>
  </si>
  <si>
    <t>16069</t>
  </si>
  <si>
    <t xml:space="preserve">      Hildburghausen, Kreis</t>
  </si>
  <si>
    <t>16070</t>
  </si>
  <si>
    <t xml:space="preserve">      Ilm-Kreis</t>
  </si>
  <si>
    <t>16071</t>
  </si>
  <si>
    <t xml:space="preserve">      Weimarer Land, Kreis</t>
  </si>
  <si>
    <t>16072</t>
  </si>
  <si>
    <t xml:space="preserve">      Sonneberg, Kreis</t>
  </si>
  <si>
    <t>16073</t>
  </si>
  <si>
    <t xml:space="preserve">      Saalfeld-Rudolstadt, Kreis</t>
  </si>
  <si>
    <t>16074</t>
  </si>
  <si>
    <t xml:space="preserve">      Saale-Holzland-Kreis</t>
  </si>
  <si>
    <t>16075</t>
  </si>
  <si>
    <t xml:space="preserve">      Saale-Orla-Kreis</t>
  </si>
  <si>
    <t>16076</t>
  </si>
  <si>
    <t xml:space="preserve">      Greiz, Kreis</t>
  </si>
  <si>
    <t>16077</t>
  </si>
  <si>
    <t xml:space="preserve">      Altenburger Land, Kreis</t>
  </si>
  <si>
    <t>Bruttoinlandsprodukt zu Marktpreisen (Mio. €)</t>
  </si>
  <si>
    <t>-</t>
  </si>
  <si>
    <t>Einwohner  je km² (Personen)</t>
  </si>
  <si>
    <t>Einwohner  (Personen)</t>
  </si>
  <si>
    <t>Interperlated</t>
  </si>
  <si>
    <t>y = -4E+06ln(x) + 3E+07</t>
  </si>
  <si>
    <t>Anteil der mit allgemeiner Hochschulreife von ganzen Absolventen / Abgänger an Schulen des zweiten Bildungsweges(%)</t>
  </si>
  <si>
    <t>Rinder</t>
  </si>
  <si>
    <t>Schweine</t>
  </si>
  <si>
    <t>ha</t>
  </si>
  <si>
    <t> (ha)</t>
  </si>
  <si>
    <t>Kaufwert (EUR/qm) Bauland</t>
  </si>
  <si>
    <t>Kaufwert (EUR/m²) Bauland</t>
  </si>
  <si>
    <t>.</t>
  </si>
  <si>
    <t>UTA</t>
  </si>
  <si>
    <t>Density</t>
  </si>
  <si>
    <t>Chemnitz, Stadt</t>
  </si>
  <si>
    <t>Erzgebirgskreis</t>
  </si>
  <si>
    <t>Landkreis Mittelsachsen</t>
  </si>
  <si>
    <t>Vogtlandkreis</t>
  </si>
  <si>
    <t>Landkreis Zwickau</t>
  </si>
  <si>
    <t>Dresden, Stadt</t>
  </si>
  <si>
    <t>Landkreis Bautzen</t>
  </si>
  <si>
    <t>Landkreis Görlitz</t>
  </si>
  <si>
    <t>Landkreis Meißen</t>
  </si>
  <si>
    <t>Landkreis Sächsische Schweiz-Osterzgebirge</t>
  </si>
  <si>
    <t>Leipzig, Stadt</t>
  </si>
  <si>
    <t>Landkreis Leipzig</t>
  </si>
  <si>
    <t>Landkreis Nordsachsen</t>
  </si>
  <si>
    <t>Erfurt, krsfr. Stadt</t>
  </si>
  <si>
    <t>Gera, krsfr. Stadt</t>
  </si>
  <si>
    <t>Jena, krsfr. Stadt</t>
  </si>
  <si>
    <t>Suhl, krsfr. Stadt</t>
  </si>
  <si>
    <t>Weimar, krsfr. Stadt</t>
  </si>
  <si>
    <t>Eisenach, krsfr. Stadt</t>
  </si>
  <si>
    <t>Eichsfeld, Kreis</t>
  </si>
  <si>
    <t>Nordhausen, Kreis</t>
  </si>
  <si>
    <t>Wartburgkreis</t>
  </si>
  <si>
    <t>Unstrut-Hainich-Kreis</t>
  </si>
  <si>
    <t>Kyffhäuserkreis</t>
  </si>
  <si>
    <t>Schmalkalden-Meiningen, Kreis</t>
  </si>
  <si>
    <t>Gotha, Kreis</t>
  </si>
  <si>
    <t>Sömmerda, Kreis</t>
  </si>
  <si>
    <t>Hildburghausen, Kreis</t>
  </si>
  <si>
    <t>Ilm-Kreis</t>
  </si>
  <si>
    <t>Weimarer Land, Kreis</t>
  </si>
  <si>
    <t>Sonneberg, Kreis</t>
  </si>
  <si>
    <t>Saalfeld-Rudolstadt, Kreis</t>
  </si>
  <si>
    <t>Saale-Holzland-Kreis</t>
  </si>
  <si>
    <t>Saale-Orla-Kreis</t>
  </si>
  <si>
    <t>Greiz, Kreis</t>
  </si>
  <si>
    <t>Altenburger Land, Kreis</t>
  </si>
  <si>
    <t>Feedstock density</t>
  </si>
  <si>
    <t>Integrative index</t>
  </si>
  <si>
    <t>Livestock density</t>
  </si>
  <si>
    <t>Euro</t>
  </si>
  <si>
    <t>Volkswirtschaftliche Gesamtrechnungen - Primäreinkommen der privaten Haushalte je Einwohner nach Kreisen (Euro)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</si>
</sst>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006100"/>
      <name val="Arial"/>
      <family val="2"/>
    </font>
    <font>
      <sz val="9"/>
      <color rgb="FF9C0006"/>
      <name val="Arial"/>
      <family val="2"/>
    </font>
    <font>
      <sz val="9"/>
      <color rgb="FF9C6500"/>
      <name val="Arial"/>
      <family val="2"/>
    </font>
    <font>
      <sz val="9"/>
      <color rgb="FF3F3F76"/>
      <name val="Arial"/>
      <family val="2"/>
    </font>
    <font>
      <b/>
      <sz val="9"/>
      <color rgb="FF3F3F3F"/>
      <name val="Arial"/>
      <family val="2"/>
    </font>
    <font>
      <b/>
      <sz val="9"/>
      <color rgb="FFFA7D00"/>
      <name val="Arial"/>
      <family val="2"/>
    </font>
    <font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sz val="9"/>
      <color theme="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3.75"/>
      <color rgb="FF114660"/>
      <name val="Calibri"/>
      <family val="2"/>
      <scheme val="minor"/>
    </font>
    <font>
      <sz val="1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6" fillId="2" borderId="0" applyNumberFormat="0" applyBorder="0" applyAlignment="0" applyProtection="0"/>
    <xf numFmtId="0" fontId="2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29" fillId="5" borderId="4" applyNumberFormat="0" applyAlignment="0" applyProtection="0"/>
    <xf numFmtId="0" fontId="25" fillId="0" borderId="3" applyNumberFormat="0" applyFill="0" applyAlignment="0" applyProtection="0"/>
    <xf numFmtId="0" fontId="23" fillId="0" borderId="1" applyNumberFormat="0" applyFill="0" applyAlignment="0" applyProtection="0"/>
    <xf numFmtId="0" fontId="33" fillId="7" borderId="7" applyNumberFormat="0" applyAlignment="0" applyProtection="0"/>
    <xf numFmtId="0" fontId="31" fillId="6" borderId="4" applyNumberFormat="0" applyAlignment="0" applyProtection="0"/>
    <xf numFmtId="0" fontId="34" fillId="0" borderId="0" applyNumberFormat="0" applyFill="0" applyBorder="0" applyAlignment="0" applyProtection="0"/>
    <xf numFmtId="0" fontId="20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28" fillId="4" borderId="0" applyNumberFormat="0" applyBorder="0" applyAlignment="0" applyProtection="0"/>
    <xf numFmtId="0" fontId="27" fillId="3" borderId="0" applyNumberFormat="0" applyBorder="0" applyAlignment="0" applyProtection="0"/>
    <xf numFmtId="0" fontId="22" fillId="0" borderId="0" applyNumberFormat="0" applyFill="0" applyBorder="0" applyAlignment="0" applyProtection="0"/>
    <xf numFmtId="0" fontId="24" fillId="0" borderId="2" applyNumberFormat="0" applyFill="0" applyAlignment="0" applyProtection="0"/>
    <xf numFmtId="0" fontId="30" fillId="6" borderId="5" applyNumberFormat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18" fillId="15" borderId="0" applyNumberFormat="0" applyBorder="0" applyAlignment="0" applyProtection="0"/>
    <xf numFmtId="0" fontId="36" fillId="29" borderId="0" applyNumberFormat="0" applyBorder="0" applyAlignment="0" applyProtection="0"/>
    <xf numFmtId="0" fontId="36" fillId="12" borderId="0" applyNumberFormat="0" applyBorder="0" applyAlignment="0" applyProtection="0"/>
    <xf numFmtId="0" fontId="18" fillId="10" borderId="0" applyNumberFormat="0" applyBorder="0" applyAlignment="0" applyProtection="0"/>
    <xf numFmtId="0" fontId="18" fillId="31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21" borderId="0" applyNumberFormat="0" applyBorder="0" applyAlignment="0" applyProtection="0"/>
    <xf numFmtId="0" fontId="18" fillId="11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6" fillId="13" borderId="0" applyNumberFormat="0" applyBorder="0" applyAlignment="0" applyProtection="0"/>
    <xf numFmtId="0" fontId="18" fillId="22" borderId="0" applyNumberFormat="0" applyBorder="0" applyAlignment="0" applyProtection="0"/>
    <xf numFmtId="0" fontId="18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9" fillId="0" borderId="9" applyNumberFormat="0" applyFill="0" applyAlignment="0" applyProtection="0"/>
    <xf numFmtId="0" fontId="18" fillId="23" borderId="0" applyNumberFormat="0" applyBorder="0" applyAlignment="0" applyProtection="0"/>
    <xf numFmtId="0" fontId="18" fillId="30" borderId="0" applyNumberFormat="0" applyBorder="0" applyAlignment="0" applyProtection="0"/>
    <xf numFmtId="0" fontId="36" fillId="28" borderId="0" applyNumberFormat="0" applyBorder="0" applyAlignment="0" applyProtection="0"/>
    <xf numFmtId="0" fontId="36" fillId="25" borderId="0" applyNumberFormat="0" applyBorder="0" applyAlignment="0" applyProtection="0"/>
    <xf numFmtId="0" fontId="36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0" borderId="0"/>
    <xf numFmtId="0" fontId="18" fillId="8" borderId="8" applyNumberFormat="0" applyFont="0" applyAlignment="0" applyProtection="0"/>
    <xf numFmtId="0" fontId="21" fillId="0" borderId="0"/>
    <xf numFmtId="0" fontId="40" fillId="0" borderId="0"/>
  </cellStyleXfs>
  <cellXfs count="30">
    <xf numFmtId="0" fontId="0" fillId="0" borderId="0" xfId="0"/>
    <xf numFmtId="0" fontId="0" fillId="33" borderId="0" xfId="0" applyFill="1" applyAlignment="1">
      <alignment horizontal="left" vertical="center"/>
    </xf>
    <xf numFmtId="0" fontId="0" fillId="34" borderId="0" xfId="0" applyFill="1" applyAlignment="1">
      <alignment horizontal="left" vertical="center"/>
    </xf>
    <xf numFmtId="0" fontId="19" fillId="0" borderId="0" xfId="42" applyFont="1"/>
    <xf numFmtId="0" fontId="18" fillId="0" borderId="11" xfId="42" applyBorder="1" applyAlignment="1">
      <alignment horizontal="center" vertical="center" wrapText="1"/>
    </xf>
    <xf numFmtId="0" fontId="19" fillId="0" borderId="0" xfId="42" applyNumberFormat="1" applyFont="1" applyAlignment="1">
      <alignment horizontal="right"/>
    </xf>
    <xf numFmtId="0" fontId="18" fillId="0" borderId="11" xfId="42" applyBorder="1" applyAlignment="1">
      <alignment horizontal="center" vertical="center" wrapText="1"/>
    </xf>
    <xf numFmtId="0" fontId="19" fillId="0" borderId="0" xfId="42" applyFont="1"/>
    <xf numFmtId="0" fontId="18" fillId="0" borderId="12" xfId="42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1" fontId="0" fillId="0" borderId="0" xfId="0" applyNumberFormat="1"/>
    <xf numFmtId="0" fontId="0" fillId="35" borderId="0" xfId="0" applyFill="1"/>
    <xf numFmtId="2" fontId="0" fillId="35" borderId="0" xfId="0" applyNumberFormat="1" applyFill="1"/>
    <xf numFmtId="0" fontId="0" fillId="36" borderId="0" xfId="0" applyFill="1" applyAlignment="1">
      <alignment horizontal="left" vertical="center"/>
    </xf>
    <xf numFmtId="0" fontId="38" fillId="0" borderId="0" xfId="0" applyFont="1"/>
    <xf numFmtId="0" fontId="38" fillId="0" borderId="0" xfId="0" applyFont="1" applyFill="1" applyBorder="1"/>
    <xf numFmtId="0" fontId="0" fillId="0" borderId="0" xfId="0" applyNumberFormat="1"/>
    <xf numFmtId="0" fontId="39" fillId="0" borderId="0" xfId="0" applyFont="1" applyAlignment="1">
      <alignment vertical="center" wrapText="1"/>
    </xf>
    <xf numFmtId="2" fontId="0" fillId="0" borderId="0" xfId="0" applyNumberFormat="1"/>
    <xf numFmtId="0" fontId="16" fillId="0" borderId="0" xfId="0" applyFont="1"/>
    <xf numFmtId="0" fontId="19" fillId="0" borderId="10" xfId="42" applyFont="1" applyBorder="1" applyAlignment="1">
      <alignment horizontal="center" vertical="center" wrapText="1"/>
    </xf>
    <xf numFmtId="0" fontId="18" fillId="0" borderId="0" xfId="42" applyNumberFormat="1" applyFont="1" applyAlignment="1">
      <alignment horizontal="right"/>
    </xf>
    <xf numFmtId="0" fontId="0" fillId="0" borderId="0" xfId="0" applyFont="1"/>
    <xf numFmtId="0" fontId="18" fillId="0" borderId="0" xfId="0" applyNumberFormat="1" applyFont="1" applyAlignment="1">
      <alignment horizontal="right"/>
    </xf>
    <xf numFmtId="0" fontId="16" fillId="0" borderId="0" xfId="0" applyNumberFormat="1" applyFont="1"/>
    <xf numFmtId="0" fontId="0" fillId="0" borderId="0" xfId="0"/>
    <xf numFmtId="3" fontId="21" fillId="0" borderId="0" xfId="88" applyNumberFormat="1" applyFont="1" applyAlignment="1">
      <alignment horizontal="right" indent="2"/>
    </xf>
    <xf numFmtId="1" fontId="21" fillId="0" borderId="0" xfId="88" applyNumberFormat="1" applyFont="1" applyAlignment="1">
      <alignment horizontal="right" indent="2"/>
    </xf>
    <xf numFmtId="1" fontId="21" fillId="0" borderId="0" xfId="88" applyNumberFormat="1" applyFont="1" applyFill="1" applyAlignment="1">
      <alignment horizontal="right" indent="2"/>
    </xf>
  </cellXfs>
  <cellStyles count="89">
    <cellStyle name="20% - Accent1" xfId="19" builtinId="30" customBuiltin="1"/>
    <cellStyle name="20% - Accent1 2" xfId="65" xr:uid="{00000000-0005-0000-0000-000001000000}"/>
    <cellStyle name="20% - Accent2" xfId="23" builtinId="34" customBuiltin="1"/>
    <cellStyle name="20% - Accent2 2" xfId="76" xr:uid="{00000000-0005-0000-0000-000003000000}"/>
    <cellStyle name="20% - Accent3" xfId="27" builtinId="38" customBuiltin="1"/>
    <cellStyle name="20% - Accent3 2" xfId="77" xr:uid="{00000000-0005-0000-0000-000005000000}"/>
    <cellStyle name="20% - Accent4" xfId="31" builtinId="42" customBuiltin="1"/>
    <cellStyle name="20% - Accent4 2" xfId="74" xr:uid="{00000000-0005-0000-0000-000007000000}"/>
    <cellStyle name="20% - Accent5" xfId="35" builtinId="46" customBuiltin="1"/>
    <cellStyle name="20% - Accent5 2" xfId="71" xr:uid="{00000000-0005-0000-0000-000009000000}"/>
    <cellStyle name="20% - Accent6" xfId="39" builtinId="50" customBuiltin="1"/>
    <cellStyle name="20% - Accent6 2" xfId="80" xr:uid="{00000000-0005-0000-0000-00000B000000}"/>
    <cellStyle name="40% - Accent1" xfId="20" builtinId="31" customBuiltin="1"/>
    <cellStyle name="40% - Accent1 2" xfId="70" xr:uid="{00000000-0005-0000-0000-00000D000000}"/>
    <cellStyle name="40% - Accent2" xfId="24" builtinId="35" customBuiltin="1"/>
    <cellStyle name="40% - Accent2 2" xfId="62" xr:uid="{00000000-0005-0000-0000-00000F000000}"/>
    <cellStyle name="40% - Accent3" xfId="28" builtinId="39" customBuiltin="1"/>
    <cellStyle name="40% - Accent3 2" xfId="75" xr:uid="{00000000-0005-0000-0000-000011000000}"/>
    <cellStyle name="40% - Accent4" xfId="32" builtinId="43" customBuiltin="1"/>
    <cellStyle name="40% - Accent4 2" xfId="79" xr:uid="{00000000-0005-0000-0000-000013000000}"/>
    <cellStyle name="40% - Accent5" xfId="36" builtinId="47" customBuiltin="1"/>
    <cellStyle name="40% - Accent5 2" xfId="72" xr:uid="{00000000-0005-0000-0000-000015000000}"/>
    <cellStyle name="40% - Accent6" xfId="40" builtinId="51" customBuiltin="1"/>
    <cellStyle name="40% - Accent6 2" xfId="66" xr:uid="{00000000-0005-0000-0000-000017000000}"/>
    <cellStyle name="60% - Accent1" xfId="21" builtinId="32" customBuiltin="1"/>
    <cellStyle name="60% - Accent1 2" xfId="64" xr:uid="{00000000-0005-0000-0000-000019000000}"/>
    <cellStyle name="60% - Accent2" xfId="25" builtinId="36" customBuiltin="1"/>
    <cellStyle name="60% - Accent2 2" xfId="67" xr:uid="{00000000-0005-0000-0000-00001B000000}"/>
    <cellStyle name="60% - Accent3" xfId="29" builtinId="40" customBuiltin="1"/>
    <cellStyle name="60% - Accent3 2" xfId="60" xr:uid="{00000000-0005-0000-0000-00001D000000}"/>
    <cellStyle name="60% - Accent4" xfId="33" builtinId="44" customBuiltin="1"/>
    <cellStyle name="60% - Accent4 2" xfId="61" xr:uid="{00000000-0005-0000-0000-00001F000000}"/>
    <cellStyle name="60% - Accent5" xfId="37" builtinId="48" customBuiltin="1"/>
    <cellStyle name="60% - Accent5 2" xfId="81" xr:uid="{00000000-0005-0000-0000-000021000000}"/>
    <cellStyle name="60% - Accent6" xfId="41" builtinId="52" customBuiltin="1"/>
    <cellStyle name="60% - Accent6 2" xfId="84" xr:uid="{00000000-0005-0000-0000-000023000000}"/>
    <cellStyle name="Accent1" xfId="18" builtinId="29" customBuiltin="1"/>
    <cellStyle name="Accent1 2" xfId="83" xr:uid="{00000000-0005-0000-0000-000025000000}"/>
    <cellStyle name="Accent2" xfId="22" builtinId="33" customBuiltin="1"/>
    <cellStyle name="Accent2 2" xfId="73" xr:uid="{00000000-0005-0000-0000-000027000000}"/>
    <cellStyle name="Accent3" xfId="26" builtinId="37" customBuiltin="1"/>
    <cellStyle name="Accent3 2" xfId="68" xr:uid="{00000000-0005-0000-0000-000029000000}"/>
    <cellStyle name="Accent4" xfId="30" builtinId="41" customBuiltin="1"/>
    <cellStyle name="Accent4 2" xfId="69" xr:uid="{00000000-0005-0000-0000-00002B000000}"/>
    <cellStyle name="Accent5" xfId="34" builtinId="45" customBuiltin="1"/>
    <cellStyle name="Accent5 2" xfId="82" xr:uid="{00000000-0005-0000-0000-00002D000000}"/>
    <cellStyle name="Accent6" xfId="38" builtinId="49" customBuiltin="1"/>
    <cellStyle name="Accent6 2" xfId="63" xr:uid="{00000000-0005-0000-0000-00002F000000}"/>
    <cellStyle name="Bad" xfId="7" builtinId="27" customBuiltin="1"/>
    <cellStyle name="Bad 2" xfId="56" xr:uid="{00000000-0005-0000-0000-000031000000}"/>
    <cellStyle name="Calculation" xfId="11" builtinId="22" customBuiltin="1"/>
    <cellStyle name="Calculation 2" xfId="51" xr:uid="{00000000-0005-0000-0000-000033000000}"/>
    <cellStyle name="Check Cell" xfId="13" builtinId="23" customBuiltin="1"/>
    <cellStyle name="Check Cell 2" xfId="50" xr:uid="{00000000-0005-0000-0000-000035000000}"/>
    <cellStyle name="Explanatory Text" xfId="16" builtinId="53" customBuiltin="1"/>
    <cellStyle name="Explanatory Text 2" xfId="45" xr:uid="{00000000-0005-0000-0000-000037000000}"/>
    <cellStyle name="Good" xfId="6" builtinId="26" customBuiltin="1"/>
    <cellStyle name="Good 2" xfId="43" xr:uid="{00000000-0005-0000-0000-000039000000}"/>
    <cellStyle name="Heading 1" xfId="2" builtinId="16" customBuiltin="1"/>
    <cellStyle name="Heading 1 2" xfId="49" xr:uid="{00000000-0005-0000-0000-00003B000000}"/>
    <cellStyle name="Heading 2" xfId="3" builtinId="17" customBuiltin="1"/>
    <cellStyle name="Heading 2 2" xfId="58" xr:uid="{00000000-0005-0000-0000-00003D000000}"/>
    <cellStyle name="Heading 3" xfId="4" builtinId="18" customBuiltin="1"/>
    <cellStyle name="Heading 3 2" xfId="48" xr:uid="{00000000-0005-0000-0000-00003F000000}"/>
    <cellStyle name="Heading 4" xfId="5" builtinId="19" customBuiltin="1"/>
    <cellStyle name="Heading 4 2" xfId="44" xr:uid="{00000000-0005-0000-0000-000041000000}"/>
    <cellStyle name="Hyperlink 2" xfId="54" xr:uid="{00000000-0005-0000-0000-000042000000}"/>
    <cellStyle name="Input" xfId="9" builtinId="20" customBuiltin="1"/>
    <cellStyle name="Input 2" xfId="47" xr:uid="{00000000-0005-0000-0000-000044000000}"/>
    <cellStyle name="Linked Cell" xfId="12" builtinId="24" customBuiltin="1"/>
    <cellStyle name="Linked Cell 2" xfId="46" xr:uid="{00000000-0005-0000-0000-000046000000}"/>
    <cellStyle name="Neutral" xfId="8" builtinId="28" customBuiltin="1"/>
    <cellStyle name="Neutral 2" xfId="55" xr:uid="{00000000-0005-0000-0000-000048000000}"/>
    <cellStyle name="Normal" xfId="0" builtinId="0"/>
    <cellStyle name="Normal 2" xfId="42" xr:uid="{00000000-0005-0000-0000-00004A000000}"/>
    <cellStyle name="Normal 3" xfId="53" xr:uid="{00000000-0005-0000-0000-00004B000000}"/>
    <cellStyle name="Note" xfId="15" builtinId="10" customBuiltin="1"/>
    <cellStyle name="Notiz 2" xfId="86" xr:uid="{00000000-0005-0000-0000-00004D000000}"/>
    <cellStyle name="Output" xfId="10" builtinId="21" customBuiltin="1"/>
    <cellStyle name="Output 2" xfId="59" xr:uid="{00000000-0005-0000-0000-00004F000000}"/>
    <cellStyle name="Standard 2" xfId="85" xr:uid="{00000000-0005-0000-0000-000050000000}"/>
    <cellStyle name="Standard_I_M1_8j05" xfId="87" xr:uid="{00000000-0005-0000-0000-000051000000}"/>
    <cellStyle name="Standard_KR-VfEit" xfId="88" xr:uid="{348A5538-A94D-4D4F-BECB-C021A726FF0B}"/>
    <cellStyle name="Title" xfId="1" builtinId="15" customBuiltin="1"/>
    <cellStyle name="Title 2" xfId="57" xr:uid="{00000000-0005-0000-0000-000053000000}"/>
    <cellStyle name="Total" xfId="17" builtinId="25" customBuiltin="1"/>
    <cellStyle name="Total 2" xfId="78" xr:uid="{00000000-0005-0000-0000-000055000000}"/>
    <cellStyle name="Warning Text" xfId="14" builtinId="11" customBuiltin="1"/>
    <cellStyle name="Warning Text 2" xfId="52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POP!$B$43</c:f>
              <c:strCache>
                <c:ptCount val="1"/>
                <c:pt idx="0">
                  <c:v>      Chemnitz, Stadt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1689097968185286E-2"/>
                  <c:y val="0.1861932632186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POP!$C$42:$O$42</c:f>
              <c:numCache>
                <c:formatCode>0</c:formatCode>
                <c:ptCount val="13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xVal>
          <c:yVal>
            <c:numRef>
              <c:f>POP!$C$43:$O$43</c:f>
              <c:numCache>
                <c:formatCode>0</c:formatCode>
                <c:ptCount val="13"/>
                <c:pt idx="0">
                  <c:v>317486</c:v>
                </c:pt>
                <c:pt idx="1">
                  <c:v>288268</c:v>
                </c:pt>
                <c:pt idx="2">
                  <c:v>259246</c:v>
                </c:pt>
                <c:pt idx="3">
                  <c:v>246587</c:v>
                </c:pt>
                <c:pt idx="4">
                  <c:v>243248</c:v>
                </c:pt>
                <c:pt idx="5">
                  <c:v>240543</c:v>
                </c:pt>
                <c:pt idx="6">
                  <c:v>241210</c:v>
                </c:pt>
                <c:pt idx="7">
                  <c:v>242022</c:v>
                </c:pt>
                <c:pt idx="8">
                  <c:v>243521</c:v>
                </c:pt>
                <c:pt idx="9">
                  <c:v>248645</c:v>
                </c:pt>
                <c:pt idx="10">
                  <c:v>246353</c:v>
                </c:pt>
                <c:pt idx="11">
                  <c:v>246855</c:v>
                </c:pt>
                <c:pt idx="12">
                  <c:v>247237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E-4B1C-AAE1-E08EC855F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72792"/>
        <c:axId val="213096656"/>
      </c:scatterChart>
      <c:valAx>
        <c:axId val="21007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6656"/>
        <c:crosses val="autoZero"/>
        <c:crossBetween val="midCat"/>
      </c:valAx>
      <c:valAx>
        <c:axId val="2130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POP!$B$52</c:f>
              <c:strCache>
                <c:ptCount val="1"/>
                <c:pt idx="0">
                  <c:v>      Landkreis Sächsische Schweiz-Osterzgebirge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108683486636244"/>
                  <c:y val="-3.32894010566275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POP!$C$42:$O$42</c:f>
              <c:numCache>
                <c:formatCode>0</c:formatCode>
                <c:ptCount val="13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xVal>
          <c:yVal>
            <c:numRef>
              <c:f>POP!$C$52:$O$52</c:f>
              <c:numCache>
                <c:formatCode>0</c:formatCode>
                <c:ptCount val="13"/>
                <c:pt idx="0">
                  <c:v>277113</c:v>
                </c:pt>
                <c:pt idx="1">
                  <c:v>269580</c:v>
                </c:pt>
                <c:pt idx="2">
                  <c:v>272640</c:v>
                </c:pt>
                <c:pt idx="3">
                  <c:v>262082</c:v>
                </c:pt>
                <c:pt idx="4">
                  <c:v>252308</c:v>
                </c:pt>
                <c:pt idx="5">
                  <c:v>246275</c:v>
                </c:pt>
                <c:pt idx="6">
                  <c:v>245927</c:v>
                </c:pt>
                <c:pt idx="7">
                  <c:v>245939</c:v>
                </c:pt>
                <c:pt idx="8">
                  <c:v>245954</c:v>
                </c:pt>
                <c:pt idx="9">
                  <c:v>247412</c:v>
                </c:pt>
                <c:pt idx="10">
                  <c:v>246066</c:v>
                </c:pt>
                <c:pt idx="11">
                  <c:v>245418</c:v>
                </c:pt>
                <c:pt idx="12">
                  <c:v>245611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1-4874-A114-33DFF1127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65616"/>
        <c:axId val="524265224"/>
      </c:scatterChart>
      <c:valAx>
        <c:axId val="52426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65224"/>
        <c:crosses val="autoZero"/>
        <c:crossBetween val="midCat"/>
      </c:valAx>
      <c:valAx>
        <c:axId val="5242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6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POP!$B$53</c:f>
              <c:strCache>
                <c:ptCount val="1"/>
                <c:pt idx="0">
                  <c:v>      Leipzig, Stadt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POP!$C$42:$O$42</c:f>
              <c:numCache>
                <c:formatCode>0</c:formatCode>
                <c:ptCount val="13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xVal>
          <c:yVal>
            <c:numRef>
              <c:f>POP!$C$53:$O$53</c:f>
              <c:numCache>
                <c:formatCode>0</c:formatCode>
                <c:ptCount val="13"/>
                <c:pt idx="0">
                  <c:v>560387</c:v>
                </c:pt>
                <c:pt idx="1">
                  <c:v>519710</c:v>
                </c:pt>
                <c:pt idx="2">
                  <c:v>493208</c:v>
                </c:pt>
                <c:pt idx="3">
                  <c:v>502651</c:v>
                </c:pt>
                <c:pt idx="4">
                  <c:v>522883</c:v>
                </c:pt>
                <c:pt idx="5">
                  <c:v>510043</c:v>
                </c:pt>
                <c:pt idx="6">
                  <c:v>520838</c:v>
                </c:pt>
                <c:pt idx="7">
                  <c:v>531562</c:v>
                </c:pt>
                <c:pt idx="8">
                  <c:v>544479</c:v>
                </c:pt>
                <c:pt idx="9">
                  <c:v>560472</c:v>
                </c:pt>
                <c:pt idx="10">
                  <c:v>571088</c:v>
                </c:pt>
                <c:pt idx="11">
                  <c:v>581980</c:v>
                </c:pt>
                <c:pt idx="12">
                  <c:v>587857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1-4E96-AE5B-070C3063F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60912"/>
        <c:axId val="524259736"/>
      </c:scatterChart>
      <c:valAx>
        <c:axId val="52426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9736"/>
        <c:crosses val="autoZero"/>
        <c:crossBetween val="midCat"/>
      </c:valAx>
      <c:valAx>
        <c:axId val="52425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6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POP!$B$54</c:f>
              <c:strCache>
                <c:ptCount val="1"/>
                <c:pt idx="0">
                  <c:v>      Landkreis Leipzig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22838667127794"/>
                  <c:y val="-5.06651731295094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POP!$C$42:$O$42</c:f>
              <c:numCache>
                <c:formatCode>0</c:formatCode>
                <c:ptCount val="13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xVal>
          <c:yVal>
            <c:numRef>
              <c:f>POP!$C$54:$O$54</c:f>
              <c:numCache>
                <c:formatCode>0</c:formatCode>
                <c:ptCount val="13"/>
                <c:pt idx="0">
                  <c:v>282363</c:v>
                </c:pt>
                <c:pt idx="1">
                  <c:v>279426</c:v>
                </c:pt>
                <c:pt idx="2">
                  <c:v>290518</c:v>
                </c:pt>
                <c:pt idx="3">
                  <c:v>279458</c:v>
                </c:pt>
                <c:pt idx="4">
                  <c:v>267410</c:v>
                </c:pt>
                <c:pt idx="5">
                  <c:v>260925</c:v>
                </c:pt>
                <c:pt idx="6">
                  <c:v>259207</c:v>
                </c:pt>
                <c:pt idx="7">
                  <c:v>257596</c:v>
                </c:pt>
                <c:pt idx="8">
                  <c:v>257647</c:v>
                </c:pt>
                <c:pt idx="9">
                  <c:v>258408</c:v>
                </c:pt>
                <c:pt idx="10">
                  <c:v>258333</c:v>
                </c:pt>
                <c:pt idx="11">
                  <c:v>258008</c:v>
                </c:pt>
                <c:pt idx="12">
                  <c:v>257763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7-44BE-8439-8C24B089F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60520"/>
        <c:axId val="524261696"/>
      </c:scatterChart>
      <c:valAx>
        <c:axId val="52426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61696"/>
        <c:crosses val="autoZero"/>
        <c:crossBetween val="midCat"/>
      </c:valAx>
      <c:valAx>
        <c:axId val="5242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6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POP!$B$55</c:f>
              <c:strCache>
                <c:ptCount val="1"/>
                <c:pt idx="0">
                  <c:v>      Landkreis Nordsachsen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6270394154621164E-3"/>
                  <c:y val="0.11311566460578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POP!$C$42:$O$42</c:f>
              <c:numCache>
                <c:formatCode>0</c:formatCode>
                <c:ptCount val="13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xVal>
          <c:yVal>
            <c:numRef>
              <c:f>POP!$C$55:$O$55</c:f>
              <c:numCache>
                <c:formatCode>0</c:formatCode>
                <c:ptCount val="13"/>
                <c:pt idx="0">
                  <c:v>237762</c:v>
                </c:pt>
                <c:pt idx="1">
                  <c:v>231165</c:v>
                </c:pt>
                <c:pt idx="2">
                  <c:v>230067</c:v>
                </c:pt>
                <c:pt idx="3">
                  <c:v>219415</c:v>
                </c:pt>
                <c:pt idx="4">
                  <c:v>206223</c:v>
                </c:pt>
                <c:pt idx="5">
                  <c:v>200062</c:v>
                </c:pt>
                <c:pt idx="6">
                  <c:v>198629</c:v>
                </c:pt>
                <c:pt idx="7">
                  <c:v>197346</c:v>
                </c:pt>
                <c:pt idx="8">
                  <c:v>197042</c:v>
                </c:pt>
                <c:pt idx="9">
                  <c:v>197605</c:v>
                </c:pt>
                <c:pt idx="10">
                  <c:v>198063</c:v>
                </c:pt>
                <c:pt idx="11">
                  <c:v>197794</c:v>
                </c:pt>
                <c:pt idx="12">
                  <c:v>197673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9-4440-98C6-4E9CB973E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8560"/>
        <c:axId val="524263264"/>
      </c:scatterChart>
      <c:valAx>
        <c:axId val="52425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63264"/>
        <c:crosses val="autoZero"/>
        <c:crossBetween val="midCat"/>
      </c:valAx>
      <c:valAx>
        <c:axId val="5242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POP!$B$44</c:f>
              <c:strCache>
                <c:ptCount val="1"/>
                <c:pt idx="0">
                  <c:v>      Erzgebirgskreis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9347769028871389E-2"/>
                  <c:y val="0.147883858267716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POP!$C$42:$O$42</c:f>
              <c:numCache>
                <c:formatCode>0</c:formatCode>
                <c:ptCount val="13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xVal>
          <c:yVal>
            <c:numRef>
              <c:f>POP!$C$44:$O$44</c:f>
              <c:numCache>
                <c:formatCode>0</c:formatCode>
                <c:ptCount val="13"/>
                <c:pt idx="0">
                  <c:v>459644</c:v>
                </c:pt>
                <c:pt idx="1">
                  <c:v>434001</c:v>
                </c:pt>
                <c:pt idx="2">
                  <c:v>417201</c:v>
                </c:pt>
                <c:pt idx="3">
                  <c:v>393225</c:v>
                </c:pt>
                <c:pt idx="4">
                  <c:v>368167</c:v>
                </c:pt>
                <c:pt idx="5">
                  <c:v>359103</c:v>
                </c:pt>
                <c:pt idx="6">
                  <c:v>355275</c:v>
                </c:pt>
                <c:pt idx="7">
                  <c:v>351309</c:v>
                </c:pt>
                <c:pt idx="8">
                  <c:v>349582</c:v>
                </c:pt>
                <c:pt idx="9">
                  <c:v>347665</c:v>
                </c:pt>
                <c:pt idx="10">
                  <c:v>344136</c:v>
                </c:pt>
                <c:pt idx="11">
                  <c:v>340373</c:v>
                </c:pt>
                <c:pt idx="12">
                  <c:v>337696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8-4680-A048-FE3B446C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6264"/>
        <c:axId val="213097832"/>
      </c:scatterChart>
      <c:valAx>
        <c:axId val="21309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7832"/>
        <c:crosses val="autoZero"/>
        <c:crossBetween val="midCat"/>
      </c:valAx>
      <c:valAx>
        <c:axId val="21309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POP!$B$45</c:f>
              <c:strCache>
                <c:ptCount val="1"/>
                <c:pt idx="0">
                  <c:v>      Landkreis Mittelsachsen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2353455818022755E-3"/>
                  <c:y val="6.99475065616797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POP!$C$42:$O$42</c:f>
              <c:numCache>
                <c:formatCode>0</c:formatCode>
                <c:ptCount val="13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xVal>
          <c:yVal>
            <c:numRef>
              <c:f>POP!$C$45:$O$45</c:f>
              <c:numCache>
                <c:formatCode>0</c:formatCode>
                <c:ptCount val="13"/>
                <c:pt idx="0">
                  <c:v>395731</c:v>
                </c:pt>
                <c:pt idx="1">
                  <c:v>377125</c:v>
                </c:pt>
                <c:pt idx="2">
                  <c:v>369146</c:v>
                </c:pt>
                <c:pt idx="3">
                  <c:v>348725</c:v>
                </c:pt>
                <c:pt idx="4">
                  <c:v>328342</c:v>
                </c:pt>
                <c:pt idx="5">
                  <c:v>320062</c:v>
                </c:pt>
                <c:pt idx="6">
                  <c:v>317204</c:v>
                </c:pt>
                <c:pt idx="7">
                  <c:v>314591</c:v>
                </c:pt>
                <c:pt idx="8">
                  <c:v>312711</c:v>
                </c:pt>
                <c:pt idx="9">
                  <c:v>312450</c:v>
                </c:pt>
                <c:pt idx="10">
                  <c:v>310505</c:v>
                </c:pt>
                <c:pt idx="11">
                  <c:v>308153</c:v>
                </c:pt>
                <c:pt idx="12">
                  <c:v>306185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0-4246-B567-B783188FE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3912"/>
        <c:axId val="213095480"/>
      </c:scatterChart>
      <c:valAx>
        <c:axId val="21309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5480"/>
        <c:crosses val="autoZero"/>
        <c:crossBetween val="midCat"/>
      </c:valAx>
      <c:valAx>
        <c:axId val="21309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33099388921065"/>
          <c:y val="0.2179685264663806"/>
          <c:w val="0.72632652532044906"/>
          <c:h val="0.65500275984815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POP!$B$46</c:f>
              <c:strCache>
                <c:ptCount val="1"/>
                <c:pt idx="0">
                  <c:v>      Vogtlandkreis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1280240628542364E-4"/>
                  <c:y val="0.1579764117468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POP!$C$42:$O$42</c:f>
              <c:numCache>
                <c:formatCode>0</c:formatCode>
                <c:ptCount val="13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xVal>
          <c:yVal>
            <c:numRef>
              <c:f>POP!$C$46:$O$46</c:f>
              <c:numCache>
                <c:formatCode>0</c:formatCode>
                <c:ptCount val="13"/>
                <c:pt idx="0">
                  <c:v>298479</c:v>
                </c:pt>
                <c:pt idx="1">
                  <c:v>284076</c:v>
                </c:pt>
                <c:pt idx="2">
                  <c:v>274228</c:v>
                </c:pt>
                <c:pt idx="3">
                  <c:v>260210</c:v>
                </c:pt>
                <c:pt idx="4">
                  <c:v>244402</c:v>
                </c:pt>
                <c:pt idx="5">
                  <c:v>238443</c:v>
                </c:pt>
                <c:pt idx="6">
                  <c:v>236227</c:v>
                </c:pt>
                <c:pt idx="7">
                  <c:v>233970</c:v>
                </c:pt>
                <c:pt idx="8">
                  <c:v>232390</c:v>
                </c:pt>
                <c:pt idx="9">
                  <c:v>232318</c:v>
                </c:pt>
                <c:pt idx="10">
                  <c:v>231051</c:v>
                </c:pt>
                <c:pt idx="11">
                  <c:v>229584</c:v>
                </c:pt>
                <c:pt idx="12">
                  <c:v>227796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3-4BDD-B426-ECBA56731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2344"/>
        <c:axId val="213093520"/>
      </c:scatterChart>
      <c:valAx>
        <c:axId val="21309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3520"/>
        <c:crosses val="autoZero"/>
        <c:crossBetween val="midCat"/>
      </c:valAx>
      <c:valAx>
        <c:axId val="2130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POP!$B$47</c:f>
              <c:strCache>
                <c:ptCount val="1"/>
                <c:pt idx="0">
                  <c:v>      Landkreis Zwickau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0605453515390869E-3"/>
                  <c:y val="0.12492790253070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POP!$C$42:$O$42</c:f>
              <c:numCache>
                <c:formatCode>0</c:formatCode>
                <c:ptCount val="13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xVal>
          <c:yVal>
            <c:numRef>
              <c:f>POP!$C$47:$O$47</c:f>
              <c:numCache>
                <c:formatCode>0</c:formatCode>
                <c:ptCount val="13"/>
                <c:pt idx="0">
                  <c:v>412805</c:v>
                </c:pt>
                <c:pt idx="1">
                  <c:v>391545</c:v>
                </c:pt>
                <c:pt idx="2">
                  <c:v>379405</c:v>
                </c:pt>
                <c:pt idx="3">
                  <c:v>361001</c:v>
                </c:pt>
                <c:pt idx="4">
                  <c:v>341932</c:v>
                </c:pt>
                <c:pt idx="5">
                  <c:v>333291</c:v>
                </c:pt>
                <c:pt idx="6">
                  <c:v>330294</c:v>
                </c:pt>
                <c:pt idx="7">
                  <c:v>327062</c:v>
                </c:pt>
                <c:pt idx="8">
                  <c:v>325137</c:v>
                </c:pt>
                <c:pt idx="9">
                  <c:v>324534</c:v>
                </c:pt>
                <c:pt idx="10">
                  <c:v>322099</c:v>
                </c:pt>
                <c:pt idx="11">
                  <c:v>319988</c:v>
                </c:pt>
                <c:pt idx="12">
                  <c:v>317531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0-4B73-BA0C-B5E50E67D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4304"/>
        <c:axId val="213091560"/>
      </c:scatterChart>
      <c:valAx>
        <c:axId val="21309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1560"/>
        <c:crosses val="autoZero"/>
        <c:crossBetween val="midCat"/>
      </c:valAx>
      <c:valAx>
        <c:axId val="21309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POP!$B$48</c:f>
              <c:strCache>
                <c:ptCount val="1"/>
                <c:pt idx="0">
                  <c:v>      Dresden, Stadt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POP!$C$42:$O$42</c:f>
              <c:numCache>
                <c:formatCode>0</c:formatCode>
                <c:ptCount val="13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xVal>
          <c:yVal>
            <c:numRef>
              <c:f>POP!$C$48:$O$48</c:f>
              <c:numCache>
                <c:formatCode>0</c:formatCode>
                <c:ptCount val="13"/>
                <c:pt idx="0">
                  <c:v>514071</c:v>
                </c:pt>
                <c:pt idx="1">
                  <c:v>495424</c:v>
                </c:pt>
                <c:pt idx="2">
                  <c:v>477807</c:v>
                </c:pt>
                <c:pt idx="3">
                  <c:v>495181</c:v>
                </c:pt>
                <c:pt idx="4">
                  <c:v>523058</c:v>
                </c:pt>
                <c:pt idx="5">
                  <c:v>517765</c:v>
                </c:pt>
                <c:pt idx="6">
                  <c:v>525105</c:v>
                </c:pt>
                <c:pt idx="7">
                  <c:v>530754</c:v>
                </c:pt>
                <c:pt idx="8">
                  <c:v>536308</c:v>
                </c:pt>
                <c:pt idx="9">
                  <c:v>543825</c:v>
                </c:pt>
                <c:pt idx="10">
                  <c:v>547172</c:v>
                </c:pt>
                <c:pt idx="11">
                  <c:v>551072</c:v>
                </c:pt>
                <c:pt idx="12">
                  <c:v>554649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2-499E-B91D-510498C7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5872"/>
        <c:axId val="213091952"/>
      </c:scatterChart>
      <c:valAx>
        <c:axId val="2130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1952"/>
        <c:crosses val="autoZero"/>
        <c:crossBetween val="midCat"/>
      </c:valAx>
      <c:valAx>
        <c:axId val="2130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POP!$B$49</c:f>
              <c:strCache>
                <c:ptCount val="1"/>
                <c:pt idx="0">
                  <c:v>      Landkreis Bautzen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213029341481567E-2"/>
                  <c:y val="0.17895149563212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POP!$C$42:$O$42</c:f>
              <c:numCache>
                <c:formatCode>0</c:formatCode>
                <c:ptCount val="13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xVal>
          <c:yVal>
            <c:numRef>
              <c:f>POP!$C$49:$O$49</c:f>
              <c:numCache>
                <c:formatCode>0</c:formatCode>
                <c:ptCount val="13"/>
                <c:pt idx="0">
                  <c:v>392132</c:v>
                </c:pt>
                <c:pt idx="1">
                  <c:v>374309</c:v>
                </c:pt>
                <c:pt idx="2">
                  <c:v>363677</c:v>
                </c:pt>
                <c:pt idx="3">
                  <c:v>342712</c:v>
                </c:pt>
                <c:pt idx="4">
                  <c:v>321511</c:v>
                </c:pt>
                <c:pt idx="5">
                  <c:v>313618</c:v>
                </c:pt>
                <c:pt idx="6">
                  <c:v>310898</c:v>
                </c:pt>
                <c:pt idx="7">
                  <c:v>308350</c:v>
                </c:pt>
                <c:pt idx="8">
                  <c:v>306570</c:v>
                </c:pt>
                <c:pt idx="9">
                  <c:v>306273</c:v>
                </c:pt>
                <c:pt idx="10">
                  <c:v>304691</c:v>
                </c:pt>
                <c:pt idx="11">
                  <c:v>302634</c:v>
                </c:pt>
                <c:pt idx="12">
                  <c:v>300880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F-47E1-ADF9-1EF5A6F9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7048"/>
        <c:axId val="213091168"/>
      </c:scatterChart>
      <c:valAx>
        <c:axId val="21309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1168"/>
        <c:crosses val="autoZero"/>
        <c:crossBetween val="midCat"/>
      </c:valAx>
      <c:valAx>
        <c:axId val="2130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POP!$B$50</c:f>
              <c:strCache>
                <c:ptCount val="1"/>
                <c:pt idx="0">
                  <c:v>      Landkreis Görlitz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3026465672783472E-2"/>
                  <c:y val="8.44747509523227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POP!$C$42:$O$42</c:f>
              <c:numCache>
                <c:formatCode>0</c:formatCode>
                <c:ptCount val="13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xVal>
          <c:yVal>
            <c:numRef>
              <c:f>POP!$C$50:$O$50</c:f>
              <c:numCache>
                <c:formatCode>0</c:formatCode>
                <c:ptCount val="13"/>
                <c:pt idx="0">
                  <c:v>369625</c:v>
                </c:pt>
                <c:pt idx="1">
                  <c:v>343077</c:v>
                </c:pt>
                <c:pt idx="2">
                  <c:v>323025</c:v>
                </c:pt>
                <c:pt idx="3">
                  <c:v>297785</c:v>
                </c:pt>
                <c:pt idx="4">
                  <c:v>276924</c:v>
                </c:pt>
                <c:pt idx="5">
                  <c:v>267815</c:v>
                </c:pt>
                <c:pt idx="6">
                  <c:v>264673</c:v>
                </c:pt>
                <c:pt idx="7">
                  <c:v>262168</c:v>
                </c:pt>
                <c:pt idx="8">
                  <c:v>260188</c:v>
                </c:pt>
                <c:pt idx="9">
                  <c:v>260000</c:v>
                </c:pt>
                <c:pt idx="10">
                  <c:v>258337</c:v>
                </c:pt>
                <c:pt idx="11">
                  <c:v>256587</c:v>
                </c:pt>
                <c:pt idx="12">
                  <c:v>254894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F-4F9E-A614-CB83A6A2E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64832"/>
        <c:axId val="524264048"/>
      </c:scatterChart>
      <c:valAx>
        <c:axId val="52426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64048"/>
        <c:crosses val="autoZero"/>
        <c:crossBetween val="midCat"/>
      </c:valAx>
      <c:valAx>
        <c:axId val="5242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6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POP!$B$51</c:f>
              <c:strCache>
                <c:ptCount val="1"/>
                <c:pt idx="0">
                  <c:v>      Landkreis Meißen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516138852549386E-4"/>
                  <c:y val="0.13402493251643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POP!$C$42:$O$42</c:f>
              <c:numCache>
                <c:formatCode>0</c:formatCode>
                <c:ptCount val="13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xVal>
          <c:yVal>
            <c:numRef>
              <c:f>POP!$C$51:$O$51</c:f>
              <c:numCache>
                <c:formatCode>0</c:formatCode>
                <c:ptCount val="13"/>
                <c:pt idx="0">
                  <c:v>289937</c:v>
                </c:pt>
                <c:pt idx="1">
                  <c:v>278897</c:v>
                </c:pt>
                <c:pt idx="2">
                  <c:v>275413</c:v>
                </c:pt>
                <c:pt idx="3">
                  <c:v>264722</c:v>
                </c:pt>
                <c:pt idx="4">
                  <c:v>253069</c:v>
                </c:pt>
                <c:pt idx="5">
                  <c:v>246237</c:v>
                </c:pt>
                <c:pt idx="6">
                  <c:v>244717</c:v>
                </c:pt>
                <c:pt idx="7">
                  <c:v>243716</c:v>
                </c:pt>
                <c:pt idx="8">
                  <c:v>243745</c:v>
                </c:pt>
                <c:pt idx="9">
                  <c:v>245244</c:v>
                </c:pt>
                <c:pt idx="10">
                  <c:v>243889</c:v>
                </c:pt>
                <c:pt idx="11">
                  <c:v>242862</c:v>
                </c:pt>
                <c:pt idx="12">
                  <c:v>242165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7-4FDA-9BE5-36CB29E26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61304"/>
        <c:axId val="524259344"/>
      </c:scatterChart>
      <c:valAx>
        <c:axId val="52426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9344"/>
        <c:crosses val="autoZero"/>
        <c:crossBetween val="midCat"/>
      </c:valAx>
      <c:valAx>
        <c:axId val="524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6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</xdr:colOff>
      <xdr:row>56</xdr:row>
      <xdr:rowOff>155575</xdr:rowOff>
    </xdr:from>
    <xdr:to>
      <xdr:col>1</xdr:col>
      <xdr:colOff>2451100</xdr:colOff>
      <xdr:row>69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33F0E5-9B97-4F58-A685-FD2E6E2D6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2473325</xdr:colOff>
      <xdr:row>57</xdr:row>
      <xdr:rowOff>22225</xdr:rowOff>
    </xdr:from>
    <xdr:to>
      <xdr:col>6</xdr:col>
      <xdr:colOff>419100</xdr:colOff>
      <xdr:row>69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54CF77-337E-4F0B-9203-1E083C96C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434975</xdr:colOff>
      <xdr:row>57</xdr:row>
      <xdr:rowOff>15875</xdr:rowOff>
    </xdr:from>
    <xdr:to>
      <xdr:col>11</xdr:col>
      <xdr:colOff>501650</xdr:colOff>
      <xdr:row>69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BBF7D6-7196-45C0-A5D8-8336F81A8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511175</xdr:colOff>
      <xdr:row>57</xdr:row>
      <xdr:rowOff>9525</xdr:rowOff>
    </xdr:from>
    <xdr:to>
      <xdr:col>16</xdr:col>
      <xdr:colOff>355600</xdr:colOff>
      <xdr:row>69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2A37E6-6856-4ADC-B551-A4B3FB0A0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69</xdr:row>
      <xdr:rowOff>34925</xdr:rowOff>
    </xdr:from>
    <xdr:to>
      <xdr:col>1</xdr:col>
      <xdr:colOff>2501900</xdr:colOff>
      <xdr:row>81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FA04A3-E01F-4F35-9A46-757E4A186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2517775</xdr:colOff>
      <xdr:row>69</xdr:row>
      <xdr:rowOff>41275</xdr:rowOff>
    </xdr:from>
    <xdr:to>
      <xdr:col>6</xdr:col>
      <xdr:colOff>495300</xdr:colOff>
      <xdr:row>81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C8D24C-B1D7-443C-8348-5C5DB8B00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415925</xdr:colOff>
      <xdr:row>68</xdr:row>
      <xdr:rowOff>180975</xdr:rowOff>
    </xdr:from>
    <xdr:to>
      <xdr:col>11</xdr:col>
      <xdr:colOff>558800</xdr:colOff>
      <xdr:row>81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A509D1-48C5-4FF1-89AB-23DA4D8FB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492125</xdr:colOff>
      <xdr:row>69</xdr:row>
      <xdr:rowOff>22225</xdr:rowOff>
    </xdr:from>
    <xdr:to>
      <xdr:col>16</xdr:col>
      <xdr:colOff>450850</xdr:colOff>
      <xdr:row>81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1D3FA2-FB49-4809-9202-0AEBB6AD8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73025</xdr:colOff>
      <xdr:row>81</xdr:row>
      <xdr:rowOff>168275</xdr:rowOff>
    </xdr:from>
    <xdr:to>
      <xdr:col>1</xdr:col>
      <xdr:colOff>2501900</xdr:colOff>
      <xdr:row>94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BF6BD3-6E8D-4870-A6CA-213CF44C0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2505075</xdr:colOff>
      <xdr:row>81</xdr:row>
      <xdr:rowOff>123825</xdr:rowOff>
    </xdr:from>
    <xdr:to>
      <xdr:col>6</xdr:col>
      <xdr:colOff>444500</xdr:colOff>
      <xdr:row>93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677CC4-7139-4BF1-9121-BA89D9DD3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454025</xdr:colOff>
      <xdr:row>81</xdr:row>
      <xdr:rowOff>111125</xdr:rowOff>
    </xdr:from>
    <xdr:to>
      <xdr:col>12</xdr:col>
      <xdr:colOff>12700</xdr:colOff>
      <xdr:row>94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D12A16-CCFA-4D37-8E49-E5E12D1F1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498475</xdr:colOff>
      <xdr:row>81</xdr:row>
      <xdr:rowOff>92075</xdr:rowOff>
    </xdr:from>
    <xdr:to>
      <xdr:col>16</xdr:col>
      <xdr:colOff>558800</xdr:colOff>
      <xdr:row>93</xdr:row>
      <xdr:rowOff>158750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C1B8F4-BF02-4305-ADC1-49E3F1DBB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94</xdr:row>
      <xdr:rowOff>9525</xdr:rowOff>
    </xdr:from>
    <xdr:to>
      <xdr:col>2</xdr:col>
      <xdr:colOff>19050</xdr:colOff>
      <xdr:row>105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73E2B22-84F7-4729-94A6-FEBC98D07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41"/>
  <sheetViews>
    <sheetView workbookViewId="0">
      <selection activeCell="E35" sqref="E35"/>
    </sheetView>
  </sheetViews>
  <sheetFormatPr defaultRowHeight="14.5" x14ac:dyDescent="0.35"/>
  <cols>
    <col min="1" max="1" width="8.7265625" style="9"/>
    <col min="2" max="2" width="37.7265625" style="9" customWidth="1"/>
    <col min="3" max="10" width="9.26953125" bestFit="1" customWidth="1"/>
    <col min="11" max="11" width="8.7265625" customWidth="1"/>
    <col min="12" max="31" width="9.26953125" bestFit="1" customWidth="1"/>
  </cols>
  <sheetData>
    <row r="1" spans="1:31" x14ac:dyDescent="0.35">
      <c r="B1" s="7" t="s">
        <v>73</v>
      </c>
      <c r="C1" s="20">
        <v>1990</v>
      </c>
      <c r="D1" s="20">
        <v>1991</v>
      </c>
      <c r="E1" s="20">
        <v>1992</v>
      </c>
      <c r="F1" s="20">
        <v>1993</v>
      </c>
      <c r="G1" s="20">
        <v>1994</v>
      </c>
      <c r="H1" s="20">
        <v>1995</v>
      </c>
      <c r="I1" s="20">
        <v>1996</v>
      </c>
      <c r="J1" s="20">
        <v>1997</v>
      </c>
      <c r="K1" s="20">
        <v>1998</v>
      </c>
      <c r="L1" s="20">
        <v>1999</v>
      </c>
      <c r="M1" s="20">
        <v>2000</v>
      </c>
      <c r="N1" s="20">
        <v>2001</v>
      </c>
      <c r="O1" s="20">
        <v>2002</v>
      </c>
      <c r="P1" s="20">
        <v>2003</v>
      </c>
      <c r="Q1" s="20">
        <v>2004</v>
      </c>
      <c r="R1" s="20">
        <v>2005</v>
      </c>
      <c r="S1" s="20">
        <v>2006</v>
      </c>
      <c r="T1" s="20">
        <v>2007</v>
      </c>
      <c r="U1" s="20">
        <v>2008</v>
      </c>
      <c r="V1" s="20">
        <v>2009</v>
      </c>
      <c r="W1" s="20">
        <v>2010</v>
      </c>
      <c r="X1" s="20">
        <v>2011</v>
      </c>
      <c r="Y1" s="20">
        <v>2012</v>
      </c>
      <c r="Z1" s="20">
        <v>2013</v>
      </c>
      <c r="AA1" s="20">
        <v>2014</v>
      </c>
      <c r="AB1" s="20">
        <v>2015</v>
      </c>
      <c r="AC1" s="20">
        <v>2016</v>
      </c>
      <c r="AD1" s="20">
        <v>2017</v>
      </c>
      <c r="AE1" s="20">
        <v>2018</v>
      </c>
    </row>
    <row r="2" spans="1:31" x14ac:dyDescent="0.35">
      <c r="A2" s="1" t="s">
        <v>0</v>
      </c>
      <c r="B2" s="1" t="s">
        <v>1</v>
      </c>
      <c r="C2" s="11">
        <v>1436.5882352941176</v>
      </c>
      <c r="D2" s="11">
        <v>1410.1466063348416</v>
      </c>
      <c r="E2" s="11">
        <v>1383.7049773755655</v>
      </c>
      <c r="F2" s="11">
        <v>1357.2633484162895</v>
      </c>
      <c r="G2" s="11">
        <v>1330.8217194570134</v>
      </c>
      <c r="H2" s="11">
        <v>1304.3800904977375</v>
      </c>
      <c r="I2" s="11">
        <v>1278.1158371040724</v>
      </c>
      <c r="J2" s="11">
        <v>1251.8515837104073</v>
      </c>
      <c r="K2" s="11">
        <v>1225.5873303167421</v>
      </c>
      <c r="L2" s="11">
        <v>1199.323076923077</v>
      </c>
      <c r="M2" s="11">
        <v>1173.0588235294117</v>
      </c>
      <c r="N2" s="11">
        <v>1161.6027149321267</v>
      </c>
      <c r="O2" s="11">
        <v>1150.1466063348416</v>
      </c>
      <c r="P2" s="11">
        <v>1138.6904977375566</v>
      </c>
      <c r="Q2" s="11">
        <v>1127.2343891402713</v>
      </c>
      <c r="R2" s="11">
        <v>1115.7782805429865</v>
      </c>
      <c r="S2" s="11">
        <v>1112.7565610859729</v>
      </c>
      <c r="T2" s="11">
        <v>1109.7348416289592</v>
      </c>
      <c r="U2" s="11">
        <v>1106.7131221719458</v>
      </c>
      <c r="V2" s="11">
        <v>1103.6914027149321</v>
      </c>
      <c r="W2" s="11">
        <v>1100.6696832579185</v>
      </c>
      <c r="X2" s="11">
        <v>1088.4298642533936</v>
      </c>
      <c r="Y2" s="11">
        <v>1091.447963800905</v>
      </c>
      <c r="Z2" s="11">
        <v>1095.1221719457014</v>
      </c>
      <c r="AA2" s="11">
        <v>1101.9049773755655</v>
      </c>
      <c r="AB2" s="11">
        <v>1125.0904977375565</v>
      </c>
      <c r="AC2" s="11">
        <v>1114.7194570135746</v>
      </c>
      <c r="AD2" s="11">
        <v>1116.9909502262444</v>
      </c>
      <c r="AE2" s="11">
        <v>1118.7194570135746</v>
      </c>
    </row>
    <row r="3" spans="1:31" x14ac:dyDescent="0.35">
      <c r="A3" s="1" t="s">
        <v>2</v>
      </c>
      <c r="B3" s="1" t="s">
        <v>3</v>
      </c>
      <c r="C3" s="11">
        <v>251.44638949671773</v>
      </c>
      <c r="D3" s="11">
        <v>248.64080962800875</v>
      </c>
      <c r="E3" s="11">
        <v>245.83522975929978</v>
      </c>
      <c r="F3" s="11">
        <v>243.0296498905908</v>
      </c>
      <c r="G3" s="11">
        <v>240.22407002188183</v>
      </c>
      <c r="H3" s="11">
        <v>237.41849015317285</v>
      </c>
      <c r="I3" s="11">
        <v>235.58041575492342</v>
      </c>
      <c r="J3" s="11">
        <v>233.74234135667396</v>
      </c>
      <c r="K3" s="11">
        <v>231.9042669584245</v>
      </c>
      <c r="L3" s="11">
        <v>230.06619256017507</v>
      </c>
      <c r="M3" s="11">
        <v>228.22811816192561</v>
      </c>
      <c r="N3" s="11">
        <v>225.60492341356672</v>
      </c>
      <c r="O3" s="11">
        <v>222.98172866520787</v>
      </c>
      <c r="P3" s="11">
        <v>220.35853391684904</v>
      </c>
      <c r="Q3" s="11">
        <v>217.73533916849016</v>
      </c>
      <c r="R3" s="11">
        <v>215.1121444201313</v>
      </c>
      <c r="S3" s="11">
        <v>212.37056892778995</v>
      </c>
      <c r="T3" s="11">
        <v>209.62899343544856</v>
      </c>
      <c r="U3" s="11">
        <v>206.88741794310724</v>
      </c>
      <c r="V3" s="11">
        <v>204.14584245076585</v>
      </c>
      <c r="W3" s="11">
        <v>201.4042669584245</v>
      </c>
      <c r="X3" s="11">
        <v>196.44584245076587</v>
      </c>
      <c r="Y3" s="11">
        <v>194.35175054704595</v>
      </c>
      <c r="Z3" s="11">
        <v>192.18216630196937</v>
      </c>
      <c r="AA3" s="11">
        <v>191.23741794310723</v>
      </c>
      <c r="AB3" s="11">
        <v>190.18873085339169</v>
      </c>
      <c r="AC3" s="11">
        <v>188.2582056892779</v>
      </c>
      <c r="AD3" s="11">
        <v>186.19967177242887</v>
      </c>
      <c r="AE3" s="11">
        <v>184.73522975929978</v>
      </c>
    </row>
    <row r="4" spans="1:31" x14ac:dyDescent="0.35">
      <c r="A4" s="1" t="s">
        <v>4</v>
      </c>
      <c r="B4" s="1" t="s">
        <v>5</v>
      </c>
      <c r="C4" s="11">
        <v>186.93008974964573</v>
      </c>
      <c r="D4" s="11">
        <v>185.17231931979217</v>
      </c>
      <c r="E4" s="11">
        <v>183.41454888993857</v>
      </c>
      <c r="F4" s="11">
        <v>181.65677846008504</v>
      </c>
      <c r="G4" s="11">
        <v>179.89900803023147</v>
      </c>
      <c r="H4" s="11">
        <v>178.14123760037791</v>
      </c>
      <c r="I4" s="11">
        <v>177.38743504959848</v>
      </c>
      <c r="J4" s="11">
        <v>176.63363249881908</v>
      </c>
      <c r="K4" s="11">
        <v>175.87982994803966</v>
      </c>
      <c r="L4" s="11">
        <v>175.12602739726026</v>
      </c>
      <c r="M4" s="11">
        <v>174.37222484648086</v>
      </c>
      <c r="N4" s="11">
        <v>172.44298535663674</v>
      </c>
      <c r="O4" s="11">
        <v>170.51374586679262</v>
      </c>
      <c r="P4" s="11">
        <v>168.58450637694853</v>
      </c>
      <c r="Q4" s="11">
        <v>166.6552668871044</v>
      </c>
      <c r="R4" s="11">
        <v>164.72602739726028</v>
      </c>
      <c r="S4" s="11">
        <v>162.80037789324516</v>
      </c>
      <c r="T4" s="11">
        <v>160.87472838923003</v>
      </c>
      <c r="U4" s="11">
        <v>158.94907888521493</v>
      </c>
      <c r="V4" s="11">
        <v>157.0234293811998</v>
      </c>
      <c r="W4" s="11">
        <v>155.09777987718471</v>
      </c>
      <c r="X4" s="11">
        <v>151.18658478979688</v>
      </c>
      <c r="Y4" s="11">
        <v>149.83656117146907</v>
      </c>
      <c r="Z4" s="11">
        <v>148.60226735947094</v>
      </c>
      <c r="AA4" s="11">
        <v>147.71421823334907</v>
      </c>
      <c r="AB4" s="11">
        <v>147.5909305621162</v>
      </c>
      <c r="AC4" s="11">
        <v>146.67217760982521</v>
      </c>
      <c r="AD4" s="11">
        <v>145.56117146905999</v>
      </c>
      <c r="AE4" s="11">
        <v>144.63155408597072</v>
      </c>
    </row>
    <row r="5" spans="1:31" x14ac:dyDescent="0.35">
      <c r="A5" s="1" t="s">
        <v>6</v>
      </c>
      <c r="B5" s="1" t="s">
        <v>7</v>
      </c>
      <c r="C5" s="11">
        <v>211.38739376770539</v>
      </c>
      <c r="D5" s="11">
        <v>209.34730878186971</v>
      </c>
      <c r="E5" s="11">
        <v>207.30722379603398</v>
      </c>
      <c r="F5" s="11">
        <v>205.2671388101983</v>
      </c>
      <c r="G5" s="11">
        <v>203.2270538243626</v>
      </c>
      <c r="H5" s="11">
        <v>201.18696883852692</v>
      </c>
      <c r="I5" s="11">
        <v>199.79206798866858</v>
      </c>
      <c r="J5" s="11">
        <v>198.3971671388102</v>
      </c>
      <c r="K5" s="11">
        <v>197.00226628895186</v>
      </c>
      <c r="L5" s="11">
        <v>195.60736543909346</v>
      </c>
      <c r="M5" s="11">
        <v>194.21246458923514</v>
      </c>
      <c r="N5" s="11">
        <v>192.22691218130313</v>
      </c>
      <c r="O5" s="11">
        <v>190.2413597733711</v>
      </c>
      <c r="P5" s="11">
        <v>188.2558073654391</v>
      </c>
      <c r="Q5" s="11">
        <v>186.27025495750706</v>
      </c>
      <c r="R5" s="11">
        <v>184.28470254957506</v>
      </c>
      <c r="S5" s="11">
        <v>182.04560906515582</v>
      </c>
      <c r="T5" s="11">
        <v>179.80651558073654</v>
      </c>
      <c r="U5" s="11">
        <v>177.5674220963173</v>
      </c>
      <c r="V5" s="11">
        <v>175.32832861189803</v>
      </c>
      <c r="W5" s="11">
        <v>173.08923512747876</v>
      </c>
      <c r="X5" s="11">
        <v>168.86898016997168</v>
      </c>
      <c r="Y5" s="11">
        <v>167.29957507082153</v>
      </c>
      <c r="Z5" s="11">
        <v>165.70113314447593</v>
      </c>
      <c r="AA5" s="11">
        <v>164.58215297450425</v>
      </c>
      <c r="AB5" s="11">
        <v>164.53116147308782</v>
      </c>
      <c r="AC5" s="11">
        <v>163.63385269121812</v>
      </c>
      <c r="AD5" s="11">
        <v>162.59490084985836</v>
      </c>
      <c r="AE5" s="11">
        <v>161.32861189801699</v>
      </c>
    </row>
    <row r="6" spans="1:31" x14ac:dyDescent="0.35">
      <c r="A6" s="1" t="s">
        <v>8</v>
      </c>
      <c r="B6" s="1" t="s">
        <v>9</v>
      </c>
      <c r="C6" s="11">
        <v>434.53157894736842</v>
      </c>
      <c r="D6" s="11">
        <v>430.05578947368423</v>
      </c>
      <c r="E6" s="11">
        <v>425.58</v>
      </c>
      <c r="F6" s="11">
        <v>421.1042105263158</v>
      </c>
      <c r="G6" s="11">
        <v>416.62842105263155</v>
      </c>
      <c r="H6" s="11">
        <v>412.15263157894736</v>
      </c>
      <c r="I6" s="11">
        <v>409.59684210526314</v>
      </c>
      <c r="J6" s="11">
        <v>407.04105263157896</v>
      </c>
      <c r="K6" s="11">
        <v>404.48526315789474</v>
      </c>
      <c r="L6" s="11">
        <v>401.92947368421051</v>
      </c>
      <c r="M6" s="11">
        <v>399.37368421052633</v>
      </c>
      <c r="N6" s="11">
        <v>395.49915789473687</v>
      </c>
      <c r="O6" s="11">
        <v>391.6246315789474</v>
      </c>
      <c r="P6" s="11">
        <v>387.75010526315788</v>
      </c>
      <c r="Q6" s="11">
        <v>383.87557894736841</v>
      </c>
      <c r="R6" s="11">
        <v>380.00105263157894</v>
      </c>
      <c r="S6" s="11">
        <v>375.98652631578949</v>
      </c>
      <c r="T6" s="11">
        <v>371.97200000000004</v>
      </c>
      <c r="U6" s="11">
        <v>367.95747368421053</v>
      </c>
      <c r="V6" s="11">
        <v>363.94294736842102</v>
      </c>
      <c r="W6" s="11">
        <v>359.92842105263156</v>
      </c>
      <c r="X6" s="11">
        <v>350.83263157894737</v>
      </c>
      <c r="Y6" s="11">
        <v>347.67789473684212</v>
      </c>
      <c r="Z6" s="11">
        <v>344.2757894736842</v>
      </c>
      <c r="AA6" s="11">
        <v>342.2494736842105</v>
      </c>
      <c r="AB6" s="11">
        <v>341.61473684210529</v>
      </c>
      <c r="AC6" s="11">
        <v>339.0515789473684</v>
      </c>
      <c r="AD6" s="11">
        <v>336.82947368421054</v>
      </c>
      <c r="AE6" s="11">
        <v>334.24315789473684</v>
      </c>
    </row>
    <row r="7" spans="1:31" x14ac:dyDescent="0.35">
      <c r="A7" s="1" t="s">
        <v>10</v>
      </c>
      <c r="B7" s="1" t="s">
        <v>11</v>
      </c>
      <c r="C7" s="11">
        <v>1567.2896341463415</v>
      </c>
      <c r="D7" s="11">
        <v>1555.9195121951218</v>
      </c>
      <c r="E7" s="11">
        <v>1544.5493902439025</v>
      </c>
      <c r="F7" s="11">
        <v>1533.179268292683</v>
      </c>
      <c r="G7" s="11">
        <v>1521.8091463414635</v>
      </c>
      <c r="H7" s="11">
        <v>1510.439024390244</v>
      </c>
      <c r="I7" s="11">
        <v>1499.6969512195121</v>
      </c>
      <c r="J7" s="11">
        <v>1488.9548780487805</v>
      </c>
      <c r="K7" s="11">
        <v>1478.2128048780487</v>
      </c>
      <c r="L7" s="11">
        <v>1467.4707317073171</v>
      </c>
      <c r="M7" s="11">
        <v>1456.7286585365853</v>
      </c>
      <c r="N7" s="11">
        <v>1467.3225609756098</v>
      </c>
      <c r="O7" s="11">
        <v>1477.9164634146341</v>
      </c>
      <c r="P7" s="11">
        <v>1488.5103658536586</v>
      </c>
      <c r="Q7" s="11">
        <v>1499.1042682926829</v>
      </c>
      <c r="R7" s="11">
        <v>1509.6981707317073</v>
      </c>
      <c r="S7" s="11">
        <v>1526.6963414634147</v>
      </c>
      <c r="T7" s="11">
        <v>1543.6945121951219</v>
      </c>
      <c r="U7" s="11">
        <v>1560.6926829268293</v>
      </c>
      <c r="V7" s="11">
        <v>1577.6908536585365</v>
      </c>
      <c r="W7" s="11">
        <v>1594.689024390244</v>
      </c>
      <c r="X7" s="11">
        <v>1578.5518292682927</v>
      </c>
      <c r="Y7" s="11">
        <v>1600.9298780487804</v>
      </c>
      <c r="Z7" s="11">
        <v>1618.1524390243903</v>
      </c>
      <c r="AA7" s="11">
        <v>1635.0853658536585</v>
      </c>
      <c r="AB7" s="11">
        <v>1658.0030487804879</v>
      </c>
      <c r="AC7" s="11">
        <v>1668.2073170731708</v>
      </c>
      <c r="AD7" s="11">
        <v>1680.0975609756097</v>
      </c>
      <c r="AE7" s="11">
        <v>1691.0030487804879</v>
      </c>
    </row>
    <row r="8" spans="1:31" x14ac:dyDescent="0.35">
      <c r="A8" s="1" t="s">
        <v>12</v>
      </c>
      <c r="B8" s="1" t="s">
        <v>13</v>
      </c>
      <c r="C8" s="11">
        <v>163.66110183639398</v>
      </c>
      <c r="D8" s="11">
        <v>162.17337228714524</v>
      </c>
      <c r="E8" s="11">
        <v>160.6856427378965</v>
      </c>
      <c r="F8" s="11">
        <v>159.19791318864776</v>
      </c>
      <c r="G8" s="11">
        <v>157.71018363939899</v>
      </c>
      <c r="H8" s="11">
        <v>156.22245409015025</v>
      </c>
      <c r="I8" s="11">
        <v>155.33497495826376</v>
      </c>
      <c r="J8" s="11">
        <v>154.44749582637729</v>
      </c>
      <c r="K8" s="11">
        <v>153.56001669449083</v>
      </c>
      <c r="L8" s="11">
        <v>152.67253756260436</v>
      </c>
      <c r="M8" s="11">
        <v>151.78505843071787</v>
      </c>
      <c r="N8" s="11">
        <v>150.03505843071787</v>
      </c>
      <c r="O8" s="11">
        <v>148.28505843071787</v>
      </c>
      <c r="P8" s="11">
        <v>146.53505843071787</v>
      </c>
      <c r="Q8" s="11">
        <v>144.78505843071787</v>
      </c>
      <c r="R8" s="11">
        <v>143.03505843071787</v>
      </c>
      <c r="S8" s="11">
        <v>141.26535893155258</v>
      </c>
      <c r="T8" s="11">
        <v>139.4956594323873</v>
      </c>
      <c r="U8" s="11">
        <v>137.72595993322204</v>
      </c>
      <c r="V8" s="11">
        <v>135.95626043405676</v>
      </c>
      <c r="W8" s="11">
        <v>134.18656093489147</v>
      </c>
      <c r="X8" s="11">
        <v>130.8923205342237</v>
      </c>
      <c r="Y8" s="11">
        <v>129.75709515859765</v>
      </c>
      <c r="Z8" s="11">
        <v>128.69365609348915</v>
      </c>
      <c r="AA8" s="11">
        <v>127.95075125208682</v>
      </c>
      <c r="AB8" s="11">
        <v>127.82679465776293</v>
      </c>
      <c r="AC8" s="11">
        <v>127.16652754590984</v>
      </c>
      <c r="AD8" s="11">
        <v>126.30801335559265</v>
      </c>
      <c r="AE8" s="11">
        <v>125.57595993322204</v>
      </c>
    </row>
    <row r="9" spans="1:31" x14ac:dyDescent="0.35">
      <c r="A9" s="1" t="s">
        <v>14</v>
      </c>
      <c r="B9" s="1" t="s">
        <v>15</v>
      </c>
      <c r="C9" s="11">
        <v>175.0947418285173</v>
      </c>
      <c r="D9" s="11">
        <v>172.57953576504028</v>
      </c>
      <c r="E9" s="11">
        <v>170.06432970156322</v>
      </c>
      <c r="F9" s="11">
        <v>167.54912363808623</v>
      </c>
      <c r="G9" s="11">
        <v>165.03391757460918</v>
      </c>
      <c r="H9" s="11">
        <v>162.51871151113215</v>
      </c>
      <c r="I9" s="11">
        <v>160.61894836570346</v>
      </c>
      <c r="J9" s="11">
        <v>158.71918522027477</v>
      </c>
      <c r="K9" s="11">
        <v>156.81942207484605</v>
      </c>
      <c r="L9" s="11">
        <v>154.91965892941735</v>
      </c>
      <c r="M9" s="11">
        <v>153.01989578398863</v>
      </c>
      <c r="N9" s="11">
        <v>150.62861203221223</v>
      </c>
      <c r="O9" s="11">
        <v>148.2373282804358</v>
      </c>
      <c r="P9" s="11">
        <v>145.84604452865941</v>
      </c>
      <c r="Q9" s="11">
        <v>143.45476077688301</v>
      </c>
      <c r="R9" s="11">
        <v>141.06347702510658</v>
      </c>
      <c r="S9" s="11">
        <v>139.08706774040738</v>
      </c>
      <c r="T9" s="11">
        <v>137.11065845570818</v>
      </c>
      <c r="U9" s="11">
        <v>135.134249171009</v>
      </c>
      <c r="V9" s="11">
        <v>133.1578398863098</v>
      </c>
      <c r="W9" s="11">
        <v>131.1814306016106</v>
      </c>
      <c r="X9" s="11">
        <v>126.86641402179062</v>
      </c>
      <c r="Y9" s="11">
        <v>125.37801989578399</v>
      </c>
      <c r="Z9" s="11">
        <v>124.19137849360493</v>
      </c>
      <c r="AA9" s="11">
        <v>123.25343439128375</v>
      </c>
      <c r="AB9" s="11">
        <v>123.16437707247749</v>
      </c>
      <c r="AC9" s="11">
        <v>122.37659876835623</v>
      </c>
      <c r="AD9" s="11">
        <v>121.54760776882993</v>
      </c>
      <c r="AE9" s="11">
        <v>120.74561819043107</v>
      </c>
    </row>
    <row r="10" spans="1:31" x14ac:dyDescent="0.35">
      <c r="A10" s="1" t="s">
        <v>16</v>
      </c>
      <c r="B10" s="1" t="s">
        <v>17</v>
      </c>
      <c r="C10" s="11">
        <v>199.26941580756014</v>
      </c>
      <c r="D10" s="11">
        <v>197.75189003436427</v>
      </c>
      <c r="E10" s="11">
        <v>196.23436426116839</v>
      </c>
      <c r="F10" s="11">
        <v>194.7168384879725</v>
      </c>
      <c r="G10" s="11">
        <v>193.19931271477662</v>
      </c>
      <c r="H10" s="11">
        <v>191.68178694158075</v>
      </c>
      <c r="I10" s="11">
        <v>191.20288659793815</v>
      </c>
      <c r="J10" s="11">
        <v>190.72398625429554</v>
      </c>
      <c r="K10" s="11">
        <v>190.2450859106529</v>
      </c>
      <c r="L10" s="11">
        <v>189.7661855670103</v>
      </c>
      <c r="M10" s="11">
        <v>189.28728522336769</v>
      </c>
      <c r="N10" s="11">
        <v>187.81773195876289</v>
      </c>
      <c r="O10" s="11">
        <v>186.34817869415807</v>
      </c>
      <c r="P10" s="11">
        <v>184.87862542955327</v>
      </c>
      <c r="Q10" s="11">
        <v>183.40907216494847</v>
      </c>
      <c r="R10" s="11">
        <v>181.93951890034364</v>
      </c>
      <c r="S10" s="11">
        <v>180.3377319587629</v>
      </c>
      <c r="T10" s="11">
        <v>178.73594501718213</v>
      </c>
      <c r="U10" s="11">
        <v>177.13415807560139</v>
      </c>
      <c r="V10" s="11">
        <v>175.53237113402062</v>
      </c>
      <c r="W10" s="11">
        <v>173.93058419243985</v>
      </c>
      <c r="X10" s="11">
        <v>169.23505154639176</v>
      </c>
      <c r="Y10" s="11">
        <v>168.19037800687286</v>
      </c>
      <c r="Z10" s="11">
        <v>167.50240549828177</v>
      </c>
      <c r="AA10" s="11">
        <v>167.52233676975945</v>
      </c>
      <c r="AB10" s="11">
        <v>168.55257731958764</v>
      </c>
      <c r="AC10" s="11">
        <v>167.6213058419244</v>
      </c>
      <c r="AD10" s="11">
        <v>166.91546391752578</v>
      </c>
      <c r="AE10" s="11">
        <v>166.43642611683848</v>
      </c>
    </row>
    <row r="11" spans="1:31" x14ac:dyDescent="0.35">
      <c r="A11" s="1" t="s">
        <v>18</v>
      </c>
      <c r="B11" s="1" t="s">
        <v>19</v>
      </c>
      <c r="C11" s="11">
        <v>167.54111245465538</v>
      </c>
      <c r="D11" s="11">
        <v>166.63022974607014</v>
      </c>
      <c r="E11" s="11">
        <v>165.71934703748488</v>
      </c>
      <c r="F11" s="11">
        <v>164.80846432889965</v>
      </c>
      <c r="G11" s="11">
        <v>163.89758162031438</v>
      </c>
      <c r="H11" s="11">
        <v>162.98669891172915</v>
      </c>
      <c r="I11" s="11">
        <v>163.35671100362757</v>
      </c>
      <c r="J11" s="11">
        <v>163.72672309552601</v>
      </c>
      <c r="K11" s="11">
        <v>164.09673518742443</v>
      </c>
      <c r="L11" s="11">
        <v>164.46674727932285</v>
      </c>
      <c r="M11" s="11">
        <v>164.83675937122129</v>
      </c>
      <c r="N11" s="11">
        <v>163.56009673518744</v>
      </c>
      <c r="O11" s="11">
        <v>162.28343409915357</v>
      </c>
      <c r="P11" s="11">
        <v>161.00677146311972</v>
      </c>
      <c r="Q11" s="11">
        <v>159.73010882708584</v>
      </c>
      <c r="R11" s="11">
        <v>158.453446191052</v>
      </c>
      <c r="S11" s="11">
        <v>157.27158403869407</v>
      </c>
      <c r="T11" s="11">
        <v>156.08972188633615</v>
      </c>
      <c r="U11" s="11">
        <v>154.90785973397823</v>
      </c>
      <c r="V11" s="11">
        <v>153.72599758162031</v>
      </c>
      <c r="W11" s="11">
        <v>152.54413542926238</v>
      </c>
      <c r="X11" s="11">
        <v>148.89661426844015</v>
      </c>
      <c r="Y11" s="11">
        <v>148.68621523579202</v>
      </c>
      <c r="Z11" s="11">
        <v>148.69347037484886</v>
      </c>
      <c r="AA11" s="11">
        <v>148.7025392986699</v>
      </c>
      <c r="AB11" s="11">
        <v>149.58403869407496</v>
      </c>
      <c r="AC11" s="11">
        <v>148.77025392986698</v>
      </c>
      <c r="AD11" s="11">
        <v>148.37847642079805</v>
      </c>
      <c r="AE11" s="11">
        <v>148.49516324062878</v>
      </c>
    </row>
    <row r="12" spans="1:31" x14ac:dyDescent="0.35">
      <c r="A12" s="1" t="s">
        <v>20</v>
      </c>
      <c r="B12" s="1" t="s">
        <v>21</v>
      </c>
      <c r="C12" s="11">
        <v>1880.4932885906039</v>
      </c>
      <c r="D12" s="11">
        <v>1853.193288590604</v>
      </c>
      <c r="E12" s="11">
        <v>1825.8932885906038</v>
      </c>
      <c r="F12" s="11">
        <v>1798.5932885906043</v>
      </c>
      <c r="G12" s="11">
        <v>1771.2932885906041</v>
      </c>
      <c r="H12" s="11">
        <v>1743.9932885906039</v>
      </c>
      <c r="I12" s="11">
        <v>1726.2067114093959</v>
      </c>
      <c r="J12" s="11">
        <v>1708.4201342281879</v>
      </c>
      <c r="K12" s="11">
        <v>1690.6335570469798</v>
      </c>
      <c r="L12" s="11">
        <v>1672.8469798657718</v>
      </c>
      <c r="M12" s="11">
        <v>1655.0604026845638</v>
      </c>
      <c r="N12" s="11">
        <v>1661.3979865771812</v>
      </c>
      <c r="O12" s="11">
        <v>1667.7355704697986</v>
      </c>
      <c r="P12" s="11">
        <v>1674.0731543624161</v>
      </c>
      <c r="Q12" s="11">
        <v>1680.4107382550337</v>
      </c>
      <c r="R12" s="11">
        <v>1686.7483221476509</v>
      </c>
      <c r="S12" s="11">
        <v>1700.326845637584</v>
      </c>
      <c r="T12" s="11">
        <v>1713.9053691275167</v>
      </c>
      <c r="U12" s="11">
        <v>1727.4838926174498</v>
      </c>
      <c r="V12" s="11">
        <v>1741.0624161073824</v>
      </c>
      <c r="W12" s="11">
        <v>1754.6409395973155</v>
      </c>
      <c r="X12" s="11">
        <v>1711.5536912751677</v>
      </c>
      <c r="Y12" s="11">
        <v>1747.7785234899329</v>
      </c>
      <c r="Z12" s="11">
        <v>1783.765100671141</v>
      </c>
      <c r="AA12" s="11">
        <v>1827.1107382550335</v>
      </c>
      <c r="AB12" s="11">
        <v>1880.7785234899329</v>
      </c>
      <c r="AC12" s="11">
        <v>1916.4026845637584</v>
      </c>
      <c r="AD12" s="11">
        <v>1952.9530201342282</v>
      </c>
      <c r="AE12" s="11">
        <v>1972.6744966442952</v>
      </c>
    </row>
    <row r="13" spans="1:31" x14ac:dyDescent="0.35">
      <c r="A13" s="1" t="s">
        <v>22</v>
      </c>
      <c r="B13" s="1" t="s">
        <v>23</v>
      </c>
      <c r="C13" s="11">
        <v>171.02543912780132</v>
      </c>
      <c r="D13" s="11">
        <v>170.66965475469411</v>
      </c>
      <c r="E13" s="11">
        <v>170.31387038158692</v>
      </c>
      <c r="F13" s="11">
        <v>169.95808600847971</v>
      </c>
      <c r="G13" s="11">
        <v>169.60230163537253</v>
      </c>
      <c r="H13" s="11">
        <v>169.24651726226529</v>
      </c>
      <c r="I13" s="11">
        <v>170.59018776499093</v>
      </c>
      <c r="J13" s="11">
        <v>171.93385826771652</v>
      </c>
      <c r="K13" s="11">
        <v>173.27752877044216</v>
      </c>
      <c r="L13" s="11">
        <v>174.62119927316778</v>
      </c>
      <c r="M13" s="11">
        <v>175.96486977589339</v>
      </c>
      <c r="N13" s="11">
        <v>174.62507571168987</v>
      </c>
      <c r="O13" s="11">
        <v>173.28528164748639</v>
      </c>
      <c r="P13" s="11">
        <v>171.94548758328287</v>
      </c>
      <c r="Q13" s="11">
        <v>170.60569351907935</v>
      </c>
      <c r="R13" s="11">
        <v>169.26589945487584</v>
      </c>
      <c r="S13" s="11">
        <v>167.80642035130225</v>
      </c>
      <c r="T13" s="11">
        <v>166.34694124772864</v>
      </c>
      <c r="U13" s="11">
        <v>164.88746214415505</v>
      </c>
      <c r="V13" s="11">
        <v>163.42798304058144</v>
      </c>
      <c r="W13" s="11">
        <v>161.96850393700788</v>
      </c>
      <c r="X13" s="11">
        <v>158.0405814657783</v>
      </c>
      <c r="Y13" s="11">
        <v>157</v>
      </c>
      <c r="Z13" s="11">
        <v>156.02422774076317</v>
      </c>
      <c r="AA13" s="11">
        <v>156.05511811023621</v>
      </c>
      <c r="AB13" s="11">
        <v>156.51605087825561</v>
      </c>
      <c r="AC13" s="11">
        <v>156.47062386432466</v>
      </c>
      <c r="AD13" s="11">
        <v>156.27377347062387</v>
      </c>
      <c r="AE13" s="11">
        <v>156.12537855844943</v>
      </c>
    </row>
    <row r="14" spans="1:31" x14ac:dyDescent="0.35">
      <c r="A14" s="1" t="s">
        <v>24</v>
      </c>
      <c r="B14" s="1" t="s">
        <v>25</v>
      </c>
      <c r="C14" s="11">
        <v>117.18186298669295</v>
      </c>
      <c r="D14" s="11">
        <v>116.5315919172006</v>
      </c>
      <c r="E14" s="11">
        <v>115.88132084770824</v>
      </c>
      <c r="F14" s="11">
        <v>115.23104977821586</v>
      </c>
      <c r="G14" s="11">
        <v>114.5807787087235</v>
      </c>
      <c r="H14" s="11">
        <v>113.93050763923115</v>
      </c>
      <c r="I14" s="11">
        <v>113.82227698373583</v>
      </c>
      <c r="J14" s="11">
        <v>113.71404632824051</v>
      </c>
      <c r="K14" s="11">
        <v>113.60581567274519</v>
      </c>
      <c r="L14" s="11">
        <v>113.49758501724988</v>
      </c>
      <c r="M14" s="11">
        <v>113.38935436175456</v>
      </c>
      <c r="N14" s="11">
        <v>112.33937900443568</v>
      </c>
      <c r="O14" s="11">
        <v>111.28940364711681</v>
      </c>
      <c r="P14" s="11">
        <v>110.23942828979793</v>
      </c>
      <c r="Q14" s="11">
        <v>109.18945293247906</v>
      </c>
      <c r="R14" s="11">
        <v>108.13947757516017</v>
      </c>
      <c r="S14" s="11">
        <v>106.83913257762445</v>
      </c>
      <c r="T14" s="11">
        <v>105.53878758008872</v>
      </c>
      <c r="U14" s="11">
        <v>104.23844258255298</v>
      </c>
      <c r="V14" s="11">
        <v>102.93809758501725</v>
      </c>
      <c r="W14" s="11">
        <v>101.63775258748151</v>
      </c>
      <c r="X14" s="11">
        <v>98.601281419418427</v>
      </c>
      <c r="Y14" s="11">
        <v>97.895022178413015</v>
      </c>
      <c r="Z14" s="11">
        <v>97.262690980778714</v>
      </c>
      <c r="AA14" s="11">
        <v>97.112863479546576</v>
      </c>
      <c r="AB14" s="11">
        <v>97.390340068999507</v>
      </c>
      <c r="AC14" s="11">
        <v>97.616067028092658</v>
      </c>
      <c r="AD14" s="11">
        <v>97.483489403647113</v>
      </c>
      <c r="AE14" s="11">
        <v>97.423854115327742</v>
      </c>
    </row>
    <row r="15" spans="1:31" x14ac:dyDescent="0.35">
      <c r="A15" s="1"/>
      <c r="B15" s="7" t="s">
        <v>73</v>
      </c>
      <c r="C15" s="20">
        <v>1994</v>
      </c>
      <c r="D15" s="20">
        <v>1995</v>
      </c>
      <c r="E15" s="20">
        <v>1996</v>
      </c>
      <c r="F15" s="20">
        <v>1997</v>
      </c>
      <c r="G15" s="20">
        <v>1998</v>
      </c>
      <c r="H15" s="20">
        <v>1999</v>
      </c>
      <c r="I15" s="20">
        <v>2000</v>
      </c>
      <c r="J15" s="20">
        <v>2001</v>
      </c>
      <c r="K15" s="20">
        <v>2002</v>
      </c>
      <c r="L15" s="20">
        <v>2003</v>
      </c>
      <c r="M15" s="20">
        <v>2004</v>
      </c>
      <c r="N15" s="20">
        <v>2005</v>
      </c>
      <c r="O15" s="20">
        <v>2006</v>
      </c>
      <c r="P15" s="20">
        <v>2007</v>
      </c>
      <c r="Q15" s="20">
        <v>2008</v>
      </c>
      <c r="R15" s="20">
        <v>2009</v>
      </c>
      <c r="S15" s="20">
        <v>2010</v>
      </c>
      <c r="T15" s="20">
        <v>2011</v>
      </c>
      <c r="U15" s="20">
        <v>2012</v>
      </c>
      <c r="V15" s="20">
        <v>2013</v>
      </c>
      <c r="W15" s="20">
        <v>2014</v>
      </c>
      <c r="X15" s="20">
        <v>2015</v>
      </c>
      <c r="Y15" s="20">
        <v>2016</v>
      </c>
      <c r="Z15" s="20">
        <v>2017</v>
      </c>
      <c r="AA15" s="20">
        <v>2018</v>
      </c>
      <c r="AB15" s="20"/>
      <c r="AC15" s="20"/>
      <c r="AD15" s="20"/>
      <c r="AE15" s="20"/>
    </row>
    <row r="16" spans="1:31" x14ac:dyDescent="0.35">
      <c r="A16" s="2">
        <v>16051</v>
      </c>
      <c r="B16" s="2" t="s">
        <v>26</v>
      </c>
      <c r="C16">
        <v>793</v>
      </c>
      <c r="D16">
        <v>785</v>
      </c>
      <c r="E16">
        <v>774</v>
      </c>
      <c r="F16">
        <v>763</v>
      </c>
      <c r="G16">
        <v>754</v>
      </c>
      <c r="H16">
        <v>748</v>
      </c>
      <c r="I16">
        <v>745</v>
      </c>
      <c r="J16">
        <v>744</v>
      </c>
      <c r="K16">
        <v>743</v>
      </c>
      <c r="L16">
        <v>749</v>
      </c>
      <c r="M16">
        <v>752</v>
      </c>
      <c r="N16">
        <v>754</v>
      </c>
      <c r="O16">
        <v>753</v>
      </c>
      <c r="P16">
        <v>754</v>
      </c>
      <c r="Q16">
        <v>756</v>
      </c>
      <c r="R16">
        <v>757</v>
      </c>
      <c r="S16">
        <v>762</v>
      </c>
      <c r="T16">
        <v>750</v>
      </c>
      <c r="U16">
        <v>756</v>
      </c>
      <c r="V16">
        <v>761</v>
      </c>
      <c r="W16">
        <v>764</v>
      </c>
      <c r="X16">
        <v>778</v>
      </c>
      <c r="Y16">
        <v>782</v>
      </c>
      <c r="Z16">
        <v>789</v>
      </c>
      <c r="AA16">
        <v>792</v>
      </c>
    </row>
    <row r="17" spans="1:27" x14ac:dyDescent="0.35">
      <c r="A17" s="2" t="s">
        <v>27</v>
      </c>
      <c r="B17" s="2" t="s">
        <v>28</v>
      </c>
      <c r="C17">
        <v>830</v>
      </c>
      <c r="D17">
        <v>813</v>
      </c>
      <c r="E17">
        <v>797</v>
      </c>
      <c r="F17">
        <v>781</v>
      </c>
      <c r="G17">
        <v>766</v>
      </c>
      <c r="H17">
        <v>755</v>
      </c>
      <c r="I17">
        <v>743</v>
      </c>
      <c r="J17">
        <v>724</v>
      </c>
      <c r="K17">
        <v>711</v>
      </c>
      <c r="L17">
        <v>700</v>
      </c>
      <c r="M17">
        <v>692</v>
      </c>
      <c r="N17">
        <v>684</v>
      </c>
      <c r="O17">
        <v>676</v>
      </c>
      <c r="P17">
        <v>669</v>
      </c>
      <c r="Q17">
        <v>662</v>
      </c>
      <c r="R17">
        <v>658</v>
      </c>
      <c r="S17">
        <v>653</v>
      </c>
      <c r="T17">
        <v>630</v>
      </c>
      <c r="U17">
        <v>628</v>
      </c>
      <c r="V17">
        <v>625</v>
      </c>
      <c r="W17">
        <v>621</v>
      </c>
      <c r="X17">
        <v>631</v>
      </c>
      <c r="Y17">
        <v>623</v>
      </c>
      <c r="Z17">
        <v>623</v>
      </c>
      <c r="AA17">
        <v>619</v>
      </c>
    </row>
    <row r="18" spans="1:27" x14ac:dyDescent="0.35">
      <c r="A18" s="2" t="s">
        <v>29</v>
      </c>
      <c r="B18" s="2" t="s">
        <v>30</v>
      </c>
      <c r="C18">
        <v>895</v>
      </c>
      <c r="D18">
        <v>885</v>
      </c>
      <c r="E18">
        <v>878</v>
      </c>
      <c r="F18">
        <v>869</v>
      </c>
      <c r="G18">
        <v>868</v>
      </c>
      <c r="H18">
        <v>874</v>
      </c>
      <c r="I18">
        <v>874</v>
      </c>
      <c r="J18">
        <v>886</v>
      </c>
      <c r="K18">
        <v>880</v>
      </c>
      <c r="L18">
        <v>897</v>
      </c>
      <c r="M18">
        <v>895</v>
      </c>
      <c r="N18">
        <v>896</v>
      </c>
      <c r="O18">
        <v>895</v>
      </c>
      <c r="P18">
        <v>898</v>
      </c>
      <c r="Q18">
        <v>903</v>
      </c>
      <c r="R18">
        <v>912</v>
      </c>
      <c r="S18">
        <v>918</v>
      </c>
      <c r="T18">
        <v>930</v>
      </c>
      <c r="U18">
        <v>934</v>
      </c>
      <c r="V18">
        <v>941</v>
      </c>
      <c r="W18">
        <v>943</v>
      </c>
      <c r="X18">
        <v>954</v>
      </c>
      <c r="Y18">
        <v>961</v>
      </c>
      <c r="Z18">
        <v>968</v>
      </c>
      <c r="AA18">
        <v>971</v>
      </c>
    </row>
    <row r="19" spans="1:27" x14ac:dyDescent="0.35">
      <c r="A19" s="2" t="s">
        <v>31</v>
      </c>
      <c r="B19" s="2" t="s">
        <v>32</v>
      </c>
      <c r="C19">
        <v>529</v>
      </c>
      <c r="D19">
        <v>522</v>
      </c>
      <c r="E19">
        <v>512</v>
      </c>
      <c r="F19">
        <v>498</v>
      </c>
      <c r="G19">
        <v>488</v>
      </c>
      <c r="H19">
        <v>479</v>
      </c>
      <c r="I19">
        <v>468</v>
      </c>
      <c r="J19">
        <v>455</v>
      </c>
      <c r="K19">
        <v>444</v>
      </c>
      <c r="L19">
        <v>434</v>
      </c>
      <c r="M19">
        <v>425</v>
      </c>
      <c r="N19">
        <v>416</v>
      </c>
      <c r="O19">
        <v>408</v>
      </c>
      <c r="P19">
        <v>399</v>
      </c>
      <c r="Q19">
        <v>391</v>
      </c>
      <c r="R19">
        <v>385</v>
      </c>
      <c r="S19">
        <v>378</v>
      </c>
      <c r="T19">
        <v>356</v>
      </c>
      <c r="U19">
        <v>350</v>
      </c>
      <c r="V19">
        <v>347</v>
      </c>
      <c r="W19">
        <v>351</v>
      </c>
      <c r="X19">
        <v>357</v>
      </c>
      <c r="Y19">
        <v>346</v>
      </c>
      <c r="Z19">
        <v>341</v>
      </c>
      <c r="AA19">
        <v>338</v>
      </c>
    </row>
    <row r="20" spans="1:27" x14ac:dyDescent="0.35">
      <c r="A20" s="2" t="s">
        <v>33</v>
      </c>
      <c r="B20" s="2" t="s">
        <v>34</v>
      </c>
      <c r="C20">
        <v>738</v>
      </c>
      <c r="D20">
        <v>737</v>
      </c>
      <c r="E20">
        <v>735</v>
      </c>
      <c r="F20">
        <v>738</v>
      </c>
      <c r="G20">
        <v>740</v>
      </c>
      <c r="H20">
        <v>741</v>
      </c>
      <c r="I20">
        <v>741</v>
      </c>
      <c r="J20">
        <v>754</v>
      </c>
      <c r="K20">
        <v>760</v>
      </c>
      <c r="L20">
        <v>764</v>
      </c>
      <c r="M20">
        <v>766</v>
      </c>
      <c r="N20">
        <v>767</v>
      </c>
      <c r="O20">
        <v>766</v>
      </c>
      <c r="P20">
        <v>769</v>
      </c>
      <c r="Q20">
        <v>771</v>
      </c>
      <c r="R20">
        <v>775</v>
      </c>
      <c r="S20">
        <v>778</v>
      </c>
      <c r="T20">
        <v>747</v>
      </c>
      <c r="U20">
        <v>751</v>
      </c>
      <c r="V20">
        <v>752</v>
      </c>
      <c r="W20">
        <v>751</v>
      </c>
      <c r="X20">
        <v>759</v>
      </c>
      <c r="Y20">
        <v>762</v>
      </c>
      <c r="Z20">
        <v>763</v>
      </c>
      <c r="AA20">
        <v>771</v>
      </c>
    </row>
    <row r="21" spans="1:27" x14ac:dyDescent="0.35">
      <c r="A21" s="2" t="s">
        <v>35</v>
      </c>
      <c r="B21" s="2" t="s">
        <v>36</v>
      </c>
      <c r="G21">
        <v>427</v>
      </c>
      <c r="H21">
        <v>429</v>
      </c>
      <c r="I21">
        <v>428</v>
      </c>
      <c r="J21">
        <v>426</v>
      </c>
      <c r="K21">
        <v>427</v>
      </c>
      <c r="L21">
        <v>425</v>
      </c>
      <c r="M21">
        <v>423</v>
      </c>
      <c r="N21">
        <v>421</v>
      </c>
      <c r="O21">
        <v>420</v>
      </c>
      <c r="P21">
        <v>417</v>
      </c>
      <c r="Q21">
        <v>415</v>
      </c>
      <c r="R21">
        <v>413</v>
      </c>
      <c r="S21">
        <v>412</v>
      </c>
      <c r="T21">
        <v>402</v>
      </c>
      <c r="U21">
        <v>402</v>
      </c>
      <c r="V21">
        <v>400</v>
      </c>
      <c r="W21">
        <v>402</v>
      </c>
      <c r="X21">
        <v>407</v>
      </c>
      <c r="Y21">
        <v>409</v>
      </c>
      <c r="Z21">
        <v>410</v>
      </c>
      <c r="AA21">
        <v>407</v>
      </c>
    </row>
    <row r="22" spans="1:27" x14ac:dyDescent="0.35">
      <c r="A22" s="2" t="s">
        <v>37</v>
      </c>
      <c r="B22" s="2" t="s">
        <v>38</v>
      </c>
      <c r="C22">
        <v>125</v>
      </c>
      <c r="D22">
        <v>125</v>
      </c>
      <c r="E22">
        <v>125</v>
      </c>
      <c r="F22">
        <v>124</v>
      </c>
      <c r="G22">
        <v>123</v>
      </c>
      <c r="H22">
        <v>122</v>
      </c>
      <c r="I22">
        <v>121</v>
      </c>
      <c r="J22">
        <v>121</v>
      </c>
      <c r="K22">
        <v>120</v>
      </c>
      <c r="L22">
        <v>119</v>
      </c>
      <c r="M22">
        <v>118</v>
      </c>
      <c r="N22">
        <v>117</v>
      </c>
      <c r="O22">
        <v>116</v>
      </c>
      <c r="P22">
        <v>115</v>
      </c>
      <c r="Q22">
        <v>114</v>
      </c>
      <c r="R22">
        <v>113</v>
      </c>
      <c r="S22">
        <v>112</v>
      </c>
      <c r="T22">
        <v>108</v>
      </c>
      <c r="U22">
        <v>108</v>
      </c>
      <c r="V22">
        <v>107</v>
      </c>
      <c r="W22">
        <v>107</v>
      </c>
      <c r="X22">
        <v>107</v>
      </c>
      <c r="Y22">
        <v>107</v>
      </c>
      <c r="Z22">
        <v>107</v>
      </c>
      <c r="AA22">
        <v>106</v>
      </c>
    </row>
    <row r="23" spans="1:27" x14ac:dyDescent="0.35">
      <c r="A23" s="2" t="s">
        <v>39</v>
      </c>
      <c r="B23" s="2" t="s">
        <v>40</v>
      </c>
      <c r="C23">
        <v>144</v>
      </c>
      <c r="D23">
        <v>143</v>
      </c>
      <c r="E23">
        <v>143</v>
      </c>
      <c r="F23">
        <v>142</v>
      </c>
      <c r="G23">
        <v>141</v>
      </c>
      <c r="H23">
        <v>140</v>
      </c>
      <c r="I23">
        <v>139</v>
      </c>
      <c r="J23">
        <v>137</v>
      </c>
      <c r="K23">
        <v>136</v>
      </c>
      <c r="L23">
        <v>135</v>
      </c>
      <c r="M23">
        <v>133</v>
      </c>
      <c r="N23">
        <v>132</v>
      </c>
      <c r="O23">
        <v>130</v>
      </c>
      <c r="P23">
        <v>129</v>
      </c>
      <c r="Q23">
        <v>128</v>
      </c>
      <c r="R23">
        <v>127</v>
      </c>
      <c r="S23">
        <v>127</v>
      </c>
      <c r="T23">
        <v>122</v>
      </c>
      <c r="U23">
        <v>121</v>
      </c>
      <c r="V23">
        <v>120</v>
      </c>
      <c r="W23">
        <v>119</v>
      </c>
      <c r="X23">
        <v>120</v>
      </c>
      <c r="Y23">
        <v>119</v>
      </c>
      <c r="Z23">
        <v>119</v>
      </c>
      <c r="AA23">
        <v>117</v>
      </c>
    </row>
    <row r="24" spans="1:27" x14ac:dyDescent="0.35">
      <c r="A24" s="2" t="s">
        <v>41</v>
      </c>
      <c r="B24" s="2" t="s">
        <v>42</v>
      </c>
      <c r="C24">
        <v>139</v>
      </c>
      <c r="D24">
        <v>138</v>
      </c>
      <c r="E24">
        <v>137</v>
      </c>
      <c r="F24">
        <v>136</v>
      </c>
      <c r="G24">
        <v>112</v>
      </c>
      <c r="H24">
        <v>112</v>
      </c>
      <c r="I24">
        <v>111</v>
      </c>
      <c r="J24">
        <v>110</v>
      </c>
      <c r="K24">
        <v>109</v>
      </c>
      <c r="L24">
        <v>108</v>
      </c>
      <c r="M24">
        <v>107</v>
      </c>
      <c r="N24">
        <v>106</v>
      </c>
      <c r="O24">
        <v>105</v>
      </c>
      <c r="P24">
        <v>104</v>
      </c>
      <c r="Q24">
        <v>102</v>
      </c>
      <c r="R24">
        <v>101</v>
      </c>
      <c r="S24">
        <v>100</v>
      </c>
      <c r="T24">
        <v>98</v>
      </c>
      <c r="U24">
        <v>98</v>
      </c>
      <c r="V24">
        <v>97</v>
      </c>
      <c r="W24">
        <v>96</v>
      </c>
      <c r="X24">
        <v>96</v>
      </c>
      <c r="Y24">
        <v>95</v>
      </c>
      <c r="Z24">
        <v>95</v>
      </c>
      <c r="AA24">
        <v>94</v>
      </c>
    </row>
    <row r="25" spans="1:27" x14ac:dyDescent="0.35">
      <c r="A25" s="2" t="s">
        <v>43</v>
      </c>
      <c r="B25" s="2" t="s">
        <v>44</v>
      </c>
      <c r="C25">
        <v>126</v>
      </c>
      <c r="D25">
        <v>125</v>
      </c>
      <c r="E25">
        <v>125</v>
      </c>
      <c r="F25">
        <v>124</v>
      </c>
      <c r="G25">
        <v>124</v>
      </c>
      <c r="H25">
        <v>124</v>
      </c>
      <c r="I25">
        <v>123</v>
      </c>
      <c r="J25">
        <v>121</v>
      </c>
      <c r="K25">
        <v>120</v>
      </c>
      <c r="L25">
        <v>119</v>
      </c>
      <c r="M25">
        <v>118</v>
      </c>
      <c r="N25">
        <v>117</v>
      </c>
      <c r="O25">
        <v>115</v>
      </c>
      <c r="P25">
        <v>114</v>
      </c>
      <c r="Q25">
        <v>113</v>
      </c>
      <c r="R25">
        <v>112</v>
      </c>
      <c r="S25">
        <v>111</v>
      </c>
      <c r="T25">
        <v>108</v>
      </c>
      <c r="U25">
        <v>108</v>
      </c>
      <c r="V25">
        <v>107</v>
      </c>
      <c r="W25">
        <v>106</v>
      </c>
      <c r="X25">
        <v>107</v>
      </c>
      <c r="Y25">
        <v>106</v>
      </c>
      <c r="Z25">
        <v>106</v>
      </c>
      <c r="AA25">
        <v>105</v>
      </c>
    </row>
    <row r="26" spans="1:27" x14ac:dyDescent="0.35">
      <c r="A26" s="2" t="s">
        <v>45</v>
      </c>
      <c r="B26" s="2" t="s">
        <v>46</v>
      </c>
      <c r="C26">
        <v>95</v>
      </c>
      <c r="D26">
        <v>95</v>
      </c>
      <c r="E26">
        <v>94</v>
      </c>
      <c r="F26">
        <v>93</v>
      </c>
      <c r="G26">
        <v>93</v>
      </c>
      <c r="H26">
        <v>92</v>
      </c>
      <c r="I26">
        <v>91</v>
      </c>
      <c r="J26">
        <v>90</v>
      </c>
      <c r="K26">
        <v>89</v>
      </c>
      <c r="L26">
        <v>88</v>
      </c>
      <c r="M26">
        <v>86</v>
      </c>
      <c r="N26">
        <v>85</v>
      </c>
      <c r="O26">
        <v>84</v>
      </c>
      <c r="P26">
        <v>82</v>
      </c>
      <c r="Q26">
        <v>81</v>
      </c>
      <c r="R26">
        <v>80</v>
      </c>
      <c r="S26">
        <v>79</v>
      </c>
      <c r="T26">
        <v>77</v>
      </c>
      <c r="U26">
        <v>76</v>
      </c>
      <c r="V26">
        <v>75</v>
      </c>
      <c r="W26">
        <v>74</v>
      </c>
      <c r="X26">
        <v>74</v>
      </c>
      <c r="Y26">
        <v>74</v>
      </c>
      <c r="Z26">
        <v>73</v>
      </c>
      <c r="AA26">
        <v>72</v>
      </c>
    </row>
    <row r="27" spans="1:27" x14ac:dyDescent="0.35">
      <c r="A27" s="2" t="s">
        <v>47</v>
      </c>
      <c r="B27" s="2" t="s">
        <v>48</v>
      </c>
      <c r="C27">
        <v>122</v>
      </c>
      <c r="D27">
        <v>121</v>
      </c>
      <c r="E27">
        <v>121</v>
      </c>
      <c r="F27">
        <v>121</v>
      </c>
      <c r="G27">
        <v>120</v>
      </c>
      <c r="H27">
        <v>119</v>
      </c>
      <c r="I27">
        <v>119</v>
      </c>
      <c r="J27">
        <v>118</v>
      </c>
      <c r="K27">
        <v>117</v>
      </c>
      <c r="L27">
        <v>115</v>
      </c>
      <c r="M27">
        <v>115</v>
      </c>
      <c r="N27">
        <v>113</v>
      </c>
      <c r="O27">
        <v>112</v>
      </c>
      <c r="P27">
        <v>111</v>
      </c>
      <c r="Q27">
        <v>110</v>
      </c>
      <c r="R27">
        <v>109</v>
      </c>
      <c r="S27">
        <v>107</v>
      </c>
      <c r="T27">
        <v>105</v>
      </c>
      <c r="U27">
        <v>104</v>
      </c>
      <c r="V27">
        <v>104</v>
      </c>
      <c r="W27">
        <v>103</v>
      </c>
      <c r="X27">
        <v>103</v>
      </c>
      <c r="Y27">
        <v>102</v>
      </c>
      <c r="Z27">
        <v>102</v>
      </c>
      <c r="AA27">
        <v>101</v>
      </c>
    </row>
    <row r="28" spans="1:27" x14ac:dyDescent="0.35">
      <c r="A28" s="2" t="s">
        <v>49</v>
      </c>
      <c r="B28" s="2" t="s">
        <v>50</v>
      </c>
      <c r="C28">
        <v>159</v>
      </c>
      <c r="D28">
        <v>159</v>
      </c>
      <c r="E28">
        <v>159</v>
      </c>
      <c r="F28">
        <v>160</v>
      </c>
      <c r="G28">
        <v>160</v>
      </c>
      <c r="H28">
        <v>160</v>
      </c>
      <c r="I28">
        <v>159</v>
      </c>
      <c r="J28">
        <v>158</v>
      </c>
      <c r="K28">
        <v>157</v>
      </c>
      <c r="L28">
        <v>155</v>
      </c>
      <c r="M28">
        <v>155</v>
      </c>
      <c r="N28">
        <v>154</v>
      </c>
      <c r="O28">
        <v>152</v>
      </c>
      <c r="P28">
        <v>151</v>
      </c>
      <c r="Q28">
        <v>150</v>
      </c>
      <c r="R28">
        <v>148</v>
      </c>
      <c r="S28">
        <v>148</v>
      </c>
      <c r="T28">
        <v>145</v>
      </c>
      <c r="U28">
        <v>145</v>
      </c>
      <c r="V28">
        <v>144</v>
      </c>
      <c r="W28">
        <v>145</v>
      </c>
      <c r="X28">
        <v>146</v>
      </c>
      <c r="Y28">
        <v>145</v>
      </c>
      <c r="Z28">
        <v>145</v>
      </c>
      <c r="AA28">
        <v>145</v>
      </c>
    </row>
    <row r="29" spans="1:27" x14ac:dyDescent="0.35">
      <c r="A29" s="2" t="s">
        <v>51</v>
      </c>
      <c r="B29" s="2" t="s">
        <v>52</v>
      </c>
      <c r="C29">
        <v>103</v>
      </c>
      <c r="D29">
        <v>103</v>
      </c>
      <c r="E29">
        <v>103</v>
      </c>
      <c r="F29">
        <v>103</v>
      </c>
      <c r="G29">
        <v>102</v>
      </c>
      <c r="H29">
        <v>102</v>
      </c>
      <c r="I29">
        <v>101</v>
      </c>
      <c r="J29">
        <v>100</v>
      </c>
      <c r="K29">
        <v>99</v>
      </c>
      <c r="L29">
        <v>98</v>
      </c>
      <c r="M29">
        <v>97</v>
      </c>
      <c r="N29">
        <v>96</v>
      </c>
      <c r="O29">
        <v>95</v>
      </c>
      <c r="P29">
        <v>94</v>
      </c>
      <c r="Q29">
        <v>92</v>
      </c>
      <c r="R29">
        <v>92</v>
      </c>
      <c r="S29">
        <v>91</v>
      </c>
      <c r="T29">
        <v>89</v>
      </c>
      <c r="U29">
        <v>88</v>
      </c>
      <c r="V29">
        <v>88</v>
      </c>
      <c r="W29">
        <v>87</v>
      </c>
      <c r="X29">
        <v>88</v>
      </c>
      <c r="Y29">
        <v>87</v>
      </c>
      <c r="Z29">
        <v>87</v>
      </c>
      <c r="AA29">
        <v>86</v>
      </c>
    </row>
    <row r="30" spans="1:27" x14ac:dyDescent="0.35">
      <c r="A30" s="2" t="s">
        <v>53</v>
      </c>
      <c r="B30" s="2" t="s">
        <v>54</v>
      </c>
      <c r="C30">
        <v>81</v>
      </c>
      <c r="D30">
        <v>80</v>
      </c>
      <c r="E30">
        <v>80</v>
      </c>
      <c r="F30">
        <v>80</v>
      </c>
      <c r="G30">
        <v>80</v>
      </c>
      <c r="H30">
        <v>79</v>
      </c>
      <c r="I30">
        <v>79</v>
      </c>
      <c r="J30">
        <v>78</v>
      </c>
      <c r="K30">
        <v>78</v>
      </c>
      <c r="L30">
        <v>77</v>
      </c>
      <c r="M30">
        <v>76</v>
      </c>
      <c r="N30">
        <v>76</v>
      </c>
      <c r="O30">
        <v>75</v>
      </c>
      <c r="P30">
        <v>74</v>
      </c>
      <c r="Q30">
        <v>73</v>
      </c>
      <c r="R30">
        <v>72</v>
      </c>
      <c r="S30">
        <v>71</v>
      </c>
      <c r="T30">
        <v>70</v>
      </c>
      <c r="U30">
        <v>70</v>
      </c>
      <c r="V30">
        <v>69</v>
      </c>
      <c r="W30">
        <v>69</v>
      </c>
      <c r="X30">
        <v>69</v>
      </c>
      <c r="Y30">
        <v>69</v>
      </c>
      <c r="Z30">
        <v>68</v>
      </c>
      <c r="AA30">
        <v>68</v>
      </c>
    </row>
    <row r="31" spans="1:27" x14ac:dyDescent="0.35">
      <c r="A31" s="2" t="s">
        <v>55</v>
      </c>
      <c r="B31" s="2" t="s">
        <v>56</v>
      </c>
      <c r="C31">
        <v>147</v>
      </c>
      <c r="D31">
        <v>146</v>
      </c>
      <c r="E31">
        <v>146</v>
      </c>
      <c r="F31">
        <v>146</v>
      </c>
      <c r="G31">
        <v>146</v>
      </c>
      <c r="H31">
        <v>145</v>
      </c>
      <c r="I31">
        <v>144</v>
      </c>
      <c r="J31">
        <v>144</v>
      </c>
      <c r="K31">
        <v>143</v>
      </c>
      <c r="L31">
        <v>142</v>
      </c>
      <c r="M31">
        <v>140</v>
      </c>
      <c r="N31">
        <v>139</v>
      </c>
      <c r="O31">
        <v>137</v>
      </c>
      <c r="P31">
        <v>136</v>
      </c>
      <c r="Q31">
        <v>135</v>
      </c>
      <c r="R31">
        <v>134</v>
      </c>
      <c r="S31">
        <v>133</v>
      </c>
      <c r="T31">
        <v>131</v>
      </c>
      <c r="U31">
        <v>130</v>
      </c>
      <c r="V31">
        <v>129</v>
      </c>
      <c r="W31">
        <v>129</v>
      </c>
      <c r="X31">
        <v>130</v>
      </c>
      <c r="Y31">
        <v>129</v>
      </c>
      <c r="Z31">
        <v>129</v>
      </c>
      <c r="AA31">
        <v>129</v>
      </c>
    </row>
    <row r="32" spans="1:27" x14ac:dyDescent="0.35">
      <c r="A32" s="2" t="s">
        <v>57</v>
      </c>
      <c r="B32" s="2" t="s">
        <v>58</v>
      </c>
      <c r="C32">
        <v>111</v>
      </c>
      <c r="D32">
        <v>112</v>
      </c>
      <c r="E32">
        <v>114</v>
      </c>
      <c r="F32">
        <v>114</v>
      </c>
      <c r="G32">
        <v>114</v>
      </c>
      <c r="H32">
        <v>114</v>
      </c>
      <c r="I32">
        <v>114</v>
      </c>
      <c r="J32">
        <v>113</v>
      </c>
      <c r="K32">
        <v>112</v>
      </c>
      <c r="L32">
        <v>111</v>
      </c>
      <c r="M32">
        <v>111</v>
      </c>
      <c r="N32">
        <v>110</v>
      </c>
      <c r="O32">
        <v>109</v>
      </c>
      <c r="P32">
        <v>108</v>
      </c>
      <c r="Q32">
        <v>106</v>
      </c>
      <c r="R32">
        <v>106</v>
      </c>
      <c r="S32">
        <v>105</v>
      </c>
      <c r="T32">
        <v>103</v>
      </c>
      <c r="U32">
        <v>102</v>
      </c>
      <c r="V32">
        <v>102</v>
      </c>
      <c r="W32">
        <v>101</v>
      </c>
      <c r="X32">
        <v>102</v>
      </c>
      <c r="Y32">
        <v>102</v>
      </c>
      <c r="Z32">
        <v>102</v>
      </c>
      <c r="AA32">
        <v>102</v>
      </c>
    </row>
    <row r="33" spans="1:27" x14ac:dyDescent="0.35">
      <c r="A33" s="2" t="s">
        <v>59</v>
      </c>
      <c r="B33" s="2" t="s">
        <v>60</v>
      </c>
      <c r="C33">
        <v>165</v>
      </c>
      <c r="D33">
        <v>163</v>
      </c>
      <c r="E33">
        <v>162</v>
      </c>
      <c r="F33">
        <v>161</v>
      </c>
      <c r="G33">
        <v>160</v>
      </c>
      <c r="H33">
        <v>158</v>
      </c>
      <c r="I33">
        <v>157</v>
      </c>
      <c r="J33">
        <v>155</v>
      </c>
      <c r="K33">
        <v>154</v>
      </c>
      <c r="L33">
        <v>152</v>
      </c>
      <c r="M33">
        <v>150</v>
      </c>
      <c r="N33">
        <v>148</v>
      </c>
      <c r="O33">
        <v>146</v>
      </c>
      <c r="P33">
        <v>144</v>
      </c>
      <c r="Q33">
        <v>141</v>
      </c>
      <c r="R33">
        <v>140</v>
      </c>
      <c r="S33">
        <v>138</v>
      </c>
      <c r="T33">
        <v>135</v>
      </c>
      <c r="U33">
        <v>133</v>
      </c>
      <c r="V33">
        <v>132</v>
      </c>
      <c r="W33">
        <v>131</v>
      </c>
      <c r="X33">
        <v>131</v>
      </c>
      <c r="Y33">
        <v>130</v>
      </c>
      <c r="Z33">
        <v>130</v>
      </c>
      <c r="AA33">
        <v>130</v>
      </c>
    </row>
    <row r="34" spans="1:27" x14ac:dyDescent="0.35">
      <c r="A34" s="2" t="s">
        <v>61</v>
      </c>
      <c r="B34" s="2" t="s">
        <v>62</v>
      </c>
      <c r="C34">
        <v>135</v>
      </c>
      <c r="D34">
        <v>133</v>
      </c>
      <c r="E34">
        <v>133</v>
      </c>
      <c r="F34">
        <v>133</v>
      </c>
      <c r="G34">
        <v>131</v>
      </c>
      <c r="H34">
        <v>130</v>
      </c>
      <c r="I34">
        <v>128</v>
      </c>
      <c r="J34">
        <v>127</v>
      </c>
      <c r="K34">
        <v>125</v>
      </c>
      <c r="L34">
        <v>124</v>
      </c>
      <c r="M34">
        <v>122</v>
      </c>
      <c r="N34">
        <v>121</v>
      </c>
      <c r="O34">
        <v>119</v>
      </c>
      <c r="P34">
        <v>117</v>
      </c>
      <c r="Q34">
        <v>116</v>
      </c>
      <c r="R34">
        <v>114</v>
      </c>
      <c r="S34">
        <v>113</v>
      </c>
      <c r="T34">
        <v>109</v>
      </c>
      <c r="U34">
        <v>108</v>
      </c>
      <c r="V34">
        <v>107</v>
      </c>
      <c r="W34">
        <v>106</v>
      </c>
      <c r="X34">
        <v>105</v>
      </c>
      <c r="Y34">
        <v>105</v>
      </c>
      <c r="Z34">
        <v>104</v>
      </c>
      <c r="AA34">
        <v>103</v>
      </c>
    </row>
    <row r="35" spans="1:27" x14ac:dyDescent="0.35">
      <c r="A35" s="2" t="s">
        <v>63</v>
      </c>
      <c r="B35" s="2" t="s">
        <v>64</v>
      </c>
      <c r="C35">
        <v>112</v>
      </c>
      <c r="D35">
        <v>113</v>
      </c>
      <c r="E35">
        <v>114</v>
      </c>
      <c r="F35">
        <v>114</v>
      </c>
      <c r="G35">
        <v>115</v>
      </c>
      <c r="H35">
        <v>115</v>
      </c>
      <c r="I35">
        <v>115</v>
      </c>
      <c r="J35">
        <v>114</v>
      </c>
      <c r="K35">
        <v>114</v>
      </c>
      <c r="L35">
        <v>113</v>
      </c>
      <c r="M35">
        <v>112</v>
      </c>
      <c r="N35">
        <v>111</v>
      </c>
      <c r="O35">
        <v>110</v>
      </c>
      <c r="P35">
        <v>109</v>
      </c>
      <c r="Q35">
        <v>108</v>
      </c>
      <c r="R35">
        <v>107</v>
      </c>
      <c r="S35">
        <v>106</v>
      </c>
      <c r="T35">
        <v>104</v>
      </c>
      <c r="U35">
        <v>103</v>
      </c>
      <c r="V35">
        <v>103</v>
      </c>
      <c r="W35">
        <v>103</v>
      </c>
      <c r="X35">
        <v>106</v>
      </c>
      <c r="Y35">
        <v>104</v>
      </c>
      <c r="Z35">
        <v>102</v>
      </c>
      <c r="AA35">
        <v>102</v>
      </c>
    </row>
    <row r="36" spans="1:27" x14ac:dyDescent="0.35">
      <c r="A36" s="2" t="s">
        <v>65</v>
      </c>
      <c r="B36" s="2" t="s">
        <v>66</v>
      </c>
      <c r="C36">
        <v>90</v>
      </c>
      <c r="D36">
        <v>89</v>
      </c>
      <c r="E36">
        <v>88</v>
      </c>
      <c r="F36">
        <v>88</v>
      </c>
      <c r="G36">
        <v>87</v>
      </c>
      <c r="H36">
        <v>87</v>
      </c>
      <c r="I36">
        <v>86</v>
      </c>
      <c r="J36">
        <v>85</v>
      </c>
      <c r="K36">
        <v>84</v>
      </c>
      <c r="L36">
        <v>83</v>
      </c>
      <c r="M36">
        <v>82</v>
      </c>
      <c r="N36">
        <v>81</v>
      </c>
      <c r="O36">
        <v>80</v>
      </c>
      <c r="P36">
        <v>79</v>
      </c>
      <c r="Q36">
        <v>78</v>
      </c>
      <c r="R36">
        <v>77</v>
      </c>
      <c r="S36">
        <v>76</v>
      </c>
      <c r="T36">
        <v>74</v>
      </c>
      <c r="U36">
        <v>74</v>
      </c>
      <c r="V36">
        <v>73</v>
      </c>
      <c r="W36">
        <v>72</v>
      </c>
      <c r="X36">
        <v>72</v>
      </c>
      <c r="Y36">
        <v>72</v>
      </c>
      <c r="Z36">
        <v>71</v>
      </c>
      <c r="AA36">
        <v>70</v>
      </c>
    </row>
    <row r="37" spans="1:27" x14ac:dyDescent="0.35">
      <c r="A37" s="2" t="s">
        <v>67</v>
      </c>
      <c r="B37" s="2" t="s">
        <v>68</v>
      </c>
      <c r="C37">
        <v>152</v>
      </c>
      <c r="D37">
        <v>151</v>
      </c>
      <c r="E37">
        <v>151</v>
      </c>
      <c r="F37">
        <v>150</v>
      </c>
      <c r="G37">
        <v>150</v>
      </c>
      <c r="H37">
        <v>148</v>
      </c>
      <c r="I37">
        <v>147</v>
      </c>
      <c r="J37">
        <v>145</v>
      </c>
      <c r="K37">
        <v>144</v>
      </c>
      <c r="L37">
        <v>142</v>
      </c>
      <c r="M37">
        <v>140</v>
      </c>
      <c r="N37">
        <v>138</v>
      </c>
      <c r="O37">
        <v>136</v>
      </c>
      <c r="P37">
        <v>134</v>
      </c>
      <c r="Q37">
        <v>131</v>
      </c>
      <c r="R37">
        <v>129</v>
      </c>
      <c r="S37">
        <v>128</v>
      </c>
      <c r="T37">
        <v>124</v>
      </c>
      <c r="U37">
        <v>122</v>
      </c>
      <c r="V37">
        <v>121</v>
      </c>
      <c r="W37">
        <v>120</v>
      </c>
      <c r="X37">
        <v>120</v>
      </c>
      <c r="Y37">
        <v>118</v>
      </c>
      <c r="Z37">
        <v>117</v>
      </c>
      <c r="AA37">
        <v>116</v>
      </c>
    </row>
    <row r="38" spans="1:27" x14ac:dyDescent="0.35">
      <c r="A38" s="2" t="s">
        <v>69</v>
      </c>
      <c r="B38" s="2" t="s">
        <v>70</v>
      </c>
      <c r="C38">
        <v>214</v>
      </c>
      <c r="D38">
        <v>212</v>
      </c>
      <c r="E38">
        <v>210</v>
      </c>
      <c r="F38">
        <v>208</v>
      </c>
      <c r="G38">
        <v>206</v>
      </c>
      <c r="H38">
        <v>203</v>
      </c>
      <c r="I38">
        <v>201</v>
      </c>
      <c r="J38">
        <v>198</v>
      </c>
      <c r="K38">
        <v>195</v>
      </c>
      <c r="L38">
        <v>192</v>
      </c>
      <c r="M38">
        <v>190</v>
      </c>
      <c r="N38">
        <v>187</v>
      </c>
      <c r="O38">
        <v>184</v>
      </c>
      <c r="P38">
        <v>182</v>
      </c>
      <c r="Q38">
        <v>179</v>
      </c>
      <c r="R38">
        <v>176</v>
      </c>
      <c r="S38">
        <v>174</v>
      </c>
      <c r="T38">
        <v>168</v>
      </c>
      <c r="U38">
        <v>166</v>
      </c>
      <c r="V38">
        <v>164</v>
      </c>
      <c r="W38">
        <v>163</v>
      </c>
      <c r="X38">
        <v>162</v>
      </c>
      <c r="Y38">
        <v>161</v>
      </c>
      <c r="Z38">
        <v>159</v>
      </c>
      <c r="AA38">
        <v>158</v>
      </c>
    </row>
    <row r="42" spans="1:27" x14ac:dyDescent="0.35">
      <c r="A42" s="7"/>
      <c r="B42" s="7" t="s">
        <v>74</v>
      </c>
      <c r="C42" s="11">
        <v>1990</v>
      </c>
      <c r="D42" s="11">
        <v>1995</v>
      </c>
      <c r="E42" s="11">
        <v>2000</v>
      </c>
      <c r="F42" s="11">
        <v>2005</v>
      </c>
      <c r="G42" s="11">
        <v>2010</v>
      </c>
      <c r="H42" s="11">
        <v>2011</v>
      </c>
      <c r="I42" s="11">
        <v>2012</v>
      </c>
      <c r="J42" s="11">
        <v>2013</v>
      </c>
      <c r="K42" s="11">
        <v>2014</v>
      </c>
      <c r="L42" s="11">
        <v>2015</v>
      </c>
      <c r="M42" s="11">
        <v>2016</v>
      </c>
      <c r="N42" s="11">
        <v>2017</v>
      </c>
      <c r="O42" s="11">
        <v>2018</v>
      </c>
    </row>
    <row r="43" spans="1:27" x14ac:dyDescent="0.35">
      <c r="A43" s="1"/>
      <c r="B43" s="1" t="s">
        <v>1</v>
      </c>
      <c r="C43" s="11">
        <v>317486</v>
      </c>
      <c r="D43" s="11">
        <v>288268</v>
      </c>
      <c r="E43" s="11">
        <v>259246</v>
      </c>
      <c r="F43" s="11">
        <v>246587</v>
      </c>
      <c r="G43" s="11">
        <v>243248</v>
      </c>
      <c r="H43" s="11">
        <v>240543</v>
      </c>
      <c r="I43" s="11">
        <v>241210</v>
      </c>
      <c r="J43" s="11">
        <v>242022</v>
      </c>
      <c r="K43" s="11">
        <v>243521</v>
      </c>
      <c r="L43" s="11">
        <v>248645</v>
      </c>
      <c r="M43" s="11">
        <v>246353</v>
      </c>
      <c r="N43" s="11">
        <v>246855</v>
      </c>
      <c r="O43" s="11">
        <v>247237</v>
      </c>
    </row>
    <row r="44" spans="1:27" x14ac:dyDescent="0.35">
      <c r="A44" s="1"/>
      <c r="B44" s="1" t="s">
        <v>3</v>
      </c>
      <c r="C44" s="11">
        <v>459644</v>
      </c>
      <c r="D44" s="11">
        <v>434001</v>
      </c>
      <c r="E44" s="11">
        <v>417201</v>
      </c>
      <c r="F44" s="11">
        <v>393225</v>
      </c>
      <c r="G44" s="11">
        <v>368167</v>
      </c>
      <c r="H44" s="11">
        <v>359103</v>
      </c>
      <c r="I44" s="11">
        <v>355275</v>
      </c>
      <c r="J44" s="11">
        <v>351309</v>
      </c>
      <c r="K44" s="11">
        <v>349582</v>
      </c>
      <c r="L44" s="11">
        <v>347665</v>
      </c>
      <c r="M44" s="11">
        <v>344136</v>
      </c>
      <c r="N44" s="11">
        <v>340373</v>
      </c>
      <c r="O44" s="11">
        <v>337696</v>
      </c>
    </row>
    <row r="45" spans="1:27" x14ac:dyDescent="0.35">
      <c r="A45" s="1"/>
      <c r="B45" s="1" t="s">
        <v>5</v>
      </c>
      <c r="C45" s="11">
        <v>395731</v>
      </c>
      <c r="D45" s="11">
        <v>377125</v>
      </c>
      <c r="E45" s="11">
        <v>369146</v>
      </c>
      <c r="F45" s="11">
        <v>348725</v>
      </c>
      <c r="G45" s="11">
        <v>328342</v>
      </c>
      <c r="H45" s="11">
        <v>320062</v>
      </c>
      <c r="I45" s="11">
        <v>317204</v>
      </c>
      <c r="J45" s="11">
        <v>314591</v>
      </c>
      <c r="K45" s="11">
        <v>312711</v>
      </c>
      <c r="L45" s="11">
        <v>312450</v>
      </c>
      <c r="M45" s="11">
        <v>310505</v>
      </c>
      <c r="N45" s="11">
        <v>308153</v>
      </c>
      <c r="O45" s="11">
        <v>306185</v>
      </c>
    </row>
    <row r="46" spans="1:27" x14ac:dyDescent="0.35">
      <c r="A46" s="1"/>
      <c r="B46" s="1" t="s">
        <v>7</v>
      </c>
      <c r="C46" s="11">
        <v>298479</v>
      </c>
      <c r="D46" s="11">
        <v>284076</v>
      </c>
      <c r="E46" s="11">
        <v>274228</v>
      </c>
      <c r="F46" s="11">
        <v>260210</v>
      </c>
      <c r="G46" s="11">
        <v>244402</v>
      </c>
      <c r="H46" s="11">
        <v>238443</v>
      </c>
      <c r="I46" s="11">
        <v>236227</v>
      </c>
      <c r="J46" s="11">
        <v>233970</v>
      </c>
      <c r="K46" s="11">
        <v>232390</v>
      </c>
      <c r="L46" s="11">
        <v>232318</v>
      </c>
      <c r="M46" s="11">
        <v>231051</v>
      </c>
      <c r="N46" s="11">
        <v>229584</v>
      </c>
      <c r="O46" s="11">
        <v>227796</v>
      </c>
    </row>
    <row r="47" spans="1:27" x14ac:dyDescent="0.35">
      <c r="A47" s="1"/>
      <c r="B47" s="1" t="s">
        <v>9</v>
      </c>
      <c r="C47" s="11">
        <v>412805</v>
      </c>
      <c r="D47" s="11">
        <v>391545</v>
      </c>
      <c r="E47" s="11">
        <v>379405</v>
      </c>
      <c r="F47" s="11">
        <v>361001</v>
      </c>
      <c r="G47" s="11">
        <v>341932</v>
      </c>
      <c r="H47" s="11">
        <v>333291</v>
      </c>
      <c r="I47" s="11">
        <v>330294</v>
      </c>
      <c r="J47" s="11">
        <v>327062</v>
      </c>
      <c r="K47" s="11">
        <v>325137</v>
      </c>
      <c r="L47" s="11">
        <v>324534</v>
      </c>
      <c r="M47" s="11">
        <v>322099</v>
      </c>
      <c r="N47" s="11">
        <v>319988</v>
      </c>
      <c r="O47" s="11">
        <v>317531</v>
      </c>
    </row>
    <row r="48" spans="1:27" x14ac:dyDescent="0.35">
      <c r="A48" s="1"/>
      <c r="B48" s="1" t="s">
        <v>11</v>
      </c>
      <c r="C48" s="11">
        <v>514071</v>
      </c>
      <c r="D48" s="11">
        <v>495424</v>
      </c>
      <c r="E48" s="11">
        <v>477807</v>
      </c>
      <c r="F48" s="11">
        <v>495181</v>
      </c>
      <c r="G48" s="11">
        <v>523058</v>
      </c>
      <c r="H48" s="11">
        <v>517765</v>
      </c>
      <c r="I48" s="11">
        <v>525105</v>
      </c>
      <c r="J48" s="11">
        <v>530754</v>
      </c>
      <c r="K48" s="11">
        <v>536308</v>
      </c>
      <c r="L48" s="11">
        <v>543825</v>
      </c>
      <c r="M48" s="11">
        <v>547172</v>
      </c>
      <c r="N48" s="11">
        <v>551072</v>
      </c>
      <c r="O48" s="11">
        <v>554649</v>
      </c>
    </row>
    <row r="49" spans="1:15" x14ac:dyDescent="0.35">
      <c r="A49" s="1"/>
      <c r="B49" s="1" t="s">
        <v>13</v>
      </c>
      <c r="C49" s="11">
        <v>392132</v>
      </c>
      <c r="D49" s="11">
        <v>374309</v>
      </c>
      <c r="E49" s="11">
        <v>363677</v>
      </c>
      <c r="F49" s="11">
        <v>342712</v>
      </c>
      <c r="G49" s="11">
        <v>321511</v>
      </c>
      <c r="H49" s="11">
        <v>313618</v>
      </c>
      <c r="I49" s="11">
        <v>310898</v>
      </c>
      <c r="J49" s="11">
        <v>308350</v>
      </c>
      <c r="K49" s="11">
        <v>306570</v>
      </c>
      <c r="L49" s="11">
        <v>306273</v>
      </c>
      <c r="M49" s="11">
        <v>304691</v>
      </c>
      <c r="N49" s="11">
        <v>302634</v>
      </c>
      <c r="O49" s="11">
        <v>300880</v>
      </c>
    </row>
    <row r="50" spans="1:15" x14ac:dyDescent="0.35">
      <c r="A50" s="1"/>
      <c r="B50" s="1" t="s">
        <v>15</v>
      </c>
      <c r="C50" s="11">
        <v>369625</v>
      </c>
      <c r="D50" s="11">
        <v>343077</v>
      </c>
      <c r="E50" s="11">
        <v>323025</v>
      </c>
      <c r="F50" s="11">
        <v>297785</v>
      </c>
      <c r="G50" s="11">
        <v>276924</v>
      </c>
      <c r="H50" s="11">
        <v>267815</v>
      </c>
      <c r="I50" s="11">
        <v>264673</v>
      </c>
      <c r="J50" s="11">
        <v>262168</v>
      </c>
      <c r="K50" s="11">
        <v>260188</v>
      </c>
      <c r="L50" s="11">
        <v>260000</v>
      </c>
      <c r="M50" s="11">
        <v>258337</v>
      </c>
      <c r="N50" s="11">
        <v>256587</v>
      </c>
      <c r="O50" s="11">
        <v>254894</v>
      </c>
    </row>
    <row r="51" spans="1:15" x14ac:dyDescent="0.35">
      <c r="A51" s="1"/>
      <c r="B51" s="1" t="s">
        <v>17</v>
      </c>
      <c r="C51" s="11">
        <v>289937</v>
      </c>
      <c r="D51" s="11">
        <v>278897</v>
      </c>
      <c r="E51" s="11">
        <v>275413</v>
      </c>
      <c r="F51" s="11">
        <v>264722</v>
      </c>
      <c r="G51" s="11">
        <v>253069</v>
      </c>
      <c r="H51" s="11">
        <v>246237</v>
      </c>
      <c r="I51" s="11">
        <v>244717</v>
      </c>
      <c r="J51" s="11">
        <v>243716</v>
      </c>
      <c r="K51" s="11">
        <v>243745</v>
      </c>
      <c r="L51" s="11">
        <v>245244</v>
      </c>
      <c r="M51" s="11">
        <v>243889</v>
      </c>
      <c r="N51" s="11">
        <v>242862</v>
      </c>
      <c r="O51" s="11">
        <v>242165</v>
      </c>
    </row>
    <row r="52" spans="1:15" x14ac:dyDescent="0.35">
      <c r="A52" s="1"/>
      <c r="B52" s="1" t="s">
        <v>19</v>
      </c>
      <c r="C52" s="11">
        <v>277113</v>
      </c>
      <c r="D52" s="11">
        <v>269580</v>
      </c>
      <c r="E52" s="11">
        <v>272640</v>
      </c>
      <c r="F52" s="11">
        <v>262082</v>
      </c>
      <c r="G52" s="11">
        <v>252308</v>
      </c>
      <c r="H52" s="11">
        <v>246275</v>
      </c>
      <c r="I52" s="11">
        <v>245927</v>
      </c>
      <c r="J52" s="11">
        <v>245939</v>
      </c>
      <c r="K52" s="11">
        <v>245954</v>
      </c>
      <c r="L52" s="11">
        <v>247412</v>
      </c>
      <c r="M52" s="11">
        <v>246066</v>
      </c>
      <c r="N52" s="11">
        <v>245418</v>
      </c>
      <c r="O52" s="11">
        <v>245611</v>
      </c>
    </row>
    <row r="53" spans="1:15" x14ac:dyDescent="0.35">
      <c r="A53" s="1"/>
      <c r="B53" s="1" t="s">
        <v>21</v>
      </c>
      <c r="C53" s="11">
        <v>560387</v>
      </c>
      <c r="D53" s="11">
        <v>519710</v>
      </c>
      <c r="E53" s="11">
        <v>493208</v>
      </c>
      <c r="F53" s="11">
        <v>502651</v>
      </c>
      <c r="G53" s="11">
        <v>522883</v>
      </c>
      <c r="H53" s="11">
        <v>510043</v>
      </c>
      <c r="I53" s="11">
        <v>520838</v>
      </c>
      <c r="J53" s="11">
        <v>531562</v>
      </c>
      <c r="K53" s="11">
        <v>544479</v>
      </c>
      <c r="L53" s="11">
        <v>560472</v>
      </c>
      <c r="M53" s="11">
        <v>571088</v>
      </c>
      <c r="N53" s="11">
        <v>581980</v>
      </c>
      <c r="O53" s="11">
        <v>587857</v>
      </c>
    </row>
    <row r="54" spans="1:15" x14ac:dyDescent="0.35">
      <c r="A54" s="1"/>
      <c r="B54" s="1" t="s">
        <v>23</v>
      </c>
      <c r="C54" s="11">
        <v>282363</v>
      </c>
      <c r="D54" s="11">
        <v>279426</v>
      </c>
      <c r="E54" s="11">
        <v>290518</v>
      </c>
      <c r="F54" s="11">
        <v>279458</v>
      </c>
      <c r="G54" s="11">
        <v>267410</v>
      </c>
      <c r="H54" s="11">
        <v>260925</v>
      </c>
      <c r="I54" s="11">
        <v>259207</v>
      </c>
      <c r="J54" s="11">
        <v>257596</v>
      </c>
      <c r="K54" s="11">
        <v>257647</v>
      </c>
      <c r="L54" s="11">
        <v>258408</v>
      </c>
      <c r="M54" s="11">
        <v>258333</v>
      </c>
      <c r="N54" s="11">
        <v>258008</v>
      </c>
      <c r="O54" s="11">
        <v>257763</v>
      </c>
    </row>
    <row r="55" spans="1:15" x14ac:dyDescent="0.35">
      <c r="A55" s="1"/>
      <c r="B55" s="1" t="s">
        <v>25</v>
      </c>
      <c r="C55" s="11">
        <v>237762</v>
      </c>
      <c r="D55" s="11">
        <v>231165</v>
      </c>
      <c r="E55" s="11">
        <v>230067</v>
      </c>
      <c r="F55" s="11">
        <v>219415</v>
      </c>
      <c r="G55" s="11">
        <v>206223</v>
      </c>
      <c r="H55" s="11">
        <v>200062</v>
      </c>
      <c r="I55" s="11">
        <v>198629</v>
      </c>
      <c r="J55" s="11">
        <v>197346</v>
      </c>
      <c r="K55" s="11">
        <v>197042</v>
      </c>
      <c r="L55" s="11">
        <v>197605</v>
      </c>
      <c r="M55" s="11">
        <v>198063</v>
      </c>
      <c r="N55" s="11">
        <v>197794</v>
      </c>
      <c r="O55" s="11">
        <v>197673</v>
      </c>
    </row>
    <row r="108" spans="2:25" x14ac:dyDescent="0.35">
      <c r="I108" t="s">
        <v>76</v>
      </c>
    </row>
    <row r="110" spans="2:25" x14ac:dyDescent="0.35">
      <c r="B110" s="7" t="s">
        <v>74</v>
      </c>
      <c r="C110" s="10">
        <v>1990</v>
      </c>
      <c r="D110" s="10">
        <v>1995</v>
      </c>
      <c r="E110" s="10">
        <v>2000</v>
      </c>
      <c r="F110" s="10">
        <v>2005</v>
      </c>
      <c r="G110" s="10">
        <v>2010</v>
      </c>
      <c r="I110" s="13">
        <v>1991</v>
      </c>
      <c r="J110" s="12">
        <v>1992</v>
      </c>
      <c r="K110" s="12">
        <v>1993</v>
      </c>
      <c r="L110" s="12">
        <v>1994</v>
      </c>
      <c r="M110" s="12">
        <v>1996</v>
      </c>
      <c r="N110" s="12">
        <v>1997</v>
      </c>
      <c r="O110" s="12">
        <v>1998</v>
      </c>
      <c r="P110" s="12">
        <v>1999</v>
      </c>
      <c r="Q110" s="12">
        <v>2001</v>
      </c>
      <c r="R110" s="12">
        <v>2002</v>
      </c>
      <c r="S110" s="12">
        <v>2003</v>
      </c>
      <c r="T110" s="12">
        <v>2004</v>
      </c>
      <c r="U110" s="12">
        <v>2006</v>
      </c>
      <c r="V110" s="12">
        <v>2007</v>
      </c>
      <c r="W110" s="12">
        <v>2008</v>
      </c>
      <c r="X110" s="12">
        <v>2009</v>
      </c>
      <c r="Y110" s="12" t="s">
        <v>75</v>
      </c>
    </row>
    <row r="111" spans="2:25" x14ac:dyDescent="0.35">
      <c r="B111" s="1" t="s">
        <v>1</v>
      </c>
      <c r="C111" s="11">
        <v>317486</v>
      </c>
      <c r="D111" s="11">
        <v>288268</v>
      </c>
      <c r="E111" s="11">
        <v>259246</v>
      </c>
      <c r="F111" s="11">
        <v>246587</v>
      </c>
      <c r="G111" s="11">
        <v>243248</v>
      </c>
    </row>
    <row r="112" spans="2:25" x14ac:dyDescent="0.35">
      <c r="B112" s="1" t="s">
        <v>3</v>
      </c>
      <c r="C112" s="11">
        <v>459644</v>
      </c>
      <c r="D112" s="11">
        <v>434001</v>
      </c>
      <c r="E112" s="11">
        <v>417201</v>
      </c>
      <c r="F112" s="11">
        <v>393225</v>
      </c>
      <c r="G112" s="11">
        <v>368167</v>
      </c>
    </row>
    <row r="113" spans="2:7" x14ac:dyDescent="0.35">
      <c r="B113" s="1" t="s">
        <v>5</v>
      </c>
      <c r="C113" s="11">
        <v>395731</v>
      </c>
      <c r="D113" s="11">
        <v>377125</v>
      </c>
      <c r="E113" s="11">
        <v>369146</v>
      </c>
      <c r="F113" s="11">
        <v>348725</v>
      </c>
      <c r="G113" s="11">
        <v>328342</v>
      </c>
    </row>
    <row r="114" spans="2:7" x14ac:dyDescent="0.35">
      <c r="B114" s="1" t="s">
        <v>7</v>
      </c>
      <c r="C114" s="11">
        <v>298479</v>
      </c>
      <c r="D114" s="11">
        <v>284076</v>
      </c>
      <c r="E114" s="11">
        <v>274228</v>
      </c>
      <c r="F114" s="11">
        <v>260210</v>
      </c>
      <c r="G114" s="11">
        <v>244402</v>
      </c>
    </row>
    <row r="115" spans="2:7" x14ac:dyDescent="0.35">
      <c r="B115" s="1" t="s">
        <v>9</v>
      </c>
      <c r="C115" s="11">
        <v>412805</v>
      </c>
      <c r="D115" s="11">
        <v>391545</v>
      </c>
      <c r="E115" s="11">
        <v>379405</v>
      </c>
      <c r="F115" s="11">
        <v>361001</v>
      </c>
      <c r="G115" s="11">
        <v>341932</v>
      </c>
    </row>
    <row r="116" spans="2:7" x14ac:dyDescent="0.35">
      <c r="B116" s="1" t="s">
        <v>11</v>
      </c>
      <c r="C116" s="11">
        <v>514071</v>
      </c>
      <c r="D116" s="11">
        <v>495424</v>
      </c>
      <c r="E116" s="11">
        <v>477807</v>
      </c>
      <c r="F116" s="11">
        <v>495181</v>
      </c>
      <c r="G116" s="11">
        <v>523058</v>
      </c>
    </row>
    <row r="117" spans="2:7" x14ac:dyDescent="0.35">
      <c r="B117" s="1" t="s">
        <v>13</v>
      </c>
      <c r="C117" s="11">
        <v>392132</v>
      </c>
      <c r="D117" s="11">
        <v>374309</v>
      </c>
      <c r="E117" s="11">
        <v>363677</v>
      </c>
      <c r="F117" s="11">
        <v>342712</v>
      </c>
      <c r="G117" s="11">
        <v>321511</v>
      </c>
    </row>
    <row r="118" spans="2:7" x14ac:dyDescent="0.35">
      <c r="B118" s="1" t="s">
        <v>15</v>
      </c>
      <c r="C118" s="11">
        <v>369625</v>
      </c>
      <c r="D118" s="11">
        <v>343077</v>
      </c>
      <c r="E118" s="11">
        <v>323025</v>
      </c>
      <c r="F118" s="11">
        <v>297785</v>
      </c>
      <c r="G118" s="11">
        <v>276924</v>
      </c>
    </row>
    <row r="119" spans="2:7" x14ac:dyDescent="0.35">
      <c r="B119" s="1" t="s">
        <v>17</v>
      </c>
      <c r="C119" s="11">
        <v>289937</v>
      </c>
      <c r="D119" s="11">
        <v>278897</v>
      </c>
      <c r="E119" s="11">
        <v>275413</v>
      </c>
      <c r="F119" s="11">
        <v>264722</v>
      </c>
      <c r="G119" s="11">
        <v>253069</v>
      </c>
    </row>
    <row r="120" spans="2:7" x14ac:dyDescent="0.35">
      <c r="B120" s="1" t="s">
        <v>19</v>
      </c>
      <c r="C120" s="11">
        <v>277113</v>
      </c>
      <c r="D120" s="11">
        <v>269580</v>
      </c>
      <c r="E120" s="11">
        <v>272640</v>
      </c>
      <c r="F120" s="11">
        <v>262082</v>
      </c>
      <c r="G120" s="11">
        <v>252308</v>
      </c>
    </row>
    <row r="121" spans="2:7" x14ac:dyDescent="0.35">
      <c r="B121" s="1" t="s">
        <v>21</v>
      </c>
      <c r="C121" s="11">
        <v>560387</v>
      </c>
      <c r="D121" s="11">
        <v>519710</v>
      </c>
      <c r="E121" s="11">
        <v>493208</v>
      </c>
      <c r="F121" s="11">
        <v>502651</v>
      </c>
      <c r="G121" s="11">
        <v>522883</v>
      </c>
    </row>
    <row r="122" spans="2:7" x14ac:dyDescent="0.35">
      <c r="B122" s="1" t="s">
        <v>23</v>
      </c>
      <c r="C122" s="11">
        <v>282363</v>
      </c>
      <c r="D122" s="11">
        <v>279426</v>
      </c>
      <c r="E122" s="11">
        <v>290518</v>
      </c>
      <c r="F122" s="11">
        <v>279458</v>
      </c>
      <c r="G122" s="11">
        <v>267410</v>
      </c>
    </row>
    <row r="123" spans="2:7" x14ac:dyDescent="0.35">
      <c r="B123" s="1" t="s">
        <v>25</v>
      </c>
      <c r="C123" s="11">
        <v>237762</v>
      </c>
      <c r="D123" s="11">
        <v>231165</v>
      </c>
      <c r="E123" s="11">
        <v>230067</v>
      </c>
      <c r="F123" s="11">
        <v>219415</v>
      </c>
      <c r="G123" s="11">
        <v>206223</v>
      </c>
    </row>
    <row r="128" spans="2:7" x14ac:dyDescent="0.35">
      <c r="B128" s="7"/>
      <c r="C128" s="14"/>
    </row>
    <row r="129" spans="2:3" x14ac:dyDescent="0.35">
      <c r="B129" s="11"/>
      <c r="C129" s="11"/>
    </row>
    <row r="130" spans="2:3" x14ac:dyDescent="0.35">
      <c r="B130" s="11"/>
      <c r="C130" s="11"/>
    </row>
    <row r="131" spans="2:3" x14ac:dyDescent="0.35">
      <c r="B131" s="11"/>
      <c r="C131" s="11"/>
    </row>
    <row r="132" spans="2:3" x14ac:dyDescent="0.35">
      <c r="B132" s="11"/>
      <c r="C132" s="11"/>
    </row>
    <row r="133" spans="2:3" x14ac:dyDescent="0.35">
      <c r="B133" s="11"/>
      <c r="C133" s="11"/>
    </row>
    <row r="134" spans="2:3" x14ac:dyDescent="0.35">
      <c r="B134" s="11"/>
      <c r="C134" s="11"/>
    </row>
    <row r="135" spans="2:3" x14ac:dyDescent="0.35">
      <c r="B135" s="11"/>
      <c r="C135" s="11"/>
    </row>
    <row r="136" spans="2:3" x14ac:dyDescent="0.35">
      <c r="B136" s="11"/>
      <c r="C136" s="11"/>
    </row>
    <row r="137" spans="2:3" x14ac:dyDescent="0.35">
      <c r="B137" s="11"/>
      <c r="C137" s="11"/>
    </row>
    <row r="138" spans="2:3" x14ac:dyDescent="0.35">
      <c r="B138" s="11"/>
      <c r="C138" s="11"/>
    </row>
    <row r="139" spans="2:3" x14ac:dyDescent="0.35">
      <c r="B139" s="11"/>
      <c r="C139" s="11"/>
    </row>
    <row r="140" spans="2:3" x14ac:dyDescent="0.35">
      <c r="B140" s="11"/>
      <c r="C140" s="11"/>
    </row>
    <row r="141" spans="2:3" x14ac:dyDescent="0.35">
      <c r="B141" s="11"/>
      <c r="C141" s="1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38"/>
  <sheetViews>
    <sheetView workbookViewId="0">
      <pane ySplit="1" topLeftCell="A8" activePane="bottomLeft" state="frozen"/>
      <selection activeCell="B1" sqref="B1"/>
      <selection pane="bottomLeft" activeCell="C16" sqref="C16:AF38"/>
    </sheetView>
  </sheetViews>
  <sheetFormatPr defaultRowHeight="14.5" x14ac:dyDescent="0.35"/>
  <cols>
    <col min="2" max="2" width="40.453125" customWidth="1"/>
    <col min="3" max="25" width="8.7265625" customWidth="1"/>
  </cols>
  <sheetData>
    <row r="1" spans="1:32" x14ac:dyDescent="0.35">
      <c r="B1" t="s">
        <v>80</v>
      </c>
      <c r="C1" s="20">
        <v>1990</v>
      </c>
      <c r="D1" s="20">
        <v>1991</v>
      </c>
      <c r="E1" s="20">
        <v>1992</v>
      </c>
      <c r="F1" s="20">
        <v>1993</v>
      </c>
      <c r="G1" s="20">
        <v>1994</v>
      </c>
      <c r="H1" s="20">
        <v>1995</v>
      </c>
      <c r="I1" s="20">
        <v>1996</v>
      </c>
      <c r="J1" s="20">
        <v>1997</v>
      </c>
      <c r="K1" s="20">
        <v>1998</v>
      </c>
      <c r="L1" s="20">
        <v>1999</v>
      </c>
      <c r="M1" s="20">
        <v>2000</v>
      </c>
      <c r="N1" s="20">
        <v>2001</v>
      </c>
      <c r="O1" s="20">
        <v>2002</v>
      </c>
      <c r="P1" s="20">
        <v>2003</v>
      </c>
      <c r="Q1" s="20">
        <v>2004</v>
      </c>
      <c r="R1" s="20">
        <v>2005</v>
      </c>
      <c r="S1" s="20">
        <v>2006</v>
      </c>
      <c r="T1" s="20">
        <v>2007</v>
      </c>
      <c r="U1" s="20">
        <v>2008</v>
      </c>
      <c r="V1" s="20">
        <v>2009</v>
      </c>
      <c r="W1" s="20">
        <v>2010</v>
      </c>
      <c r="X1" s="20">
        <v>2011</v>
      </c>
      <c r="Y1" s="20">
        <v>2012</v>
      </c>
      <c r="Z1" s="20">
        <v>2013</v>
      </c>
      <c r="AA1" s="20">
        <v>2014</v>
      </c>
      <c r="AB1" s="20">
        <v>2015</v>
      </c>
      <c r="AC1" s="20">
        <v>2016</v>
      </c>
      <c r="AD1" s="20">
        <v>2017</v>
      </c>
      <c r="AE1" s="20">
        <v>2018</v>
      </c>
      <c r="AF1" s="20">
        <v>2019</v>
      </c>
    </row>
    <row r="2" spans="1:32" x14ac:dyDescent="0.35">
      <c r="A2" s="1" t="s">
        <v>0</v>
      </c>
      <c r="B2" s="1" t="s">
        <v>87</v>
      </c>
      <c r="C2" s="17">
        <v>7353</v>
      </c>
      <c r="D2" s="17">
        <v>7353</v>
      </c>
      <c r="E2" s="17">
        <v>7353</v>
      </c>
      <c r="F2" s="17">
        <v>7353</v>
      </c>
      <c r="G2" s="17">
        <v>7353</v>
      </c>
      <c r="H2" s="17">
        <v>7353</v>
      </c>
      <c r="I2" s="17">
        <v>7353</v>
      </c>
      <c r="J2" s="17">
        <v>7353</v>
      </c>
      <c r="K2" s="17">
        <v>7353</v>
      </c>
      <c r="L2" s="17">
        <v>7353</v>
      </c>
      <c r="M2" s="17">
        <v>7528</v>
      </c>
      <c r="N2" s="17">
        <v>7703</v>
      </c>
      <c r="O2" s="17">
        <v>7878</v>
      </c>
      <c r="P2" s="17">
        <v>8053</v>
      </c>
      <c r="Q2" s="17">
        <v>7871.5</v>
      </c>
      <c r="R2" s="17">
        <v>7690</v>
      </c>
      <c r="S2" s="17">
        <v>7508.5</v>
      </c>
      <c r="T2" s="17">
        <v>7327</v>
      </c>
      <c r="U2" s="17">
        <v>7380</v>
      </c>
      <c r="V2" s="17">
        <v>7321.3329999999996</v>
      </c>
      <c r="W2" s="17">
        <v>7262.6670000000004</v>
      </c>
      <c r="X2" s="17">
        <v>7204</v>
      </c>
      <c r="Y2" s="17">
        <v>7189.6670000000004</v>
      </c>
      <c r="Z2" s="17">
        <v>7175.3329999999996</v>
      </c>
      <c r="AA2" s="17">
        <v>7161</v>
      </c>
      <c r="AB2" s="17">
        <v>7146.6670000000004</v>
      </c>
      <c r="AC2" s="17">
        <v>7132.3329999999996</v>
      </c>
      <c r="AD2" s="17">
        <v>7118</v>
      </c>
      <c r="AE2" s="17">
        <v>7118</v>
      </c>
      <c r="AF2" s="17">
        <v>7118</v>
      </c>
    </row>
    <row r="3" spans="1:32" x14ac:dyDescent="0.35">
      <c r="A3" s="1" t="s">
        <v>2</v>
      </c>
      <c r="B3" s="1" t="s">
        <v>88</v>
      </c>
      <c r="C3" s="17">
        <v>62559</v>
      </c>
      <c r="D3" s="17">
        <v>62559</v>
      </c>
      <c r="E3" s="17">
        <v>62559</v>
      </c>
      <c r="F3" s="17">
        <v>62559</v>
      </c>
      <c r="G3" s="17">
        <v>62559</v>
      </c>
      <c r="H3" s="17">
        <v>62559</v>
      </c>
      <c r="I3" s="17">
        <v>62559</v>
      </c>
      <c r="J3" s="17">
        <v>62559</v>
      </c>
      <c r="K3" s="17">
        <v>62559</v>
      </c>
      <c r="L3" s="17">
        <v>62559</v>
      </c>
      <c r="M3" s="17">
        <v>62234.75</v>
      </c>
      <c r="N3" s="17">
        <v>61910.5</v>
      </c>
      <c r="O3" s="17">
        <v>61586.25</v>
      </c>
      <c r="P3" s="17">
        <v>61262</v>
      </c>
      <c r="Q3" s="17">
        <v>61650.5</v>
      </c>
      <c r="R3" s="17">
        <v>62039</v>
      </c>
      <c r="S3" s="17">
        <v>62427.5</v>
      </c>
      <c r="T3" s="17">
        <v>62816</v>
      </c>
      <c r="U3" s="17">
        <v>63855</v>
      </c>
      <c r="V3" s="17">
        <v>63823.33</v>
      </c>
      <c r="W3" s="17">
        <v>63791.67</v>
      </c>
      <c r="X3" s="17">
        <v>63760</v>
      </c>
      <c r="Y3" s="17">
        <v>63693.17</v>
      </c>
      <c r="Z3" s="17">
        <v>63626.33</v>
      </c>
      <c r="AA3" s="17">
        <v>63559.5</v>
      </c>
      <c r="AB3" s="17">
        <v>63492.67</v>
      </c>
      <c r="AC3" s="17">
        <v>63425.83</v>
      </c>
      <c r="AD3" s="17">
        <v>63359</v>
      </c>
      <c r="AE3" s="17">
        <v>63359</v>
      </c>
      <c r="AF3" s="17">
        <v>63359</v>
      </c>
    </row>
    <row r="4" spans="1:32" x14ac:dyDescent="0.35">
      <c r="A4" s="1" t="s">
        <v>4</v>
      </c>
      <c r="B4" s="1" t="s">
        <v>89</v>
      </c>
      <c r="C4" s="17">
        <v>140119</v>
      </c>
      <c r="D4" s="17">
        <v>140119</v>
      </c>
      <c r="E4" s="17">
        <v>140119</v>
      </c>
      <c r="F4" s="17">
        <v>140119</v>
      </c>
      <c r="G4" s="17">
        <v>140119</v>
      </c>
      <c r="H4" s="17">
        <v>140119</v>
      </c>
      <c r="I4" s="17">
        <v>140119</v>
      </c>
      <c r="J4" s="17">
        <v>140119</v>
      </c>
      <c r="K4" s="17">
        <v>140119</v>
      </c>
      <c r="L4" s="17">
        <v>140119</v>
      </c>
      <c r="M4" s="17">
        <v>139761.5</v>
      </c>
      <c r="N4" s="17">
        <v>139404</v>
      </c>
      <c r="O4" s="17">
        <v>139046.5</v>
      </c>
      <c r="P4" s="17">
        <v>138689</v>
      </c>
      <c r="Q4" s="17">
        <v>138745</v>
      </c>
      <c r="R4" s="17">
        <v>138801</v>
      </c>
      <c r="S4" s="17">
        <v>138857</v>
      </c>
      <c r="T4" s="17">
        <v>138913</v>
      </c>
      <c r="U4" s="17">
        <v>139668</v>
      </c>
      <c r="V4" s="17">
        <v>139315</v>
      </c>
      <c r="W4" s="17">
        <v>138962</v>
      </c>
      <c r="X4" s="17">
        <v>138609</v>
      </c>
      <c r="Y4" s="17">
        <v>138389</v>
      </c>
      <c r="Z4" s="17">
        <v>138169</v>
      </c>
      <c r="AA4" s="17">
        <v>137949</v>
      </c>
      <c r="AB4" s="17">
        <v>137729</v>
      </c>
      <c r="AC4" s="17">
        <v>137509</v>
      </c>
      <c r="AD4" s="17">
        <v>137289</v>
      </c>
      <c r="AE4" s="17">
        <v>137289</v>
      </c>
      <c r="AF4" s="17">
        <v>137289</v>
      </c>
    </row>
    <row r="5" spans="1:32" x14ac:dyDescent="0.35">
      <c r="A5" s="1" t="s">
        <v>6</v>
      </c>
      <c r="B5" s="1" t="s">
        <v>90</v>
      </c>
      <c r="C5" s="17">
        <v>56495</v>
      </c>
      <c r="D5" s="17">
        <v>56495</v>
      </c>
      <c r="E5" s="17">
        <v>56495</v>
      </c>
      <c r="F5" s="17">
        <v>56495</v>
      </c>
      <c r="G5" s="17">
        <v>56495</v>
      </c>
      <c r="H5" s="17">
        <v>56495</v>
      </c>
      <c r="I5" s="17">
        <v>56495</v>
      </c>
      <c r="J5" s="17">
        <v>56495</v>
      </c>
      <c r="K5" s="17">
        <v>56495</v>
      </c>
      <c r="L5" s="17">
        <v>56495</v>
      </c>
      <c r="M5" s="17">
        <v>56202.75</v>
      </c>
      <c r="N5" s="17">
        <v>55910.5</v>
      </c>
      <c r="O5" s="17">
        <v>55618.25</v>
      </c>
      <c r="P5" s="17">
        <v>55326</v>
      </c>
      <c r="Q5" s="17">
        <v>55252.75</v>
      </c>
      <c r="R5" s="17">
        <v>55179.5</v>
      </c>
      <c r="S5" s="17">
        <v>55106.25</v>
      </c>
      <c r="T5" s="17">
        <v>55033</v>
      </c>
      <c r="U5" s="17">
        <v>55706</v>
      </c>
      <c r="V5" s="17">
        <v>55709.67</v>
      </c>
      <c r="W5" s="17">
        <v>55713.33</v>
      </c>
      <c r="X5" s="17">
        <v>55717</v>
      </c>
      <c r="Y5" s="17">
        <v>55616</v>
      </c>
      <c r="Z5" s="17">
        <v>55515</v>
      </c>
      <c r="AA5" s="17">
        <v>55414</v>
      </c>
      <c r="AB5" s="17">
        <v>55313</v>
      </c>
      <c r="AC5" s="17">
        <v>55212</v>
      </c>
      <c r="AD5" s="17">
        <v>55111</v>
      </c>
      <c r="AE5" s="17">
        <v>55111</v>
      </c>
      <c r="AF5" s="17">
        <v>55111</v>
      </c>
    </row>
    <row r="6" spans="1:32" x14ac:dyDescent="0.35">
      <c r="A6" s="1" t="s">
        <v>8</v>
      </c>
      <c r="B6" s="1" t="s">
        <v>91</v>
      </c>
      <c r="C6" s="17">
        <v>52404</v>
      </c>
      <c r="D6" s="17">
        <v>52404</v>
      </c>
      <c r="E6" s="17">
        <v>52404</v>
      </c>
      <c r="F6" s="17">
        <v>52404</v>
      </c>
      <c r="G6" s="17">
        <v>52404</v>
      </c>
      <c r="H6" s="17">
        <v>52404</v>
      </c>
      <c r="I6" s="17">
        <v>52404</v>
      </c>
      <c r="J6" s="17">
        <v>52404</v>
      </c>
      <c r="K6" s="17">
        <v>52404</v>
      </c>
      <c r="L6" s="17">
        <v>52404</v>
      </c>
      <c r="M6" s="17">
        <v>52179.75</v>
      </c>
      <c r="N6" s="17">
        <v>51955.5</v>
      </c>
      <c r="O6" s="17">
        <v>51731.25</v>
      </c>
      <c r="P6" s="17">
        <v>51507</v>
      </c>
      <c r="Q6" s="17">
        <v>51558.75</v>
      </c>
      <c r="R6" s="17">
        <v>51610.5</v>
      </c>
      <c r="S6" s="17">
        <v>51662.25</v>
      </c>
      <c r="T6" s="17">
        <v>51714</v>
      </c>
      <c r="U6" s="17">
        <v>52331</v>
      </c>
      <c r="V6" s="17">
        <v>52025.33</v>
      </c>
      <c r="W6" s="17">
        <v>51719.67</v>
      </c>
      <c r="X6" s="17">
        <v>51414</v>
      </c>
      <c r="Y6" s="17">
        <v>51385.83</v>
      </c>
      <c r="Z6" s="17">
        <v>51357.67</v>
      </c>
      <c r="AA6" s="17">
        <v>51329.5</v>
      </c>
      <c r="AB6" s="17">
        <v>51301.33</v>
      </c>
      <c r="AC6" s="17">
        <v>51273.17</v>
      </c>
      <c r="AD6" s="17">
        <v>51245</v>
      </c>
      <c r="AE6" s="17">
        <v>51245</v>
      </c>
      <c r="AF6" s="17">
        <v>51245</v>
      </c>
    </row>
    <row r="7" spans="1:32" x14ac:dyDescent="0.35">
      <c r="A7" s="1" t="s">
        <v>10</v>
      </c>
      <c r="B7" s="1" t="s">
        <v>92</v>
      </c>
      <c r="C7" s="17">
        <v>4688</v>
      </c>
      <c r="D7" s="17">
        <v>4688</v>
      </c>
      <c r="E7" s="17">
        <v>4688</v>
      </c>
      <c r="F7" s="17">
        <v>4688</v>
      </c>
      <c r="G7" s="17">
        <v>4688</v>
      </c>
      <c r="H7" s="17">
        <v>4688</v>
      </c>
      <c r="I7" s="17">
        <v>4688</v>
      </c>
      <c r="J7" s="17">
        <v>4688</v>
      </c>
      <c r="K7" s="17">
        <v>4688</v>
      </c>
      <c r="L7" s="17">
        <v>4688</v>
      </c>
      <c r="M7" s="17">
        <v>4637.75</v>
      </c>
      <c r="N7" s="17">
        <v>4587.5</v>
      </c>
      <c r="O7" s="17">
        <v>4537.25</v>
      </c>
      <c r="P7" s="17">
        <v>4487</v>
      </c>
      <c r="Q7" s="17">
        <v>4529.25</v>
      </c>
      <c r="R7" s="17">
        <v>4571.5</v>
      </c>
      <c r="S7" s="17">
        <v>4613.75</v>
      </c>
      <c r="T7" s="17">
        <v>4656</v>
      </c>
      <c r="U7" s="17">
        <v>4720</v>
      </c>
      <c r="V7" s="17">
        <v>4630</v>
      </c>
      <c r="W7" s="17">
        <v>4540</v>
      </c>
      <c r="X7" s="17">
        <v>4450</v>
      </c>
      <c r="Y7" s="17">
        <v>4492.3329999999996</v>
      </c>
      <c r="Z7" s="17">
        <v>4534.6670000000004</v>
      </c>
      <c r="AA7" s="17">
        <v>4577</v>
      </c>
      <c r="AB7" s="17">
        <v>4619.3329999999996</v>
      </c>
      <c r="AC7" s="17">
        <v>4661.6670000000004</v>
      </c>
      <c r="AD7" s="17">
        <v>4704</v>
      </c>
      <c r="AE7" s="17">
        <v>4704</v>
      </c>
      <c r="AF7" s="17">
        <v>4704</v>
      </c>
    </row>
    <row r="8" spans="1:32" x14ac:dyDescent="0.35">
      <c r="A8" s="1" t="s">
        <v>12</v>
      </c>
      <c r="B8" s="1" t="s">
        <v>93</v>
      </c>
      <c r="C8" s="17">
        <v>99431</v>
      </c>
      <c r="D8" s="17">
        <v>99431</v>
      </c>
      <c r="E8" s="17">
        <v>99431</v>
      </c>
      <c r="F8" s="17">
        <v>99431</v>
      </c>
      <c r="G8" s="17">
        <v>99431</v>
      </c>
      <c r="H8" s="17">
        <v>99431</v>
      </c>
      <c r="I8" s="17">
        <v>99431</v>
      </c>
      <c r="J8" s="17">
        <v>99431</v>
      </c>
      <c r="K8" s="17">
        <v>99431</v>
      </c>
      <c r="L8" s="17">
        <v>99431</v>
      </c>
      <c r="M8" s="17">
        <v>99581.75</v>
      </c>
      <c r="N8" s="17">
        <v>99732.5</v>
      </c>
      <c r="O8" s="17">
        <v>99883.25</v>
      </c>
      <c r="P8" s="17">
        <v>100034</v>
      </c>
      <c r="Q8" s="17">
        <v>99938.75</v>
      </c>
      <c r="R8" s="17">
        <v>99843.5</v>
      </c>
      <c r="S8" s="17">
        <v>99748.25</v>
      </c>
      <c r="T8" s="17">
        <v>99653</v>
      </c>
      <c r="U8" s="17">
        <v>100258</v>
      </c>
      <c r="V8" s="17">
        <v>100143</v>
      </c>
      <c r="W8" s="17">
        <v>100028</v>
      </c>
      <c r="X8" s="17">
        <v>99913</v>
      </c>
      <c r="Y8" s="17">
        <v>99650.17</v>
      </c>
      <c r="Z8" s="17">
        <v>99387.33</v>
      </c>
      <c r="AA8" s="17">
        <v>99124.5</v>
      </c>
      <c r="AB8" s="17">
        <v>98861.67</v>
      </c>
      <c r="AC8" s="17">
        <v>98598.83</v>
      </c>
      <c r="AD8" s="17">
        <v>98336</v>
      </c>
      <c r="AE8" s="17">
        <v>98336</v>
      </c>
      <c r="AF8" s="17">
        <v>98336</v>
      </c>
    </row>
    <row r="9" spans="1:32" x14ac:dyDescent="0.35">
      <c r="A9" s="1" t="s">
        <v>14</v>
      </c>
      <c r="B9" s="1" t="s">
        <v>94</v>
      </c>
      <c r="C9" s="17">
        <v>87852</v>
      </c>
      <c r="D9" s="17">
        <v>87852</v>
      </c>
      <c r="E9" s="17">
        <v>87852</v>
      </c>
      <c r="F9" s="17">
        <v>87852</v>
      </c>
      <c r="G9" s="17">
        <v>87852</v>
      </c>
      <c r="H9" s="17">
        <v>87852</v>
      </c>
      <c r="I9" s="17">
        <v>87852</v>
      </c>
      <c r="J9" s="17">
        <v>87852</v>
      </c>
      <c r="K9" s="17">
        <v>87852</v>
      </c>
      <c r="L9" s="17">
        <v>87852</v>
      </c>
      <c r="M9" s="17">
        <v>87809.75</v>
      </c>
      <c r="N9" s="17">
        <v>87767.5</v>
      </c>
      <c r="O9" s="17">
        <v>87725.25</v>
      </c>
      <c r="P9" s="17">
        <v>87683</v>
      </c>
      <c r="Q9" s="17">
        <v>87547.25</v>
      </c>
      <c r="R9" s="17">
        <v>87411.5</v>
      </c>
      <c r="S9" s="17">
        <v>87275.75</v>
      </c>
      <c r="T9" s="17">
        <v>87140</v>
      </c>
      <c r="U9" s="17">
        <v>87493</v>
      </c>
      <c r="V9" s="17">
        <v>87377.67</v>
      </c>
      <c r="W9" s="17">
        <v>87262.33</v>
      </c>
      <c r="X9" s="17">
        <v>87147</v>
      </c>
      <c r="Y9" s="17">
        <v>87106.83</v>
      </c>
      <c r="Z9" s="17">
        <v>87066.67</v>
      </c>
      <c r="AA9" s="17">
        <v>87026.5</v>
      </c>
      <c r="AB9" s="17">
        <v>86986.33</v>
      </c>
      <c r="AC9" s="17">
        <v>86946.17</v>
      </c>
      <c r="AD9" s="17">
        <v>86906</v>
      </c>
      <c r="AE9" s="17">
        <v>86906</v>
      </c>
      <c r="AF9" s="17">
        <v>86906</v>
      </c>
    </row>
    <row r="10" spans="1:32" x14ac:dyDescent="0.35">
      <c r="A10" s="1" t="s">
        <v>16</v>
      </c>
      <c r="B10" s="1" t="s">
        <v>95</v>
      </c>
      <c r="C10" s="17">
        <v>92282</v>
      </c>
      <c r="D10" s="17">
        <v>92282</v>
      </c>
      <c r="E10" s="17">
        <v>92282</v>
      </c>
      <c r="F10" s="17">
        <v>92282</v>
      </c>
      <c r="G10" s="17">
        <v>92282</v>
      </c>
      <c r="H10" s="17">
        <v>92282</v>
      </c>
      <c r="I10" s="17">
        <v>92282</v>
      </c>
      <c r="J10" s="17">
        <v>92282</v>
      </c>
      <c r="K10" s="17">
        <v>92282</v>
      </c>
      <c r="L10" s="17">
        <v>92282</v>
      </c>
      <c r="M10" s="17">
        <v>92275.75</v>
      </c>
      <c r="N10" s="17">
        <v>92269.5</v>
      </c>
      <c r="O10" s="17">
        <v>92263.25</v>
      </c>
      <c r="P10" s="17">
        <v>92257</v>
      </c>
      <c r="Q10" s="17">
        <v>93042.25</v>
      </c>
      <c r="R10" s="17">
        <v>93827.5</v>
      </c>
      <c r="S10" s="17">
        <v>94612.75</v>
      </c>
      <c r="T10" s="17">
        <v>95398</v>
      </c>
      <c r="U10" s="17">
        <v>95726</v>
      </c>
      <c r="V10" s="17">
        <v>95341</v>
      </c>
      <c r="W10" s="17">
        <v>94956</v>
      </c>
      <c r="X10" s="17">
        <v>94571</v>
      </c>
      <c r="Y10" s="17">
        <v>94302.83</v>
      </c>
      <c r="Z10" s="17">
        <v>94034.67</v>
      </c>
      <c r="AA10" s="17">
        <v>93766.5</v>
      </c>
      <c r="AB10" s="17">
        <v>93498.33</v>
      </c>
      <c r="AC10" s="17">
        <v>93230.17</v>
      </c>
      <c r="AD10" s="17">
        <v>92962</v>
      </c>
      <c r="AE10" s="17">
        <v>92962</v>
      </c>
      <c r="AF10" s="17">
        <v>92962</v>
      </c>
    </row>
    <row r="11" spans="1:32" x14ac:dyDescent="0.35">
      <c r="A11" s="1" t="s">
        <v>18</v>
      </c>
      <c r="B11" s="1" t="s">
        <v>96</v>
      </c>
      <c r="C11" s="17">
        <v>78781</v>
      </c>
      <c r="D11" s="17">
        <v>78781</v>
      </c>
      <c r="E11" s="17">
        <v>78781</v>
      </c>
      <c r="F11" s="17">
        <v>78781</v>
      </c>
      <c r="G11" s="17">
        <v>78781</v>
      </c>
      <c r="H11" s="17">
        <v>78781</v>
      </c>
      <c r="I11" s="17">
        <v>78781</v>
      </c>
      <c r="J11" s="17">
        <v>78781</v>
      </c>
      <c r="K11" s="17">
        <v>78781</v>
      </c>
      <c r="L11" s="17">
        <v>78781</v>
      </c>
      <c r="M11" s="17">
        <v>78356.75</v>
      </c>
      <c r="N11" s="17">
        <v>77932.5</v>
      </c>
      <c r="O11" s="17">
        <v>77508.25</v>
      </c>
      <c r="P11" s="17">
        <v>77084</v>
      </c>
      <c r="Q11" s="17">
        <v>76797.25</v>
      </c>
      <c r="R11" s="17">
        <v>76510.5</v>
      </c>
      <c r="S11" s="17">
        <v>76223.75</v>
      </c>
      <c r="T11" s="17">
        <v>75937</v>
      </c>
      <c r="U11" s="17">
        <v>76486</v>
      </c>
      <c r="V11" s="17">
        <v>76510</v>
      </c>
      <c r="W11" s="17">
        <v>76534</v>
      </c>
      <c r="X11" s="17">
        <v>76558</v>
      </c>
      <c r="Y11" s="17">
        <v>76502</v>
      </c>
      <c r="Z11" s="17">
        <v>76446</v>
      </c>
      <c r="AA11" s="17">
        <v>76390</v>
      </c>
      <c r="AB11" s="17">
        <v>76334</v>
      </c>
      <c r="AC11" s="17">
        <v>76278</v>
      </c>
      <c r="AD11" s="17">
        <v>76222</v>
      </c>
      <c r="AE11" s="17">
        <v>76222</v>
      </c>
      <c r="AF11" s="17">
        <v>76222</v>
      </c>
    </row>
    <row r="12" spans="1:32" x14ac:dyDescent="0.35">
      <c r="A12" s="1" t="s">
        <v>20</v>
      </c>
      <c r="B12" s="1" t="s">
        <v>97</v>
      </c>
      <c r="C12" s="17">
        <v>10940</v>
      </c>
      <c r="D12" s="17">
        <v>10940</v>
      </c>
      <c r="E12" s="17">
        <v>10940</v>
      </c>
      <c r="F12" s="17">
        <v>10940</v>
      </c>
      <c r="G12" s="17">
        <v>10940</v>
      </c>
      <c r="H12" s="17">
        <v>10940</v>
      </c>
      <c r="I12" s="17">
        <v>10940</v>
      </c>
      <c r="J12" s="17">
        <v>10940</v>
      </c>
      <c r="K12" s="17">
        <v>10940</v>
      </c>
      <c r="L12" s="17">
        <v>10940</v>
      </c>
      <c r="M12" s="17">
        <v>10251.75</v>
      </c>
      <c r="N12" s="17">
        <v>9563.5</v>
      </c>
      <c r="O12" s="17">
        <v>8875.25</v>
      </c>
      <c r="P12" s="17">
        <v>8187</v>
      </c>
      <c r="Q12" s="17">
        <v>8547.5</v>
      </c>
      <c r="R12" s="17">
        <v>8908</v>
      </c>
      <c r="S12" s="17">
        <v>9268.5</v>
      </c>
      <c r="T12" s="17">
        <v>9629</v>
      </c>
      <c r="U12" s="17">
        <v>9651</v>
      </c>
      <c r="V12" s="17">
        <v>9677.6669999999995</v>
      </c>
      <c r="W12" s="17">
        <v>9704.3330000000005</v>
      </c>
      <c r="X12" s="17">
        <v>9731</v>
      </c>
      <c r="Y12" s="17">
        <v>9566.5</v>
      </c>
      <c r="Z12" s="17">
        <v>9402</v>
      </c>
      <c r="AA12" s="17">
        <v>9237.5</v>
      </c>
      <c r="AB12" s="17">
        <v>9073</v>
      </c>
      <c r="AC12" s="17">
        <v>8908.5</v>
      </c>
      <c r="AD12" s="17">
        <v>8744</v>
      </c>
      <c r="AE12" s="17">
        <v>8744</v>
      </c>
      <c r="AF12" s="17">
        <v>8744</v>
      </c>
    </row>
    <row r="13" spans="1:32" x14ac:dyDescent="0.35">
      <c r="A13" s="1" t="s">
        <v>22</v>
      </c>
      <c r="B13" s="1" t="s">
        <v>98</v>
      </c>
      <c r="C13" s="17">
        <v>93376</v>
      </c>
      <c r="D13" s="17">
        <v>93376</v>
      </c>
      <c r="E13" s="17">
        <v>93376</v>
      </c>
      <c r="F13" s="17">
        <v>93376</v>
      </c>
      <c r="G13" s="17">
        <v>93376</v>
      </c>
      <c r="H13" s="17">
        <v>93376</v>
      </c>
      <c r="I13" s="17">
        <v>93376</v>
      </c>
      <c r="J13" s="17">
        <v>93376</v>
      </c>
      <c r="K13" s="17">
        <v>93376</v>
      </c>
      <c r="L13" s="17">
        <v>93376</v>
      </c>
      <c r="M13" s="17">
        <v>94231</v>
      </c>
      <c r="N13" s="17">
        <v>95086</v>
      </c>
      <c r="O13" s="17">
        <v>95941</v>
      </c>
      <c r="P13" s="17">
        <v>96796</v>
      </c>
      <c r="Q13" s="17">
        <v>96625.25</v>
      </c>
      <c r="R13" s="17">
        <v>96454.5</v>
      </c>
      <c r="S13" s="17">
        <v>96283.75</v>
      </c>
      <c r="T13" s="17">
        <v>96113</v>
      </c>
      <c r="U13" s="17">
        <v>96456</v>
      </c>
      <c r="V13" s="17">
        <v>96256.67</v>
      </c>
      <c r="W13" s="17">
        <v>96057.33</v>
      </c>
      <c r="X13" s="17">
        <v>95858</v>
      </c>
      <c r="Y13" s="17">
        <v>95870.83</v>
      </c>
      <c r="Z13" s="17">
        <v>95883.67</v>
      </c>
      <c r="AA13" s="17">
        <v>95896.5</v>
      </c>
      <c r="AB13" s="17">
        <v>95909.33</v>
      </c>
      <c r="AC13" s="17">
        <v>95922.17</v>
      </c>
      <c r="AD13" s="17">
        <v>95935</v>
      </c>
      <c r="AE13" s="17">
        <v>95935</v>
      </c>
      <c r="AF13" s="17">
        <v>95935</v>
      </c>
    </row>
    <row r="14" spans="1:32" x14ac:dyDescent="0.35">
      <c r="A14" s="1" t="s">
        <v>24</v>
      </c>
      <c r="B14" s="1" t="s">
        <v>99</v>
      </c>
      <c r="C14" s="17">
        <v>126752</v>
      </c>
      <c r="D14" s="17">
        <v>126752</v>
      </c>
      <c r="E14" s="17">
        <v>126752</v>
      </c>
      <c r="F14" s="17">
        <v>126752</v>
      </c>
      <c r="G14" s="17">
        <v>126752</v>
      </c>
      <c r="H14" s="17">
        <v>126752</v>
      </c>
      <c r="I14" s="17">
        <v>126752</v>
      </c>
      <c r="J14" s="17">
        <v>126752</v>
      </c>
      <c r="K14" s="17">
        <v>126752</v>
      </c>
      <c r="L14" s="17">
        <v>126752</v>
      </c>
      <c r="M14" s="17">
        <v>126826.8</v>
      </c>
      <c r="N14" s="17">
        <v>126901.5</v>
      </c>
      <c r="O14" s="17">
        <v>126976.2</v>
      </c>
      <c r="P14" s="17">
        <v>127051</v>
      </c>
      <c r="Q14" s="17">
        <v>127167</v>
      </c>
      <c r="R14" s="17">
        <v>127283</v>
      </c>
      <c r="S14" s="17">
        <v>127399</v>
      </c>
      <c r="T14" s="17">
        <v>127515</v>
      </c>
      <c r="U14" s="17">
        <v>127782</v>
      </c>
      <c r="V14" s="17">
        <v>127792</v>
      </c>
      <c r="W14" s="17">
        <v>127802</v>
      </c>
      <c r="X14" s="17">
        <v>127812</v>
      </c>
      <c r="Y14" s="17">
        <v>127440.3</v>
      </c>
      <c r="Z14" s="17">
        <v>127068.7</v>
      </c>
      <c r="AA14" s="17">
        <v>126697</v>
      </c>
      <c r="AB14" s="17">
        <v>126325.3</v>
      </c>
      <c r="AC14" s="17">
        <v>125953.7</v>
      </c>
      <c r="AD14" s="17">
        <v>125582</v>
      </c>
      <c r="AE14" s="17">
        <v>125582</v>
      </c>
      <c r="AF14" s="17">
        <v>125582</v>
      </c>
    </row>
    <row r="15" spans="1:32" x14ac:dyDescent="0.35">
      <c r="B15" s="1" t="s">
        <v>80</v>
      </c>
      <c r="C15" s="25">
        <v>1990</v>
      </c>
      <c r="D15" s="25">
        <v>1991</v>
      </c>
      <c r="E15" s="25">
        <v>1992</v>
      </c>
      <c r="F15" s="25">
        <v>1993</v>
      </c>
      <c r="G15" s="25">
        <v>1994</v>
      </c>
      <c r="H15" s="25">
        <v>1995</v>
      </c>
      <c r="I15" s="25">
        <v>1996</v>
      </c>
      <c r="J15" s="25">
        <v>1997</v>
      </c>
      <c r="K15" s="25">
        <v>1998</v>
      </c>
      <c r="L15" s="25">
        <v>1999</v>
      </c>
      <c r="M15" s="25">
        <v>2000</v>
      </c>
      <c r="N15" s="25">
        <v>2001</v>
      </c>
      <c r="O15" s="25">
        <v>2002</v>
      </c>
      <c r="P15" s="25">
        <v>2003</v>
      </c>
      <c r="Q15" s="25">
        <v>2004</v>
      </c>
      <c r="R15" s="25">
        <v>2005</v>
      </c>
      <c r="S15" s="25">
        <v>2006</v>
      </c>
      <c r="T15" s="25">
        <v>2007</v>
      </c>
      <c r="U15" s="25">
        <v>2008</v>
      </c>
      <c r="V15" s="25">
        <v>2009</v>
      </c>
      <c r="W15" s="25">
        <v>2010</v>
      </c>
      <c r="X15" s="25">
        <v>2011</v>
      </c>
      <c r="Y15" s="25">
        <v>2012</v>
      </c>
      <c r="Z15" s="25">
        <v>2013</v>
      </c>
      <c r="AA15" s="25">
        <v>2014</v>
      </c>
      <c r="AB15" s="25">
        <v>2015</v>
      </c>
      <c r="AC15" s="25">
        <v>2016</v>
      </c>
      <c r="AD15" s="25">
        <v>2017</v>
      </c>
      <c r="AE15" s="25">
        <v>2018</v>
      </c>
      <c r="AF15" s="25">
        <v>2019</v>
      </c>
    </row>
    <row r="16" spans="1:32" x14ac:dyDescent="0.35">
      <c r="A16" s="2">
        <v>16051</v>
      </c>
      <c r="B16" s="2" t="s">
        <v>100</v>
      </c>
      <c r="C16" s="26">
        <v>22632</v>
      </c>
      <c r="D16" s="26">
        <v>22632</v>
      </c>
      <c r="E16" s="26">
        <v>20500</v>
      </c>
      <c r="F16" s="26">
        <v>16652</v>
      </c>
      <c r="G16" s="26">
        <v>15691</v>
      </c>
      <c r="H16" s="26">
        <v>15636</v>
      </c>
      <c r="I16" s="26">
        <v>16085</v>
      </c>
      <c r="J16" s="26">
        <v>15403</v>
      </c>
      <c r="K16" s="26">
        <v>15147</v>
      </c>
      <c r="L16" s="26">
        <v>15357</v>
      </c>
      <c r="M16" s="26">
        <v>14683.5</v>
      </c>
      <c r="N16" s="26">
        <v>14010</v>
      </c>
      <c r="O16" s="26">
        <v>14039</v>
      </c>
      <c r="P16" s="26">
        <v>14068</v>
      </c>
      <c r="Q16" s="26">
        <v>14213.5</v>
      </c>
      <c r="R16" s="26">
        <v>14359</v>
      </c>
      <c r="S16" s="26">
        <v>14408</v>
      </c>
      <c r="T16" s="26">
        <v>14457</v>
      </c>
      <c r="U16" s="26">
        <v>14374</v>
      </c>
      <c r="V16" s="26">
        <v>14291</v>
      </c>
      <c r="W16" s="26">
        <v>14208</v>
      </c>
      <c r="X16" s="26">
        <v>14065</v>
      </c>
      <c r="Y16" s="26">
        <v>13922</v>
      </c>
      <c r="Z16" s="26">
        <v>13779</v>
      </c>
      <c r="AA16" s="26">
        <v>13636</v>
      </c>
      <c r="AB16" s="26">
        <v>13493</v>
      </c>
      <c r="AC16" s="26">
        <v>13350</v>
      </c>
      <c r="AD16" s="26">
        <v>13350</v>
      </c>
      <c r="AE16" s="26">
        <v>13350</v>
      </c>
      <c r="AF16" s="26">
        <v>13350</v>
      </c>
    </row>
    <row r="17" spans="1:32" x14ac:dyDescent="0.35">
      <c r="A17" s="2" t="s">
        <v>27</v>
      </c>
      <c r="B17" s="2" t="s">
        <v>101</v>
      </c>
      <c r="C17" s="26">
        <v>5725</v>
      </c>
      <c r="D17" s="26">
        <v>5725</v>
      </c>
      <c r="E17" s="26">
        <v>4105</v>
      </c>
      <c r="F17" s="26">
        <v>4637</v>
      </c>
      <c r="G17" s="26">
        <v>4654</v>
      </c>
      <c r="H17" s="26">
        <v>4755</v>
      </c>
      <c r="I17" s="26">
        <v>6069</v>
      </c>
      <c r="J17" s="26">
        <v>5595</v>
      </c>
      <c r="K17" s="26">
        <v>5652</v>
      </c>
      <c r="L17" s="26">
        <v>5623</v>
      </c>
      <c r="M17" s="26">
        <v>5599</v>
      </c>
      <c r="N17" s="26">
        <v>5575</v>
      </c>
      <c r="O17" s="26">
        <v>5497.5</v>
      </c>
      <c r="P17" s="26">
        <v>5420</v>
      </c>
      <c r="Q17" s="26">
        <v>5440</v>
      </c>
      <c r="R17" s="26">
        <v>5460</v>
      </c>
      <c r="S17" s="26">
        <v>5235.5</v>
      </c>
      <c r="T17" s="26">
        <v>5011</v>
      </c>
      <c r="U17" s="26">
        <v>4893.333333333333</v>
      </c>
      <c r="V17" s="26">
        <v>4775.666666666667</v>
      </c>
      <c r="W17" s="26">
        <v>4658</v>
      </c>
      <c r="X17" s="26">
        <v>4669.166666666667</v>
      </c>
      <c r="Y17" s="26">
        <v>4680.333333333333</v>
      </c>
      <c r="Z17" s="26">
        <v>4691.5</v>
      </c>
      <c r="AA17" s="26">
        <v>4702.666666666667</v>
      </c>
      <c r="AB17" s="26">
        <v>4713.833333333333</v>
      </c>
      <c r="AC17" s="26">
        <v>4725</v>
      </c>
      <c r="AD17" s="26">
        <v>4725</v>
      </c>
      <c r="AE17" s="26">
        <v>4725</v>
      </c>
      <c r="AF17" s="26">
        <v>4725</v>
      </c>
    </row>
    <row r="18" spans="1:32" x14ac:dyDescent="0.35">
      <c r="A18" s="2" t="s">
        <v>29</v>
      </c>
      <c r="B18" s="2" t="s">
        <v>102</v>
      </c>
      <c r="C18" s="26">
        <v>667</v>
      </c>
      <c r="D18" s="26">
        <v>667</v>
      </c>
      <c r="E18" s="26">
        <v>1342.5</v>
      </c>
      <c r="F18" s="26">
        <v>2018</v>
      </c>
      <c r="G18" s="26">
        <v>1082</v>
      </c>
      <c r="H18" s="26">
        <v>541</v>
      </c>
      <c r="I18" s="26">
        <v>631</v>
      </c>
      <c r="J18" s="26">
        <v>943</v>
      </c>
      <c r="K18" s="26">
        <v>929</v>
      </c>
      <c r="L18" s="26">
        <v>1074</v>
      </c>
      <c r="M18" s="26">
        <v>1075.5</v>
      </c>
      <c r="N18" s="26">
        <v>1077</v>
      </c>
      <c r="O18" s="26">
        <v>1087</v>
      </c>
      <c r="P18" s="26">
        <v>1097</v>
      </c>
      <c r="Q18" s="26">
        <v>1092</v>
      </c>
      <c r="R18" s="26">
        <v>1087</v>
      </c>
      <c r="S18" s="26">
        <v>1067.5</v>
      </c>
      <c r="T18" s="26">
        <v>1048</v>
      </c>
      <c r="U18" s="26">
        <v>1031</v>
      </c>
      <c r="V18" s="26">
        <v>1014</v>
      </c>
      <c r="W18" s="26">
        <v>997</v>
      </c>
      <c r="X18" s="26">
        <v>985</v>
      </c>
      <c r="Y18" s="26">
        <v>973</v>
      </c>
      <c r="Z18" s="26">
        <v>961</v>
      </c>
      <c r="AA18" s="26">
        <v>949</v>
      </c>
      <c r="AB18" s="26">
        <v>937</v>
      </c>
      <c r="AC18" s="26">
        <v>925</v>
      </c>
      <c r="AD18" s="26">
        <v>925</v>
      </c>
      <c r="AE18" s="26">
        <v>925</v>
      </c>
      <c r="AF18" s="26">
        <v>925</v>
      </c>
    </row>
    <row r="19" spans="1:32" x14ac:dyDescent="0.35">
      <c r="A19" s="2" t="s">
        <v>31</v>
      </c>
      <c r="B19" s="2" t="s">
        <v>103</v>
      </c>
      <c r="C19" s="26">
        <v>22</v>
      </c>
      <c r="D19" s="26">
        <v>22</v>
      </c>
      <c r="E19" s="26">
        <v>122.5</v>
      </c>
      <c r="F19" s="26">
        <v>223</v>
      </c>
      <c r="G19" s="26">
        <v>238</v>
      </c>
      <c r="H19" s="26">
        <v>319</v>
      </c>
      <c r="I19" s="26">
        <v>368</v>
      </c>
      <c r="J19" s="26">
        <v>226</v>
      </c>
      <c r="K19" s="26">
        <v>216</v>
      </c>
      <c r="L19" s="26">
        <v>220</v>
      </c>
      <c r="M19" s="26">
        <v>225.5</v>
      </c>
      <c r="N19" s="26">
        <v>231</v>
      </c>
      <c r="O19" s="26">
        <v>234</v>
      </c>
      <c r="P19" s="26">
        <v>237</v>
      </c>
      <c r="Q19" s="26">
        <v>239</v>
      </c>
      <c r="R19" s="26">
        <v>241</v>
      </c>
      <c r="S19" s="26">
        <v>242.5</v>
      </c>
      <c r="T19" s="26">
        <v>244</v>
      </c>
      <c r="U19" s="26">
        <v>278.66666666666669</v>
      </c>
      <c r="V19" s="26">
        <v>313.33333333333331</v>
      </c>
      <c r="W19" s="26">
        <v>348</v>
      </c>
      <c r="X19" s="26">
        <v>336.83333333333331</v>
      </c>
      <c r="Y19" s="26">
        <v>325.66666666666669</v>
      </c>
      <c r="Z19" s="26">
        <v>314.5</v>
      </c>
      <c r="AA19" s="26">
        <v>303.33333333333331</v>
      </c>
      <c r="AB19" s="26">
        <v>292.16666666666669</v>
      </c>
      <c r="AC19" s="26">
        <v>281</v>
      </c>
      <c r="AD19" s="26">
        <v>281</v>
      </c>
      <c r="AE19" s="26">
        <v>281</v>
      </c>
      <c r="AF19" s="26">
        <v>281</v>
      </c>
    </row>
    <row r="20" spans="1:32" x14ac:dyDescent="0.35">
      <c r="A20" s="2" t="s">
        <v>33</v>
      </c>
      <c r="B20" s="2" t="s">
        <v>104</v>
      </c>
      <c r="C20" s="26">
        <v>2155</v>
      </c>
      <c r="D20" s="26">
        <v>2155</v>
      </c>
      <c r="E20" s="26">
        <v>3714</v>
      </c>
      <c r="F20" s="26">
        <v>2592</v>
      </c>
      <c r="G20" s="26">
        <v>2609</v>
      </c>
      <c r="H20" s="26">
        <v>2566</v>
      </c>
      <c r="I20" s="26">
        <v>2549</v>
      </c>
      <c r="J20" s="26">
        <v>2326</v>
      </c>
      <c r="K20" s="26">
        <v>2199</v>
      </c>
      <c r="L20" s="26">
        <v>2392</v>
      </c>
      <c r="M20" s="26">
        <v>2400.5</v>
      </c>
      <c r="N20" s="26">
        <v>2409</v>
      </c>
      <c r="O20" s="26">
        <v>2391.5</v>
      </c>
      <c r="P20" s="26">
        <v>2374</v>
      </c>
      <c r="Q20" s="26">
        <v>2266</v>
      </c>
      <c r="R20" s="26">
        <v>2158</v>
      </c>
      <c r="S20" s="26">
        <v>2136</v>
      </c>
      <c r="T20" s="26">
        <v>2114</v>
      </c>
      <c r="U20" s="26">
        <v>2106.6666666666665</v>
      </c>
      <c r="V20" s="26">
        <v>2099.3333333333335</v>
      </c>
      <c r="W20" s="26">
        <v>2092</v>
      </c>
      <c r="X20" s="26">
        <v>2086.3333333333335</v>
      </c>
      <c r="Y20" s="26">
        <v>2080.6666666666665</v>
      </c>
      <c r="Z20" s="26">
        <v>2075</v>
      </c>
      <c r="AA20" s="26">
        <v>2069.3333333333335</v>
      </c>
      <c r="AB20" s="26">
        <v>2063.6666666666665</v>
      </c>
      <c r="AC20" s="26">
        <v>2058</v>
      </c>
      <c r="AD20" s="26">
        <v>2058</v>
      </c>
      <c r="AE20" s="26">
        <v>2058</v>
      </c>
      <c r="AF20" s="26">
        <v>2058</v>
      </c>
    </row>
    <row r="21" spans="1:32" x14ac:dyDescent="0.35">
      <c r="A21" s="2" t="s">
        <v>35</v>
      </c>
      <c r="B21" s="2" t="s">
        <v>105</v>
      </c>
      <c r="C21" s="26">
        <v>7105</v>
      </c>
      <c r="D21" s="26">
        <v>7105</v>
      </c>
      <c r="E21" s="26">
        <v>5836</v>
      </c>
      <c r="F21" s="26">
        <v>5090</v>
      </c>
      <c r="G21" s="26">
        <v>5100</v>
      </c>
      <c r="H21" s="26">
        <v>5026</v>
      </c>
      <c r="I21" s="26">
        <v>5061</v>
      </c>
      <c r="J21" s="26">
        <v>5100</v>
      </c>
      <c r="K21" s="26">
        <v>5085</v>
      </c>
      <c r="L21" s="26">
        <v>5109</v>
      </c>
      <c r="M21" s="26">
        <v>5320.5</v>
      </c>
      <c r="N21" s="26">
        <v>5532</v>
      </c>
      <c r="O21" s="26">
        <v>5529.5</v>
      </c>
      <c r="P21" s="26">
        <v>5527</v>
      </c>
      <c r="Q21" s="26">
        <v>5586</v>
      </c>
      <c r="R21" s="26">
        <v>5645</v>
      </c>
      <c r="S21" s="26">
        <v>5686.5</v>
      </c>
      <c r="T21" s="26">
        <v>5728</v>
      </c>
      <c r="U21" s="26">
        <v>5694.666666666667</v>
      </c>
      <c r="V21" s="26">
        <v>5661.333333333333</v>
      </c>
      <c r="W21" s="26">
        <v>5628</v>
      </c>
      <c r="X21" s="26">
        <v>5654.5</v>
      </c>
      <c r="Y21" s="26">
        <v>5681</v>
      </c>
      <c r="Z21" s="26">
        <v>5707.5</v>
      </c>
      <c r="AA21" s="26">
        <v>5734</v>
      </c>
      <c r="AB21" s="26">
        <v>5760.5</v>
      </c>
      <c r="AC21" s="26">
        <v>5787</v>
      </c>
      <c r="AD21" s="26">
        <v>5787</v>
      </c>
      <c r="AE21" s="26">
        <v>5787</v>
      </c>
      <c r="AF21" s="26">
        <v>5787</v>
      </c>
    </row>
    <row r="22" spans="1:32" x14ac:dyDescent="0.35">
      <c r="A22" s="2" t="s">
        <v>37</v>
      </c>
      <c r="B22" s="2" t="s">
        <v>106</v>
      </c>
      <c r="C22" s="26">
        <v>48442</v>
      </c>
      <c r="D22" s="26">
        <v>48442</v>
      </c>
      <c r="E22" s="26">
        <v>49014</v>
      </c>
      <c r="F22" s="26">
        <v>48937</v>
      </c>
      <c r="G22" s="26">
        <v>48388</v>
      </c>
      <c r="H22" s="26">
        <v>49217</v>
      </c>
      <c r="I22" s="26">
        <v>49459</v>
      </c>
      <c r="J22" s="26">
        <v>49293</v>
      </c>
      <c r="K22" s="26">
        <v>49209</v>
      </c>
      <c r="L22" s="26">
        <v>49147</v>
      </c>
      <c r="M22" s="26">
        <v>49071.5</v>
      </c>
      <c r="N22" s="26">
        <v>48996</v>
      </c>
      <c r="O22" s="26">
        <v>48869</v>
      </c>
      <c r="P22" s="26">
        <v>48742</v>
      </c>
      <c r="Q22" s="26">
        <v>48804</v>
      </c>
      <c r="R22" s="26">
        <v>48866</v>
      </c>
      <c r="S22" s="26">
        <v>48524</v>
      </c>
      <c r="T22" s="26">
        <v>48182</v>
      </c>
      <c r="U22" s="26">
        <v>47935.666666666664</v>
      </c>
      <c r="V22" s="26">
        <v>47689.333333333336</v>
      </c>
      <c r="W22" s="26">
        <v>47443</v>
      </c>
      <c r="X22" s="26">
        <v>47403.666666666664</v>
      </c>
      <c r="Y22" s="26">
        <v>47364.333333333336</v>
      </c>
      <c r="Z22" s="26">
        <v>47325</v>
      </c>
      <c r="AA22" s="26">
        <v>47285.666666666664</v>
      </c>
      <c r="AB22" s="26">
        <v>47246.333333333336</v>
      </c>
      <c r="AC22" s="26">
        <v>47207</v>
      </c>
      <c r="AD22" s="26">
        <v>47207</v>
      </c>
      <c r="AE22" s="26">
        <v>47207</v>
      </c>
      <c r="AF22" s="26">
        <v>47207</v>
      </c>
    </row>
    <row r="23" spans="1:32" x14ac:dyDescent="0.35">
      <c r="A23" s="2" t="s">
        <v>39</v>
      </c>
      <c r="B23" s="2" t="s">
        <v>107</v>
      </c>
      <c r="C23" s="26">
        <v>34599</v>
      </c>
      <c r="D23" s="26">
        <v>34599</v>
      </c>
      <c r="E23" s="26">
        <v>34169</v>
      </c>
      <c r="F23" s="26">
        <v>35793</v>
      </c>
      <c r="G23" s="26">
        <v>36230</v>
      </c>
      <c r="H23" s="26">
        <v>36526</v>
      </c>
      <c r="I23" s="26">
        <v>36441</v>
      </c>
      <c r="J23" s="26">
        <v>36642</v>
      </c>
      <c r="K23" s="26">
        <v>36554</v>
      </c>
      <c r="L23" s="26">
        <v>36746</v>
      </c>
      <c r="M23" s="26">
        <v>36806</v>
      </c>
      <c r="N23" s="26">
        <v>36866</v>
      </c>
      <c r="O23" s="26">
        <v>36862</v>
      </c>
      <c r="P23" s="26">
        <v>36858</v>
      </c>
      <c r="Q23" s="26">
        <v>36477</v>
      </c>
      <c r="R23" s="26">
        <v>36096</v>
      </c>
      <c r="S23" s="26">
        <v>36144.5</v>
      </c>
      <c r="T23" s="26">
        <v>36193</v>
      </c>
      <c r="U23" s="26">
        <v>36019.666666666664</v>
      </c>
      <c r="V23" s="26">
        <v>35846.333333333336</v>
      </c>
      <c r="W23" s="26">
        <v>35673</v>
      </c>
      <c r="X23" s="26">
        <v>35663.666666666664</v>
      </c>
      <c r="Y23" s="26">
        <v>35654.333333333336</v>
      </c>
      <c r="Z23" s="26">
        <v>35645</v>
      </c>
      <c r="AA23" s="26">
        <v>35635.666666666664</v>
      </c>
      <c r="AB23" s="26">
        <v>35626.333333333336</v>
      </c>
      <c r="AC23" s="26">
        <v>35617</v>
      </c>
      <c r="AD23" s="26">
        <v>35617</v>
      </c>
      <c r="AE23" s="26">
        <v>35617</v>
      </c>
      <c r="AF23" s="26">
        <v>35617</v>
      </c>
    </row>
    <row r="24" spans="1:32" x14ac:dyDescent="0.35">
      <c r="A24" s="2" t="s">
        <v>41</v>
      </c>
      <c r="B24" s="2" t="s">
        <v>108</v>
      </c>
      <c r="C24" s="26">
        <v>51404</v>
      </c>
      <c r="D24" s="26">
        <v>51404</v>
      </c>
      <c r="E24" s="26">
        <v>51404</v>
      </c>
      <c r="F24" s="26">
        <v>51404</v>
      </c>
      <c r="G24" s="26">
        <v>51404</v>
      </c>
      <c r="H24" s="26">
        <v>51404</v>
      </c>
      <c r="I24" s="26">
        <v>51404</v>
      </c>
      <c r="J24" s="26">
        <v>51404</v>
      </c>
      <c r="K24" s="26">
        <v>51404</v>
      </c>
      <c r="L24" s="26">
        <v>51366</v>
      </c>
      <c r="M24" s="26">
        <v>51252</v>
      </c>
      <c r="N24" s="26">
        <v>51138</v>
      </c>
      <c r="O24" s="26">
        <v>50941.5</v>
      </c>
      <c r="P24" s="26">
        <v>50745</v>
      </c>
      <c r="Q24" s="26">
        <v>50716.5</v>
      </c>
      <c r="R24" s="26">
        <v>50688</v>
      </c>
      <c r="S24" s="26">
        <v>52810.5</v>
      </c>
      <c r="T24" s="26">
        <v>54933</v>
      </c>
      <c r="U24" s="26">
        <v>54661.666666666664</v>
      </c>
      <c r="V24" s="26">
        <v>54390.333333333336</v>
      </c>
      <c r="W24" s="26">
        <v>54119</v>
      </c>
      <c r="X24" s="26">
        <v>54038.333333333336</v>
      </c>
      <c r="Y24" s="26">
        <v>53957.666666666664</v>
      </c>
      <c r="Z24" s="26">
        <v>53877</v>
      </c>
      <c r="AA24" s="26">
        <v>53796.333333333336</v>
      </c>
      <c r="AB24" s="26">
        <v>53715.666666666664</v>
      </c>
      <c r="AC24" s="26">
        <v>53635</v>
      </c>
      <c r="AD24" s="26">
        <v>53635</v>
      </c>
      <c r="AE24" s="26">
        <v>53635</v>
      </c>
      <c r="AF24" s="26">
        <v>53635</v>
      </c>
    </row>
    <row r="25" spans="1:32" x14ac:dyDescent="0.35">
      <c r="A25" s="2" t="s">
        <v>43</v>
      </c>
      <c r="B25" s="2" t="s">
        <v>109</v>
      </c>
      <c r="C25" s="26">
        <v>57867</v>
      </c>
      <c r="D25" s="26">
        <v>57867</v>
      </c>
      <c r="E25" s="26">
        <v>62986</v>
      </c>
      <c r="F25" s="26">
        <v>65774</v>
      </c>
      <c r="G25" s="26">
        <v>66129</v>
      </c>
      <c r="H25" s="26">
        <v>66291</v>
      </c>
      <c r="I25" s="26">
        <v>67735</v>
      </c>
      <c r="J25" s="26">
        <v>73252</v>
      </c>
      <c r="K25" s="26">
        <v>72289</v>
      </c>
      <c r="L25" s="26">
        <v>72823</v>
      </c>
      <c r="M25" s="26">
        <v>72853</v>
      </c>
      <c r="N25" s="26">
        <v>72883</v>
      </c>
      <c r="O25" s="26">
        <v>72510</v>
      </c>
      <c r="P25" s="26">
        <v>72137</v>
      </c>
      <c r="Q25" s="26">
        <v>72386.5</v>
      </c>
      <c r="R25" s="26">
        <v>72636</v>
      </c>
      <c r="S25" s="26">
        <v>70217</v>
      </c>
      <c r="T25" s="26">
        <v>67798</v>
      </c>
      <c r="U25" s="26">
        <v>67717.333333333328</v>
      </c>
      <c r="V25" s="26">
        <v>67636.666666666672</v>
      </c>
      <c r="W25" s="26">
        <v>67556</v>
      </c>
      <c r="X25" s="26">
        <v>67406.333333333328</v>
      </c>
      <c r="Y25" s="26">
        <v>67256.666666666672</v>
      </c>
      <c r="Z25" s="26">
        <v>67107</v>
      </c>
      <c r="AA25" s="26">
        <v>66957.333333333328</v>
      </c>
      <c r="AB25" s="26">
        <v>66807.666666666672</v>
      </c>
      <c r="AC25" s="26">
        <v>66658</v>
      </c>
      <c r="AD25" s="26">
        <v>66658</v>
      </c>
      <c r="AE25" s="26">
        <v>66658</v>
      </c>
      <c r="AF25" s="26">
        <v>66658</v>
      </c>
    </row>
    <row r="26" spans="1:32" x14ac:dyDescent="0.35">
      <c r="A26" s="2" t="s">
        <v>45</v>
      </c>
      <c r="B26" s="2" t="s">
        <v>110</v>
      </c>
      <c r="C26" s="26">
        <v>59352</v>
      </c>
      <c r="D26" s="26">
        <v>59352</v>
      </c>
      <c r="E26" s="26">
        <v>63177</v>
      </c>
      <c r="F26" s="26">
        <v>62647</v>
      </c>
      <c r="G26" s="26">
        <v>63914</v>
      </c>
      <c r="H26" s="26">
        <v>64885</v>
      </c>
      <c r="I26" s="26">
        <v>65405</v>
      </c>
      <c r="J26" s="26">
        <v>64854</v>
      </c>
      <c r="K26" s="26">
        <v>65539</v>
      </c>
      <c r="L26" s="26">
        <v>67579</v>
      </c>
      <c r="M26" s="26">
        <v>67775.5</v>
      </c>
      <c r="N26" s="26">
        <v>67972</v>
      </c>
      <c r="O26" s="26">
        <v>68383.5</v>
      </c>
      <c r="P26" s="26">
        <v>68795</v>
      </c>
      <c r="Q26" s="26">
        <v>68708.5</v>
      </c>
      <c r="R26" s="26">
        <v>68622</v>
      </c>
      <c r="S26" s="26">
        <v>68506.5</v>
      </c>
      <c r="T26" s="26">
        <v>68391</v>
      </c>
      <c r="U26" s="26">
        <v>68213.666666666672</v>
      </c>
      <c r="V26" s="26">
        <v>68036.333333333328</v>
      </c>
      <c r="W26" s="26">
        <v>67859</v>
      </c>
      <c r="X26" s="26">
        <v>67861.833333333328</v>
      </c>
      <c r="Y26" s="26">
        <v>67864.666666666672</v>
      </c>
      <c r="Z26" s="26">
        <v>67867.5</v>
      </c>
      <c r="AA26" s="26">
        <v>67870.333333333328</v>
      </c>
      <c r="AB26" s="26">
        <v>67873.166666666672</v>
      </c>
      <c r="AC26" s="26">
        <v>67876</v>
      </c>
      <c r="AD26" s="26">
        <v>67876</v>
      </c>
      <c r="AE26" s="26">
        <v>67876</v>
      </c>
      <c r="AF26" s="26">
        <v>67876</v>
      </c>
    </row>
    <row r="27" spans="1:32" x14ac:dyDescent="0.35">
      <c r="A27" s="2" t="s">
        <v>47</v>
      </c>
      <c r="B27" s="2" t="s">
        <v>111</v>
      </c>
      <c r="C27" s="26">
        <v>38130</v>
      </c>
      <c r="D27" s="26">
        <v>38130</v>
      </c>
      <c r="E27" s="26">
        <v>37424</v>
      </c>
      <c r="F27" s="26">
        <v>41832</v>
      </c>
      <c r="G27" s="26">
        <v>42644</v>
      </c>
      <c r="H27" s="26">
        <v>43827</v>
      </c>
      <c r="I27" s="26">
        <v>44607</v>
      </c>
      <c r="J27" s="26">
        <v>45544</v>
      </c>
      <c r="K27" s="26">
        <v>45642</v>
      </c>
      <c r="L27" s="26">
        <v>45790</v>
      </c>
      <c r="M27" s="26">
        <v>45674</v>
      </c>
      <c r="N27" s="26">
        <v>45558</v>
      </c>
      <c r="O27" s="26">
        <v>45149</v>
      </c>
      <c r="P27" s="26">
        <v>44740</v>
      </c>
      <c r="Q27" s="26">
        <v>44540.5</v>
      </c>
      <c r="R27" s="26">
        <v>44341</v>
      </c>
      <c r="S27" s="26">
        <v>44101</v>
      </c>
      <c r="T27" s="26">
        <v>43861</v>
      </c>
      <c r="U27" s="26">
        <v>43658</v>
      </c>
      <c r="V27" s="26">
        <v>43455</v>
      </c>
      <c r="W27" s="26">
        <v>43252</v>
      </c>
      <c r="X27" s="26">
        <v>42879.5</v>
      </c>
      <c r="Y27" s="26">
        <v>42507</v>
      </c>
      <c r="Z27" s="26">
        <v>42134.5</v>
      </c>
      <c r="AA27" s="26">
        <v>41762</v>
      </c>
      <c r="AB27" s="26">
        <v>41389.5</v>
      </c>
      <c r="AC27" s="26">
        <v>41017</v>
      </c>
      <c r="AD27" s="26">
        <v>41017</v>
      </c>
      <c r="AE27" s="26">
        <v>41017</v>
      </c>
      <c r="AF27" s="26">
        <v>41017</v>
      </c>
    </row>
    <row r="28" spans="1:32" x14ac:dyDescent="0.35">
      <c r="A28" s="2" t="s">
        <v>49</v>
      </c>
      <c r="B28" s="2" t="s">
        <v>112</v>
      </c>
      <c r="C28" s="26">
        <v>43703</v>
      </c>
      <c r="D28" s="26">
        <v>43703</v>
      </c>
      <c r="E28" s="26">
        <v>44011</v>
      </c>
      <c r="F28" s="26">
        <v>47438</v>
      </c>
      <c r="G28" s="26">
        <v>46589</v>
      </c>
      <c r="H28" s="26">
        <v>46870</v>
      </c>
      <c r="I28" s="26">
        <v>46459</v>
      </c>
      <c r="J28" s="26">
        <v>46221</v>
      </c>
      <c r="K28" s="26">
        <v>47027</v>
      </c>
      <c r="L28" s="26">
        <v>46661</v>
      </c>
      <c r="M28" s="26">
        <v>46991</v>
      </c>
      <c r="N28" s="26">
        <v>47321</v>
      </c>
      <c r="O28" s="26">
        <v>47271.5</v>
      </c>
      <c r="P28" s="26">
        <v>47222</v>
      </c>
      <c r="Q28" s="26">
        <v>49512.5</v>
      </c>
      <c r="R28" s="26">
        <v>51803</v>
      </c>
      <c r="S28" s="26">
        <v>49959</v>
      </c>
      <c r="T28" s="26">
        <v>48115</v>
      </c>
      <c r="U28" s="26">
        <v>47982.666666666664</v>
      </c>
      <c r="V28" s="26">
        <v>47850.333333333336</v>
      </c>
      <c r="W28" s="26">
        <v>47718</v>
      </c>
      <c r="X28" s="26">
        <v>47757</v>
      </c>
      <c r="Y28" s="26">
        <v>47796</v>
      </c>
      <c r="Z28" s="26">
        <v>47835</v>
      </c>
      <c r="AA28" s="26">
        <v>47874</v>
      </c>
      <c r="AB28" s="26">
        <v>47913</v>
      </c>
      <c r="AC28" s="26">
        <v>47952</v>
      </c>
      <c r="AD28" s="26">
        <v>47952</v>
      </c>
      <c r="AE28" s="26">
        <v>47952</v>
      </c>
      <c r="AF28" s="26">
        <v>47952</v>
      </c>
    </row>
    <row r="29" spans="1:32" x14ac:dyDescent="0.35">
      <c r="A29" s="2" t="s">
        <v>51</v>
      </c>
      <c r="B29" s="2" t="s">
        <v>113</v>
      </c>
      <c r="C29" s="26">
        <v>54252</v>
      </c>
      <c r="D29" s="26">
        <v>54252</v>
      </c>
      <c r="E29" s="26">
        <v>58837</v>
      </c>
      <c r="F29" s="26">
        <v>57569</v>
      </c>
      <c r="G29" s="26">
        <v>59967</v>
      </c>
      <c r="H29" s="26">
        <v>59784</v>
      </c>
      <c r="I29" s="26">
        <v>60046</v>
      </c>
      <c r="J29" s="26">
        <v>60252</v>
      </c>
      <c r="K29" s="26">
        <v>60074</v>
      </c>
      <c r="L29" s="26">
        <v>58284</v>
      </c>
      <c r="M29" s="26">
        <v>58406</v>
      </c>
      <c r="N29" s="26">
        <v>58528</v>
      </c>
      <c r="O29" s="26">
        <v>58222.5</v>
      </c>
      <c r="P29" s="26">
        <v>57917</v>
      </c>
      <c r="Q29" s="26">
        <v>58221.5</v>
      </c>
      <c r="R29" s="26">
        <v>58526</v>
      </c>
      <c r="S29" s="26">
        <v>58466.5</v>
      </c>
      <c r="T29" s="26">
        <v>58407</v>
      </c>
      <c r="U29" s="26">
        <v>58140.333333333336</v>
      </c>
      <c r="V29" s="26">
        <v>57873.666666666664</v>
      </c>
      <c r="W29" s="26">
        <v>57607</v>
      </c>
      <c r="X29" s="26">
        <v>57621.333333333336</v>
      </c>
      <c r="Y29" s="26">
        <v>57635.666666666664</v>
      </c>
      <c r="Z29" s="26">
        <v>57650</v>
      </c>
      <c r="AA29" s="26">
        <v>57664.333333333336</v>
      </c>
      <c r="AB29" s="26">
        <v>57678.666666666664</v>
      </c>
      <c r="AC29" s="26">
        <v>57693</v>
      </c>
      <c r="AD29" s="26">
        <v>57693</v>
      </c>
      <c r="AE29" s="26">
        <v>57693</v>
      </c>
      <c r="AF29" s="26">
        <v>57693</v>
      </c>
    </row>
    <row r="30" spans="1:32" x14ac:dyDescent="0.35">
      <c r="A30" s="2" t="s">
        <v>53</v>
      </c>
      <c r="B30" s="2" t="s">
        <v>114</v>
      </c>
      <c r="C30" s="26">
        <v>33971</v>
      </c>
      <c r="D30" s="26">
        <v>33971</v>
      </c>
      <c r="E30" s="26">
        <v>32664</v>
      </c>
      <c r="F30" s="26">
        <v>34637</v>
      </c>
      <c r="G30" s="26">
        <v>34226</v>
      </c>
      <c r="H30" s="26">
        <v>35310</v>
      </c>
      <c r="I30" s="26">
        <v>35307</v>
      </c>
      <c r="J30" s="26">
        <v>34533</v>
      </c>
      <c r="K30" s="26">
        <v>34722</v>
      </c>
      <c r="L30" s="26">
        <v>35087</v>
      </c>
      <c r="M30" s="26">
        <v>34975</v>
      </c>
      <c r="N30" s="26">
        <v>34863</v>
      </c>
      <c r="O30" s="26">
        <v>34588.5</v>
      </c>
      <c r="P30" s="26">
        <v>34314</v>
      </c>
      <c r="Q30" s="26">
        <v>34254.5</v>
      </c>
      <c r="R30" s="26">
        <v>34195</v>
      </c>
      <c r="S30" s="26">
        <v>34147.5</v>
      </c>
      <c r="T30" s="26">
        <v>34100</v>
      </c>
      <c r="U30" s="26">
        <v>34118.333333333336</v>
      </c>
      <c r="V30" s="26">
        <v>34136.666666666664</v>
      </c>
      <c r="W30" s="26">
        <v>34155</v>
      </c>
      <c r="X30" s="26">
        <v>34040.333333333336</v>
      </c>
      <c r="Y30" s="26">
        <v>33925.666666666664</v>
      </c>
      <c r="Z30" s="26">
        <v>33811</v>
      </c>
      <c r="AA30" s="26">
        <v>33696.333333333336</v>
      </c>
      <c r="AB30" s="26">
        <v>33581.666666666664</v>
      </c>
      <c r="AC30" s="26">
        <v>33467</v>
      </c>
      <c r="AD30" s="26">
        <v>33467</v>
      </c>
      <c r="AE30" s="26">
        <v>33467</v>
      </c>
      <c r="AF30" s="26">
        <v>33467</v>
      </c>
    </row>
    <row r="31" spans="1:32" x14ac:dyDescent="0.35">
      <c r="A31" s="2" t="s">
        <v>55</v>
      </c>
      <c r="B31" s="2" t="s">
        <v>115</v>
      </c>
      <c r="C31" s="26">
        <v>33068</v>
      </c>
      <c r="D31" s="26">
        <v>33068</v>
      </c>
      <c r="E31" s="26">
        <v>31327</v>
      </c>
      <c r="F31" s="26">
        <v>31397</v>
      </c>
      <c r="G31" s="26">
        <v>32340</v>
      </c>
      <c r="H31" s="26">
        <v>32926</v>
      </c>
      <c r="I31" s="26">
        <v>32830</v>
      </c>
      <c r="J31" s="26">
        <v>32491</v>
      </c>
      <c r="K31" s="26">
        <v>33267</v>
      </c>
      <c r="L31" s="26">
        <v>33402</v>
      </c>
      <c r="M31" s="26">
        <v>33135.5</v>
      </c>
      <c r="N31" s="26">
        <v>32869</v>
      </c>
      <c r="O31" s="26">
        <v>31897</v>
      </c>
      <c r="P31" s="26">
        <v>30925</v>
      </c>
      <c r="Q31" s="26">
        <v>30832</v>
      </c>
      <c r="R31" s="26">
        <v>30739</v>
      </c>
      <c r="S31" s="26">
        <v>30969.5</v>
      </c>
      <c r="T31" s="26">
        <v>31200</v>
      </c>
      <c r="U31" s="26">
        <v>31226</v>
      </c>
      <c r="V31" s="26">
        <v>31252</v>
      </c>
      <c r="W31" s="26">
        <v>31278</v>
      </c>
      <c r="X31" s="26">
        <v>31327.666666666668</v>
      </c>
      <c r="Y31" s="26">
        <v>31377.333333333332</v>
      </c>
      <c r="Z31" s="26">
        <v>31427</v>
      </c>
      <c r="AA31" s="26">
        <v>31476.666666666668</v>
      </c>
      <c r="AB31" s="26">
        <v>31526.333333333332</v>
      </c>
      <c r="AC31" s="26">
        <v>31576</v>
      </c>
      <c r="AD31" s="26">
        <v>31576</v>
      </c>
      <c r="AE31" s="26">
        <v>31576</v>
      </c>
      <c r="AF31" s="26">
        <v>31576</v>
      </c>
    </row>
    <row r="32" spans="1:32" x14ac:dyDescent="0.35">
      <c r="A32" s="2" t="s">
        <v>57</v>
      </c>
      <c r="B32" s="2" t="s">
        <v>116</v>
      </c>
      <c r="C32" s="26">
        <v>52791</v>
      </c>
      <c r="D32" s="26">
        <v>52791</v>
      </c>
      <c r="E32" s="26">
        <v>49107</v>
      </c>
      <c r="F32" s="26">
        <v>56348</v>
      </c>
      <c r="G32" s="26">
        <v>56170</v>
      </c>
      <c r="H32" s="26">
        <v>56411</v>
      </c>
      <c r="I32" s="26">
        <v>55740</v>
      </c>
      <c r="J32" s="26">
        <v>56228</v>
      </c>
      <c r="K32" s="26">
        <v>55992</v>
      </c>
      <c r="L32" s="26">
        <v>55681</v>
      </c>
      <c r="M32" s="26">
        <v>56276</v>
      </c>
      <c r="N32" s="26">
        <v>56871</v>
      </c>
      <c r="O32" s="26">
        <v>56803.5</v>
      </c>
      <c r="P32" s="26">
        <v>56736</v>
      </c>
      <c r="Q32" s="26">
        <v>56753.5</v>
      </c>
      <c r="R32" s="26">
        <v>56771</v>
      </c>
      <c r="S32" s="26">
        <v>56820</v>
      </c>
      <c r="T32" s="26">
        <v>56869</v>
      </c>
      <c r="U32" s="26">
        <v>56568.666666666664</v>
      </c>
      <c r="V32" s="26">
        <v>56268.333333333336</v>
      </c>
      <c r="W32" s="26">
        <v>55968</v>
      </c>
      <c r="X32" s="26">
        <v>55849.166666666664</v>
      </c>
      <c r="Y32" s="26">
        <v>55730.333333333336</v>
      </c>
      <c r="Z32" s="26">
        <v>55611.5</v>
      </c>
      <c r="AA32" s="26">
        <v>55492.666666666664</v>
      </c>
      <c r="AB32" s="26">
        <v>55373.833333333336</v>
      </c>
      <c r="AC32" s="26">
        <v>55255</v>
      </c>
      <c r="AD32" s="26">
        <v>55255</v>
      </c>
      <c r="AE32" s="26">
        <v>55255</v>
      </c>
      <c r="AF32" s="26">
        <v>55255</v>
      </c>
    </row>
    <row r="33" spans="1:32" x14ac:dyDescent="0.35">
      <c r="A33" s="2" t="s">
        <v>59</v>
      </c>
      <c r="B33" s="2" t="s">
        <v>117</v>
      </c>
      <c r="C33" s="26">
        <v>6496</v>
      </c>
      <c r="D33" s="26">
        <v>6496</v>
      </c>
      <c r="E33" s="26">
        <v>6852</v>
      </c>
      <c r="F33" s="26">
        <v>7777</v>
      </c>
      <c r="G33" s="26">
        <v>7668</v>
      </c>
      <c r="H33" s="26">
        <v>7929</v>
      </c>
      <c r="I33" s="26">
        <v>7973</v>
      </c>
      <c r="J33" s="26">
        <v>7913</v>
      </c>
      <c r="K33" s="26">
        <v>7689</v>
      </c>
      <c r="L33" s="26">
        <v>7488</v>
      </c>
      <c r="M33" s="26">
        <v>7490.5</v>
      </c>
      <c r="N33" s="26">
        <v>7493</v>
      </c>
      <c r="O33" s="26">
        <v>7395</v>
      </c>
      <c r="P33" s="26">
        <v>7297</v>
      </c>
      <c r="Q33" s="26">
        <v>7303</v>
      </c>
      <c r="R33" s="26">
        <v>7309</v>
      </c>
      <c r="S33" s="26">
        <v>7287.5</v>
      </c>
      <c r="T33" s="26">
        <v>7266</v>
      </c>
      <c r="U33" s="26">
        <v>7240.333333333333</v>
      </c>
      <c r="V33" s="26">
        <v>7214.666666666667</v>
      </c>
      <c r="W33" s="26">
        <v>7189</v>
      </c>
      <c r="X33" s="26">
        <v>7151</v>
      </c>
      <c r="Y33" s="26">
        <v>7113</v>
      </c>
      <c r="Z33" s="26">
        <v>7075</v>
      </c>
      <c r="AA33" s="26">
        <v>7037</v>
      </c>
      <c r="AB33" s="26">
        <v>6999</v>
      </c>
      <c r="AC33" s="26">
        <v>6961</v>
      </c>
      <c r="AD33" s="26">
        <v>6961</v>
      </c>
      <c r="AE33" s="26">
        <v>6961</v>
      </c>
      <c r="AF33" s="26">
        <v>6961</v>
      </c>
    </row>
    <row r="34" spans="1:32" x14ac:dyDescent="0.35">
      <c r="A34" s="2" t="s">
        <v>61</v>
      </c>
      <c r="B34" s="2" t="s">
        <v>118</v>
      </c>
      <c r="C34" s="26">
        <v>31139</v>
      </c>
      <c r="D34" s="26">
        <v>31139</v>
      </c>
      <c r="E34" s="26">
        <v>29900</v>
      </c>
      <c r="F34" s="26">
        <v>32058</v>
      </c>
      <c r="G34" s="26">
        <v>32835</v>
      </c>
      <c r="H34" s="26">
        <v>34432</v>
      </c>
      <c r="I34" s="26">
        <v>34604</v>
      </c>
      <c r="J34" s="26">
        <v>33931</v>
      </c>
      <c r="K34" s="26">
        <v>34821</v>
      </c>
      <c r="L34" s="26">
        <v>34903</v>
      </c>
      <c r="M34" s="26">
        <v>34703.5</v>
      </c>
      <c r="N34" s="26">
        <v>34504</v>
      </c>
      <c r="O34" s="26">
        <v>33948</v>
      </c>
      <c r="P34" s="26">
        <v>33392</v>
      </c>
      <c r="Q34" s="26">
        <v>33505</v>
      </c>
      <c r="R34" s="26">
        <v>33618</v>
      </c>
      <c r="S34" s="26">
        <v>33534.5</v>
      </c>
      <c r="T34" s="26">
        <v>33451</v>
      </c>
      <c r="U34" s="26">
        <v>33477.666666666664</v>
      </c>
      <c r="V34" s="26">
        <v>33504.333333333336</v>
      </c>
      <c r="W34" s="26">
        <v>33531</v>
      </c>
      <c r="X34" s="26">
        <v>33528.666666666664</v>
      </c>
      <c r="Y34" s="26">
        <v>33526.333333333336</v>
      </c>
      <c r="Z34" s="26">
        <v>33524</v>
      </c>
      <c r="AA34" s="26">
        <v>33521.666666666664</v>
      </c>
      <c r="AB34" s="26">
        <v>33519.333333333336</v>
      </c>
      <c r="AC34" s="26">
        <v>33517</v>
      </c>
      <c r="AD34" s="26">
        <v>33517</v>
      </c>
      <c r="AE34" s="26">
        <v>33517</v>
      </c>
      <c r="AF34" s="26">
        <v>33517</v>
      </c>
    </row>
    <row r="35" spans="1:32" x14ac:dyDescent="0.35">
      <c r="A35" s="2" t="s">
        <v>63</v>
      </c>
      <c r="B35" s="2" t="s">
        <v>119</v>
      </c>
      <c r="C35" s="26">
        <v>39201</v>
      </c>
      <c r="D35" s="26">
        <v>39201</v>
      </c>
      <c r="E35" s="26">
        <v>39797</v>
      </c>
      <c r="F35" s="26">
        <v>40561</v>
      </c>
      <c r="G35" s="26">
        <v>41015</v>
      </c>
      <c r="H35" s="26">
        <v>41196</v>
      </c>
      <c r="I35" s="26">
        <v>41849</v>
      </c>
      <c r="J35" s="26">
        <v>41667</v>
      </c>
      <c r="K35" s="26">
        <v>41764</v>
      </c>
      <c r="L35" s="26">
        <v>42111</v>
      </c>
      <c r="M35" s="26">
        <v>41915.5</v>
      </c>
      <c r="N35" s="26">
        <v>41720</v>
      </c>
      <c r="O35" s="26">
        <v>41318</v>
      </c>
      <c r="P35" s="26">
        <v>40916</v>
      </c>
      <c r="Q35" s="26">
        <v>41005</v>
      </c>
      <c r="R35" s="26">
        <v>41094</v>
      </c>
      <c r="S35" s="26">
        <v>40962.5</v>
      </c>
      <c r="T35" s="26">
        <v>40831</v>
      </c>
      <c r="U35" s="26">
        <v>40619</v>
      </c>
      <c r="V35" s="26">
        <v>40407</v>
      </c>
      <c r="W35" s="26">
        <v>40195</v>
      </c>
      <c r="X35" s="26">
        <v>40096</v>
      </c>
      <c r="Y35" s="26">
        <v>39997</v>
      </c>
      <c r="Z35" s="26">
        <v>39898</v>
      </c>
      <c r="AA35" s="26">
        <v>39799</v>
      </c>
      <c r="AB35" s="26">
        <v>39700</v>
      </c>
      <c r="AC35" s="26">
        <v>39601</v>
      </c>
      <c r="AD35" s="26">
        <v>39601</v>
      </c>
      <c r="AE35" s="26">
        <v>39601</v>
      </c>
      <c r="AF35" s="26">
        <v>39601</v>
      </c>
    </row>
    <row r="36" spans="1:32" x14ac:dyDescent="0.35">
      <c r="A36" s="2" t="s">
        <v>65</v>
      </c>
      <c r="B36" s="2" t="s">
        <v>120</v>
      </c>
      <c r="C36" s="26">
        <v>54051</v>
      </c>
      <c r="D36" s="26">
        <v>54051</v>
      </c>
      <c r="E36" s="26">
        <v>52032</v>
      </c>
      <c r="F36" s="26">
        <v>51996</v>
      </c>
      <c r="G36" s="26">
        <v>50882</v>
      </c>
      <c r="H36" s="26">
        <v>50484</v>
      </c>
      <c r="I36" s="26">
        <v>50592</v>
      </c>
      <c r="J36" s="26">
        <v>51099</v>
      </c>
      <c r="K36" s="26">
        <v>51255</v>
      </c>
      <c r="L36" s="26">
        <v>51279</v>
      </c>
      <c r="M36" s="26">
        <v>51100</v>
      </c>
      <c r="N36" s="26">
        <v>50921</v>
      </c>
      <c r="O36" s="26">
        <v>50592.5</v>
      </c>
      <c r="P36" s="26">
        <v>50264</v>
      </c>
      <c r="Q36" s="26">
        <v>50266.5</v>
      </c>
      <c r="R36" s="26">
        <v>50269</v>
      </c>
      <c r="S36" s="26">
        <v>50352</v>
      </c>
      <c r="T36" s="26">
        <v>50435</v>
      </c>
      <c r="U36" s="26">
        <v>50479.333333333336</v>
      </c>
      <c r="V36" s="26">
        <v>50523.666666666664</v>
      </c>
      <c r="W36" s="26">
        <v>50568</v>
      </c>
      <c r="X36" s="26">
        <v>50557.666666666664</v>
      </c>
      <c r="Y36" s="26">
        <v>50547.333333333336</v>
      </c>
      <c r="Z36" s="26">
        <v>50537</v>
      </c>
      <c r="AA36" s="26">
        <v>50526.666666666664</v>
      </c>
      <c r="AB36" s="26">
        <v>50516.333333333336</v>
      </c>
      <c r="AC36" s="26">
        <v>50506</v>
      </c>
      <c r="AD36" s="26">
        <v>50506</v>
      </c>
      <c r="AE36" s="26">
        <v>50506</v>
      </c>
      <c r="AF36" s="26">
        <v>50506</v>
      </c>
    </row>
    <row r="37" spans="1:32" x14ac:dyDescent="0.35">
      <c r="A37" s="2" t="s">
        <v>67</v>
      </c>
      <c r="B37" s="2" t="s">
        <v>121</v>
      </c>
      <c r="C37" s="26">
        <v>45968</v>
      </c>
      <c r="D37" s="26">
        <v>45968</v>
      </c>
      <c r="E37" s="26">
        <v>45322</v>
      </c>
      <c r="F37" s="26">
        <v>47647</v>
      </c>
      <c r="G37" s="26">
        <v>48081</v>
      </c>
      <c r="H37" s="26">
        <v>48212</v>
      </c>
      <c r="I37" s="26">
        <v>46488</v>
      </c>
      <c r="J37" s="26">
        <v>46918</v>
      </c>
      <c r="K37" s="26">
        <v>46934</v>
      </c>
      <c r="L37" s="26">
        <v>46987</v>
      </c>
      <c r="M37" s="26">
        <v>46996</v>
      </c>
      <c r="N37" s="26">
        <v>47005</v>
      </c>
      <c r="O37" s="26">
        <v>46606</v>
      </c>
      <c r="P37" s="26">
        <v>46207</v>
      </c>
      <c r="Q37" s="26">
        <v>46432</v>
      </c>
      <c r="R37" s="26">
        <v>46657</v>
      </c>
      <c r="S37" s="26">
        <v>46583.5</v>
      </c>
      <c r="T37" s="26">
        <v>46510</v>
      </c>
      <c r="U37" s="26">
        <v>46532.666666666664</v>
      </c>
      <c r="V37" s="26">
        <v>46555.333333333336</v>
      </c>
      <c r="W37" s="26">
        <v>46578</v>
      </c>
      <c r="X37" s="26">
        <v>46585</v>
      </c>
      <c r="Y37" s="26">
        <v>46592</v>
      </c>
      <c r="Z37" s="26">
        <v>46599</v>
      </c>
      <c r="AA37" s="26">
        <v>46606</v>
      </c>
      <c r="AB37" s="26">
        <v>46613</v>
      </c>
      <c r="AC37" s="26">
        <v>46620</v>
      </c>
      <c r="AD37" s="26">
        <v>46620</v>
      </c>
      <c r="AE37" s="26">
        <v>46620</v>
      </c>
      <c r="AF37" s="26">
        <v>46620</v>
      </c>
    </row>
    <row r="38" spans="1:32" x14ac:dyDescent="0.35">
      <c r="A38" s="2" t="s">
        <v>69</v>
      </c>
      <c r="B38" s="2" t="s">
        <v>122</v>
      </c>
      <c r="C38" s="26">
        <v>37080</v>
      </c>
      <c r="D38" s="26">
        <v>37080</v>
      </c>
      <c r="E38" s="26">
        <v>35805</v>
      </c>
      <c r="F38" s="26">
        <v>39436</v>
      </c>
      <c r="G38" s="26">
        <v>38366</v>
      </c>
      <c r="H38" s="26">
        <v>38991</v>
      </c>
      <c r="I38" s="26">
        <v>39040</v>
      </c>
      <c r="J38" s="26">
        <v>38841</v>
      </c>
      <c r="K38" s="26">
        <v>38932</v>
      </c>
      <c r="L38" s="26">
        <v>39895</v>
      </c>
      <c r="M38" s="26">
        <v>39185</v>
      </c>
      <c r="N38" s="26">
        <v>38475</v>
      </c>
      <c r="O38" s="26">
        <v>38041</v>
      </c>
      <c r="P38" s="26">
        <v>37607</v>
      </c>
      <c r="Q38" s="26">
        <v>37923</v>
      </c>
      <c r="R38" s="26">
        <v>38239</v>
      </c>
      <c r="S38" s="26">
        <v>38336</v>
      </c>
      <c r="T38" s="26">
        <v>38433</v>
      </c>
      <c r="U38" s="26">
        <v>38335.666666666664</v>
      </c>
      <c r="V38" s="26">
        <v>38238.333333333336</v>
      </c>
      <c r="W38" s="26">
        <v>38141</v>
      </c>
      <c r="X38" s="26">
        <v>37902.5</v>
      </c>
      <c r="Y38" s="26">
        <v>37664</v>
      </c>
      <c r="Z38" s="26">
        <v>37425.5</v>
      </c>
      <c r="AA38" s="26">
        <v>37187</v>
      </c>
      <c r="AB38" s="26">
        <v>36948.5</v>
      </c>
      <c r="AC38" s="26">
        <v>36710</v>
      </c>
      <c r="AD38" s="26">
        <v>36710</v>
      </c>
      <c r="AE38" s="26">
        <v>36710</v>
      </c>
      <c r="AF38" s="26">
        <v>36710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43E6C-64B3-4814-80C1-38ACDC9FB24C}">
  <dimension ref="A1:AE39"/>
  <sheetViews>
    <sheetView topLeftCell="A4" workbookViewId="0">
      <selection activeCell="C19" sqref="C19"/>
    </sheetView>
  </sheetViews>
  <sheetFormatPr defaultRowHeight="14.5" x14ac:dyDescent="0.35"/>
  <cols>
    <col min="1" max="1" width="8.7265625" style="10"/>
    <col min="2" max="2" width="31.1796875" style="10" customWidth="1"/>
  </cols>
  <sheetData>
    <row r="1" spans="1:31" ht="18.5" x14ac:dyDescent="0.35">
      <c r="B1" s="18" t="s">
        <v>81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</row>
    <row r="2" spans="1:31" x14ac:dyDescent="0.35">
      <c r="A2" s="1" t="s">
        <v>0</v>
      </c>
      <c r="B2" s="1" t="s">
        <v>1</v>
      </c>
      <c r="C2">
        <v>4187</v>
      </c>
      <c r="D2">
        <v>4187</v>
      </c>
      <c r="E2">
        <v>4187</v>
      </c>
      <c r="F2">
        <v>4187</v>
      </c>
      <c r="G2">
        <v>4187</v>
      </c>
      <c r="H2">
        <v>4187</v>
      </c>
      <c r="I2">
        <v>4187</v>
      </c>
      <c r="J2">
        <v>4187</v>
      </c>
      <c r="K2">
        <v>4187</v>
      </c>
      <c r="L2">
        <v>4187</v>
      </c>
      <c r="M2">
        <v>4135.75</v>
      </c>
      <c r="N2">
        <v>4084.5</v>
      </c>
      <c r="O2">
        <v>4033.25</v>
      </c>
      <c r="P2">
        <v>3982</v>
      </c>
      <c r="Q2">
        <v>3913.25</v>
      </c>
      <c r="R2">
        <v>3844.5</v>
      </c>
      <c r="S2">
        <v>3775.75</v>
      </c>
      <c r="T2">
        <v>3707</v>
      </c>
      <c r="U2">
        <v>3604.3333333333335</v>
      </c>
      <c r="V2">
        <v>3501.6666666666665</v>
      </c>
      <c r="W2">
        <v>3399</v>
      </c>
      <c r="X2">
        <v>3504</v>
      </c>
      <c r="Y2">
        <v>3538</v>
      </c>
      <c r="Z2">
        <v>3300</v>
      </c>
      <c r="AA2">
        <v>3400</v>
      </c>
      <c r="AB2">
        <v>3400</v>
      </c>
      <c r="AC2">
        <v>3613</v>
      </c>
      <c r="AD2">
        <v>3306.5</v>
      </c>
      <c r="AE2">
        <v>3000</v>
      </c>
    </row>
    <row r="3" spans="1:31" x14ac:dyDescent="0.35">
      <c r="A3" s="1" t="s">
        <v>2</v>
      </c>
      <c r="B3" s="1" t="s">
        <v>3</v>
      </c>
      <c r="C3">
        <v>42281</v>
      </c>
      <c r="D3">
        <v>42281</v>
      </c>
      <c r="E3">
        <v>42281</v>
      </c>
      <c r="F3">
        <v>42281</v>
      </c>
      <c r="G3">
        <v>42281</v>
      </c>
      <c r="H3">
        <v>42281</v>
      </c>
      <c r="I3">
        <v>42281</v>
      </c>
      <c r="J3">
        <v>42281</v>
      </c>
      <c r="K3">
        <v>42281</v>
      </c>
      <c r="L3">
        <v>42281</v>
      </c>
      <c r="M3">
        <v>42404.75</v>
      </c>
      <c r="N3">
        <v>42528.5</v>
      </c>
      <c r="O3">
        <v>42652.25</v>
      </c>
      <c r="P3">
        <v>42776</v>
      </c>
      <c r="Q3">
        <v>42804</v>
      </c>
      <c r="R3">
        <v>42832</v>
      </c>
      <c r="S3">
        <v>42860</v>
      </c>
      <c r="T3">
        <v>42888</v>
      </c>
      <c r="U3">
        <v>43168</v>
      </c>
      <c r="V3">
        <v>43448</v>
      </c>
      <c r="W3">
        <v>43728</v>
      </c>
      <c r="X3">
        <v>47331</v>
      </c>
      <c r="Y3">
        <v>48812</v>
      </c>
      <c r="Z3">
        <v>45800</v>
      </c>
      <c r="AA3">
        <v>46300</v>
      </c>
      <c r="AB3">
        <v>46000</v>
      </c>
      <c r="AC3">
        <v>45365</v>
      </c>
      <c r="AD3">
        <v>45132.5</v>
      </c>
      <c r="AE3">
        <v>44900</v>
      </c>
    </row>
    <row r="4" spans="1:31" x14ac:dyDescent="0.35">
      <c r="A4" s="1" t="s">
        <v>4</v>
      </c>
      <c r="B4" s="1" t="s">
        <v>5</v>
      </c>
      <c r="C4">
        <v>67828</v>
      </c>
      <c r="D4">
        <v>67828</v>
      </c>
      <c r="E4">
        <v>67828</v>
      </c>
      <c r="F4">
        <v>67828</v>
      </c>
      <c r="G4">
        <v>67828</v>
      </c>
      <c r="H4">
        <v>67828</v>
      </c>
      <c r="I4">
        <v>67828</v>
      </c>
      <c r="J4">
        <v>67828</v>
      </c>
      <c r="K4">
        <v>67828</v>
      </c>
      <c r="L4">
        <v>67828</v>
      </c>
      <c r="M4">
        <v>66863.75</v>
      </c>
      <c r="N4">
        <v>65899.5</v>
      </c>
      <c r="O4">
        <v>64935.25</v>
      </c>
      <c r="P4">
        <v>63971</v>
      </c>
      <c r="Q4">
        <v>63481.75</v>
      </c>
      <c r="R4">
        <v>62992.5</v>
      </c>
      <c r="S4">
        <v>62503.25</v>
      </c>
      <c r="T4">
        <v>62014</v>
      </c>
      <c r="U4">
        <v>61940.333333333336</v>
      </c>
      <c r="V4">
        <v>61866.666666666664</v>
      </c>
      <c r="W4">
        <v>61793</v>
      </c>
      <c r="X4">
        <v>65029</v>
      </c>
      <c r="Y4">
        <v>66917</v>
      </c>
      <c r="Z4">
        <v>63800</v>
      </c>
      <c r="AA4">
        <v>63400</v>
      </c>
      <c r="AB4">
        <v>62200</v>
      </c>
      <c r="AC4">
        <v>61517</v>
      </c>
      <c r="AD4">
        <v>61208.5</v>
      </c>
      <c r="AE4">
        <v>60900</v>
      </c>
    </row>
    <row r="5" spans="1:31" x14ac:dyDescent="0.35">
      <c r="A5" s="1" t="s">
        <v>6</v>
      </c>
      <c r="B5" s="1" t="s">
        <v>7</v>
      </c>
      <c r="C5">
        <v>36879</v>
      </c>
      <c r="D5">
        <v>36879</v>
      </c>
      <c r="E5">
        <v>36879</v>
      </c>
      <c r="F5">
        <v>36879</v>
      </c>
      <c r="G5">
        <v>36879</v>
      </c>
      <c r="H5">
        <v>36879</v>
      </c>
      <c r="I5">
        <v>36879</v>
      </c>
      <c r="J5">
        <v>36879</v>
      </c>
      <c r="K5">
        <v>36879</v>
      </c>
      <c r="L5">
        <v>36879</v>
      </c>
      <c r="M5">
        <v>36623.5</v>
      </c>
      <c r="N5">
        <v>36368</v>
      </c>
      <c r="O5">
        <v>36112.5</v>
      </c>
      <c r="P5">
        <v>35857</v>
      </c>
      <c r="Q5">
        <v>35841.75</v>
      </c>
      <c r="R5">
        <v>35826.5</v>
      </c>
      <c r="S5">
        <v>35811.25</v>
      </c>
      <c r="T5">
        <v>35796</v>
      </c>
      <c r="U5">
        <v>35724.333333333336</v>
      </c>
      <c r="V5">
        <v>35652.666666666664</v>
      </c>
      <c r="W5">
        <v>35581</v>
      </c>
      <c r="X5">
        <v>36736</v>
      </c>
      <c r="Y5">
        <v>37342</v>
      </c>
      <c r="Z5">
        <v>36900</v>
      </c>
      <c r="AA5">
        <v>36700</v>
      </c>
      <c r="AB5">
        <v>36000</v>
      </c>
      <c r="AC5">
        <v>35474</v>
      </c>
      <c r="AD5">
        <v>34987</v>
      </c>
      <c r="AE5">
        <v>34500</v>
      </c>
    </row>
    <row r="6" spans="1:31" x14ac:dyDescent="0.35">
      <c r="A6" s="1" t="s">
        <v>8</v>
      </c>
      <c r="B6" s="1" t="s">
        <v>9</v>
      </c>
      <c r="C6">
        <v>27024</v>
      </c>
      <c r="D6">
        <v>27024</v>
      </c>
      <c r="E6">
        <v>27024</v>
      </c>
      <c r="F6">
        <v>27024</v>
      </c>
      <c r="G6">
        <v>27024</v>
      </c>
      <c r="H6">
        <v>27024</v>
      </c>
      <c r="I6">
        <v>27024</v>
      </c>
      <c r="J6">
        <v>27024</v>
      </c>
      <c r="K6">
        <v>27024</v>
      </c>
      <c r="L6">
        <v>27024</v>
      </c>
      <c r="M6">
        <v>26533</v>
      </c>
      <c r="N6">
        <v>26042</v>
      </c>
      <c r="O6">
        <v>25551</v>
      </c>
      <c r="P6">
        <v>25060</v>
      </c>
      <c r="Q6">
        <v>24974.5</v>
      </c>
      <c r="R6">
        <v>24889</v>
      </c>
      <c r="S6">
        <v>24803.5</v>
      </c>
      <c r="T6">
        <v>24718</v>
      </c>
      <c r="U6">
        <v>24572</v>
      </c>
      <c r="V6">
        <v>24426</v>
      </c>
      <c r="W6">
        <v>24280</v>
      </c>
      <c r="X6">
        <v>25867</v>
      </c>
      <c r="Y6">
        <v>25935</v>
      </c>
      <c r="Z6">
        <v>26200</v>
      </c>
      <c r="AA6">
        <v>26200</v>
      </c>
      <c r="AB6">
        <v>25700</v>
      </c>
      <c r="AC6">
        <v>25096</v>
      </c>
      <c r="AD6">
        <v>24748</v>
      </c>
      <c r="AE6">
        <v>24400</v>
      </c>
    </row>
    <row r="7" spans="1:31" x14ac:dyDescent="0.35">
      <c r="A7" s="1" t="s">
        <v>10</v>
      </c>
      <c r="B7" s="1" t="s">
        <v>11</v>
      </c>
      <c r="C7">
        <v>2146</v>
      </c>
      <c r="D7">
        <v>2146</v>
      </c>
      <c r="E7">
        <v>2146</v>
      </c>
      <c r="F7">
        <v>2146</v>
      </c>
      <c r="G7">
        <v>2146</v>
      </c>
      <c r="H7">
        <v>2146</v>
      </c>
      <c r="I7">
        <v>2146</v>
      </c>
      <c r="J7">
        <v>2146</v>
      </c>
      <c r="K7">
        <v>2146</v>
      </c>
      <c r="L7">
        <v>2146</v>
      </c>
      <c r="M7">
        <v>2079.75</v>
      </c>
      <c r="N7">
        <v>2013.5</v>
      </c>
      <c r="O7">
        <v>1947.25</v>
      </c>
      <c r="P7">
        <v>1881</v>
      </c>
      <c r="Q7">
        <v>1833.25</v>
      </c>
      <c r="R7">
        <v>1785.5</v>
      </c>
      <c r="S7">
        <v>1737.75</v>
      </c>
      <c r="T7">
        <v>1690</v>
      </c>
      <c r="U7">
        <v>1645</v>
      </c>
      <c r="V7">
        <v>1600</v>
      </c>
      <c r="W7">
        <v>1555</v>
      </c>
      <c r="X7">
        <v>2041</v>
      </c>
      <c r="Y7">
        <v>1910</v>
      </c>
      <c r="Z7">
        <v>1900</v>
      </c>
      <c r="AA7">
        <v>2400</v>
      </c>
      <c r="AB7">
        <v>1800</v>
      </c>
      <c r="AC7">
        <v>2421</v>
      </c>
      <c r="AD7">
        <v>2360.5</v>
      </c>
      <c r="AE7">
        <v>2300</v>
      </c>
    </row>
    <row r="8" spans="1:31" x14ac:dyDescent="0.35">
      <c r="A8" s="1" t="s">
        <v>12</v>
      </c>
      <c r="B8" s="1" t="s">
        <v>13</v>
      </c>
      <c r="C8">
        <v>52746</v>
      </c>
      <c r="D8">
        <v>52746</v>
      </c>
      <c r="E8">
        <v>52746</v>
      </c>
      <c r="F8">
        <v>52746</v>
      </c>
      <c r="G8">
        <v>52746</v>
      </c>
      <c r="H8">
        <v>52746</v>
      </c>
      <c r="I8">
        <v>52746</v>
      </c>
      <c r="J8">
        <v>52746</v>
      </c>
      <c r="K8">
        <v>52746</v>
      </c>
      <c r="L8">
        <v>52746</v>
      </c>
      <c r="M8">
        <v>52652.25</v>
      </c>
      <c r="N8">
        <v>52558.5</v>
      </c>
      <c r="O8">
        <v>52464.75</v>
      </c>
      <c r="P8">
        <v>52371</v>
      </c>
      <c r="Q8">
        <v>49862.75</v>
      </c>
      <c r="R8">
        <v>47354.5</v>
      </c>
      <c r="S8">
        <v>44846.25</v>
      </c>
      <c r="T8">
        <v>42338</v>
      </c>
      <c r="U8">
        <v>45536.333333333336</v>
      </c>
      <c r="V8">
        <v>48734.666666666664</v>
      </c>
      <c r="W8">
        <v>51933</v>
      </c>
      <c r="X8">
        <v>55569</v>
      </c>
      <c r="Y8">
        <v>59453</v>
      </c>
      <c r="Z8">
        <v>57200</v>
      </c>
      <c r="AA8">
        <v>55700</v>
      </c>
      <c r="AB8">
        <v>55500</v>
      </c>
      <c r="AC8">
        <v>52491</v>
      </c>
      <c r="AD8">
        <v>52745.5</v>
      </c>
      <c r="AE8">
        <v>53000</v>
      </c>
    </row>
    <row r="9" spans="1:31" x14ac:dyDescent="0.35">
      <c r="A9" s="1" t="s">
        <v>14</v>
      </c>
      <c r="B9" s="1" t="s">
        <v>15</v>
      </c>
      <c r="C9">
        <v>49394</v>
      </c>
      <c r="D9">
        <v>49394</v>
      </c>
      <c r="E9">
        <v>49394</v>
      </c>
      <c r="F9">
        <v>49394</v>
      </c>
      <c r="G9">
        <v>49394</v>
      </c>
      <c r="H9">
        <v>49394</v>
      </c>
      <c r="I9">
        <v>49394</v>
      </c>
      <c r="J9">
        <v>49394</v>
      </c>
      <c r="K9">
        <v>49394</v>
      </c>
      <c r="L9">
        <v>49394</v>
      </c>
      <c r="M9">
        <v>48855</v>
      </c>
      <c r="N9">
        <v>48316</v>
      </c>
      <c r="O9">
        <v>47777</v>
      </c>
      <c r="P9">
        <v>47238</v>
      </c>
      <c r="Q9">
        <v>46634</v>
      </c>
      <c r="R9">
        <v>46030</v>
      </c>
      <c r="S9">
        <v>45426</v>
      </c>
      <c r="T9">
        <v>44822</v>
      </c>
      <c r="U9">
        <v>45692.333333333336</v>
      </c>
      <c r="V9">
        <v>46562.666666666664</v>
      </c>
      <c r="W9">
        <v>47433</v>
      </c>
      <c r="X9">
        <v>50486</v>
      </c>
      <c r="Y9">
        <v>51074</v>
      </c>
      <c r="Z9">
        <v>50700</v>
      </c>
      <c r="AA9">
        <v>49600</v>
      </c>
      <c r="AB9">
        <v>48100</v>
      </c>
      <c r="AC9">
        <v>47850</v>
      </c>
      <c r="AD9">
        <v>48075</v>
      </c>
      <c r="AE9">
        <v>48300</v>
      </c>
    </row>
    <row r="10" spans="1:31" x14ac:dyDescent="0.35">
      <c r="A10" s="1" t="s">
        <v>16</v>
      </c>
      <c r="B10" s="1" t="s">
        <v>17</v>
      </c>
      <c r="C10">
        <v>37280</v>
      </c>
      <c r="D10">
        <v>37280</v>
      </c>
      <c r="E10">
        <v>37280</v>
      </c>
      <c r="F10">
        <v>37280</v>
      </c>
      <c r="G10">
        <v>37280</v>
      </c>
      <c r="H10">
        <v>37280</v>
      </c>
      <c r="I10">
        <v>37280</v>
      </c>
      <c r="J10">
        <v>37280</v>
      </c>
      <c r="K10">
        <v>37280</v>
      </c>
      <c r="L10">
        <v>37280</v>
      </c>
      <c r="M10">
        <v>37036.75</v>
      </c>
      <c r="N10">
        <v>36793.5</v>
      </c>
      <c r="O10">
        <v>36550.25</v>
      </c>
      <c r="P10">
        <v>36307</v>
      </c>
      <c r="Q10">
        <v>37197</v>
      </c>
      <c r="R10">
        <v>38087</v>
      </c>
      <c r="S10">
        <v>38977</v>
      </c>
      <c r="T10">
        <v>39867</v>
      </c>
      <c r="U10">
        <v>39571.666666666664</v>
      </c>
      <c r="V10">
        <v>39276.333333333336</v>
      </c>
      <c r="W10">
        <v>38981</v>
      </c>
      <c r="X10">
        <v>38108</v>
      </c>
      <c r="Y10">
        <v>44909</v>
      </c>
      <c r="Z10">
        <v>41600</v>
      </c>
      <c r="AA10">
        <v>39900</v>
      </c>
      <c r="AB10">
        <v>40600</v>
      </c>
      <c r="AC10">
        <v>39271</v>
      </c>
      <c r="AD10">
        <v>39385.5</v>
      </c>
      <c r="AE10">
        <v>39500</v>
      </c>
    </row>
    <row r="11" spans="1:31" x14ac:dyDescent="0.35">
      <c r="A11" s="1" t="s">
        <v>18</v>
      </c>
      <c r="B11" s="1" t="s">
        <v>19</v>
      </c>
      <c r="C11">
        <v>46220</v>
      </c>
      <c r="D11">
        <v>46220</v>
      </c>
      <c r="E11">
        <v>46220</v>
      </c>
      <c r="F11">
        <v>46220</v>
      </c>
      <c r="G11">
        <v>46220</v>
      </c>
      <c r="H11">
        <v>46220</v>
      </c>
      <c r="I11">
        <v>46220</v>
      </c>
      <c r="J11">
        <v>46220</v>
      </c>
      <c r="K11">
        <v>46220</v>
      </c>
      <c r="L11">
        <v>46220</v>
      </c>
      <c r="M11">
        <v>44219.5</v>
      </c>
      <c r="N11">
        <v>42219</v>
      </c>
      <c r="O11">
        <v>40218.5</v>
      </c>
      <c r="P11">
        <v>38218</v>
      </c>
      <c r="Q11">
        <v>39326.25</v>
      </c>
      <c r="R11">
        <v>40434.5</v>
      </c>
      <c r="S11">
        <v>41542.75</v>
      </c>
      <c r="T11">
        <v>42651</v>
      </c>
      <c r="U11">
        <v>40065.333333333336</v>
      </c>
      <c r="V11">
        <v>37479.666666666664</v>
      </c>
      <c r="W11">
        <v>34894</v>
      </c>
      <c r="X11">
        <v>37526</v>
      </c>
      <c r="Y11">
        <v>44376</v>
      </c>
      <c r="Z11">
        <v>43300</v>
      </c>
      <c r="AA11">
        <v>42800</v>
      </c>
      <c r="AB11">
        <v>42900</v>
      </c>
      <c r="AC11">
        <v>42636</v>
      </c>
      <c r="AD11">
        <v>42818</v>
      </c>
      <c r="AE11">
        <v>43000</v>
      </c>
    </row>
    <row r="12" spans="1:31" x14ac:dyDescent="0.35">
      <c r="A12" s="1" t="s">
        <v>20</v>
      </c>
      <c r="B12" s="1" t="s">
        <v>21</v>
      </c>
      <c r="C12">
        <v>4452</v>
      </c>
      <c r="D12">
        <v>4452</v>
      </c>
      <c r="E12">
        <v>4452</v>
      </c>
      <c r="F12">
        <v>4452</v>
      </c>
      <c r="G12">
        <v>4452</v>
      </c>
      <c r="H12">
        <v>4452</v>
      </c>
      <c r="I12">
        <v>4452</v>
      </c>
      <c r="J12">
        <v>4452</v>
      </c>
      <c r="K12">
        <v>4452</v>
      </c>
      <c r="L12">
        <v>4452</v>
      </c>
      <c r="M12">
        <v>4185.5</v>
      </c>
      <c r="N12">
        <v>3919</v>
      </c>
      <c r="O12">
        <v>3652.5</v>
      </c>
      <c r="P12">
        <v>3386</v>
      </c>
      <c r="Q12">
        <v>3503.75</v>
      </c>
      <c r="R12">
        <v>3621.5</v>
      </c>
      <c r="S12">
        <v>3739.25</v>
      </c>
      <c r="T12">
        <v>3857</v>
      </c>
      <c r="U12">
        <v>3766.3333333333335</v>
      </c>
      <c r="V12">
        <v>3675.6666666666665</v>
      </c>
      <c r="W12">
        <v>3585</v>
      </c>
      <c r="X12">
        <v>3568</v>
      </c>
      <c r="Y12">
        <v>3048</v>
      </c>
      <c r="Z12">
        <v>4000</v>
      </c>
      <c r="AA12">
        <v>3200</v>
      </c>
      <c r="AB12">
        <v>3200</v>
      </c>
      <c r="AC12">
        <v>3369</v>
      </c>
      <c r="AD12">
        <v>3334.5</v>
      </c>
      <c r="AE12">
        <v>3300</v>
      </c>
    </row>
    <row r="13" spans="1:31" x14ac:dyDescent="0.35">
      <c r="A13" s="1" t="s">
        <v>22</v>
      </c>
      <c r="B13" s="1" t="s">
        <v>23</v>
      </c>
      <c r="C13">
        <v>35704</v>
      </c>
      <c r="D13">
        <v>35704</v>
      </c>
      <c r="E13">
        <v>35704</v>
      </c>
      <c r="F13">
        <v>35704</v>
      </c>
      <c r="G13">
        <v>35704</v>
      </c>
      <c r="H13">
        <v>35704</v>
      </c>
      <c r="I13">
        <v>35704</v>
      </c>
      <c r="J13">
        <v>35704</v>
      </c>
      <c r="K13">
        <v>35704</v>
      </c>
      <c r="L13">
        <v>35704</v>
      </c>
      <c r="M13">
        <v>35769.5</v>
      </c>
      <c r="N13">
        <v>35835</v>
      </c>
      <c r="O13">
        <v>35900.5</v>
      </c>
      <c r="P13">
        <v>35966</v>
      </c>
      <c r="Q13">
        <v>35336</v>
      </c>
      <c r="R13">
        <v>34706</v>
      </c>
      <c r="S13">
        <v>34076</v>
      </c>
      <c r="T13">
        <v>33446</v>
      </c>
      <c r="U13">
        <v>33463.333333333336</v>
      </c>
      <c r="V13">
        <v>33480.666666666664</v>
      </c>
      <c r="W13">
        <v>33498</v>
      </c>
      <c r="X13">
        <v>34646</v>
      </c>
      <c r="Y13">
        <v>36763</v>
      </c>
      <c r="Z13">
        <v>35500</v>
      </c>
      <c r="AA13">
        <v>35100</v>
      </c>
      <c r="AB13">
        <v>34000</v>
      </c>
      <c r="AC13">
        <v>34562</v>
      </c>
      <c r="AD13">
        <v>34881</v>
      </c>
      <c r="AE13">
        <v>35200</v>
      </c>
    </row>
    <row r="14" spans="1:31" x14ac:dyDescent="0.35">
      <c r="A14" s="1" t="s">
        <v>24</v>
      </c>
      <c r="B14" s="1" t="s">
        <v>25</v>
      </c>
      <c r="C14">
        <v>54466</v>
      </c>
      <c r="D14">
        <v>54466</v>
      </c>
      <c r="E14">
        <v>54466</v>
      </c>
      <c r="F14">
        <v>54466</v>
      </c>
      <c r="G14">
        <v>54466</v>
      </c>
      <c r="H14">
        <v>54466</v>
      </c>
      <c r="I14">
        <v>54466</v>
      </c>
      <c r="J14">
        <v>54466</v>
      </c>
      <c r="K14">
        <v>54466</v>
      </c>
      <c r="L14">
        <v>54466</v>
      </c>
      <c r="M14">
        <v>53988.25</v>
      </c>
      <c r="N14">
        <v>53510.5</v>
      </c>
      <c r="O14">
        <v>53032.75</v>
      </c>
      <c r="P14">
        <v>52555</v>
      </c>
      <c r="Q14">
        <v>52806.25</v>
      </c>
      <c r="R14">
        <v>53057.5</v>
      </c>
      <c r="S14">
        <v>53308.75</v>
      </c>
      <c r="T14">
        <v>53560</v>
      </c>
      <c r="U14">
        <v>53536</v>
      </c>
      <c r="V14">
        <v>53512</v>
      </c>
      <c r="W14">
        <v>53488</v>
      </c>
      <c r="X14">
        <v>54286</v>
      </c>
      <c r="Y14">
        <v>59029</v>
      </c>
      <c r="Z14">
        <v>57000</v>
      </c>
      <c r="AA14">
        <v>55000</v>
      </c>
      <c r="AB14">
        <v>54500</v>
      </c>
      <c r="AC14">
        <v>51284</v>
      </c>
      <c r="AD14">
        <v>51342</v>
      </c>
      <c r="AE14">
        <v>51400</v>
      </c>
    </row>
    <row r="16" spans="1:31" ht="18.5" x14ac:dyDescent="0.35">
      <c r="B16" s="18" t="s">
        <v>81</v>
      </c>
      <c r="C16">
        <v>1990</v>
      </c>
      <c r="D16">
        <v>1991</v>
      </c>
      <c r="E16">
        <v>1992</v>
      </c>
      <c r="F16">
        <v>1993</v>
      </c>
      <c r="G16">
        <v>1994</v>
      </c>
      <c r="H16">
        <v>1995</v>
      </c>
      <c r="I16">
        <v>1996</v>
      </c>
      <c r="J16">
        <v>1997</v>
      </c>
      <c r="K16">
        <v>1998</v>
      </c>
      <c r="L16">
        <v>1999</v>
      </c>
      <c r="M16">
        <v>2000</v>
      </c>
      <c r="N16">
        <v>2001</v>
      </c>
      <c r="O16">
        <v>2002</v>
      </c>
      <c r="P16">
        <v>2003</v>
      </c>
      <c r="Q16">
        <v>2004</v>
      </c>
      <c r="R16">
        <v>2005</v>
      </c>
      <c r="S16">
        <v>2006</v>
      </c>
      <c r="T16">
        <v>2007</v>
      </c>
      <c r="U16">
        <v>2008</v>
      </c>
      <c r="V16">
        <v>2009</v>
      </c>
      <c r="W16">
        <v>2010</v>
      </c>
      <c r="X16">
        <v>2011</v>
      </c>
      <c r="Y16">
        <v>2012</v>
      </c>
      <c r="Z16">
        <v>2013</v>
      </c>
      <c r="AA16">
        <v>2014</v>
      </c>
      <c r="AB16">
        <v>2015</v>
      </c>
      <c r="AC16">
        <v>2016</v>
      </c>
      <c r="AD16">
        <v>2017</v>
      </c>
      <c r="AE16">
        <v>2018</v>
      </c>
    </row>
    <row r="17" spans="1:31" x14ac:dyDescent="0.35">
      <c r="A17" s="2">
        <v>16051</v>
      </c>
      <c r="B17" s="2" t="s">
        <v>26</v>
      </c>
      <c r="C17">
        <v>4092</v>
      </c>
      <c r="D17">
        <v>4092</v>
      </c>
      <c r="E17">
        <v>4092</v>
      </c>
      <c r="F17">
        <v>4092</v>
      </c>
      <c r="G17">
        <v>4092</v>
      </c>
      <c r="H17">
        <v>4092</v>
      </c>
      <c r="I17">
        <v>4092</v>
      </c>
      <c r="J17">
        <v>4092</v>
      </c>
      <c r="K17">
        <v>4092</v>
      </c>
      <c r="L17">
        <v>4092</v>
      </c>
      <c r="M17">
        <v>4003.75</v>
      </c>
      <c r="N17">
        <v>3915.5</v>
      </c>
      <c r="O17">
        <v>3827.25</v>
      </c>
      <c r="P17">
        <v>3739</v>
      </c>
      <c r="Q17">
        <v>3876.25</v>
      </c>
      <c r="R17">
        <v>4013.5</v>
      </c>
      <c r="S17">
        <v>4150.75</v>
      </c>
      <c r="T17">
        <v>4288</v>
      </c>
      <c r="U17">
        <v>4145.333333333333</v>
      </c>
      <c r="V17">
        <v>4002.6666666666665</v>
      </c>
      <c r="W17">
        <v>3860</v>
      </c>
      <c r="X17">
        <v>3975</v>
      </c>
      <c r="Y17">
        <v>3800</v>
      </c>
      <c r="Z17">
        <v>4000</v>
      </c>
      <c r="AA17">
        <v>3400</v>
      </c>
      <c r="AB17">
        <v>3300</v>
      </c>
      <c r="AC17">
        <v>3100</v>
      </c>
      <c r="AD17">
        <v>3600</v>
      </c>
      <c r="AE17">
        <v>3300</v>
      </c>
    </row>
    <row r="18" spans="1:31" x14ac:dyDescent="0.35">
      <c r="A18" s="2" t="s">
        <v>27</v>
      </c>
      <c r="B18" s="2" t="s">
        <v>28</v>
      </c>
      <c r="C18">
        <v>1982</v>
      </c>
      <c r="D18">
        <v>1982</v>
      </c>
      <c r="E18">
        <v>1982</v>
      </c>
      <c r="F18">
        <v>1982</v>
      </c>
      <c r="G18">
        <v>1982</v>
      </c>
      <c r="H18">
        <v>1982</v>
      </c>
      <c r="I18">
        <v>1982</v>
      </c>
      <c r="J18">
        <v>1982</v>
      </c>
      <c r="K18">
        <v>1982</v>
      </c>
      <c r="L18">
        <v>1982</v>
      </c>
      <c r="M18">
        <v>1884.5</v>
      </c>
      <c r="N18">
        <v>1787</v>
      </c>
      <c r="O18">
        <v>1689.5</v>
      </c>
      <c r="P18">
        <v>1592</v>
      </c>
      <c r="Q18">
        <v>1442.5</v>
      </c>
      <c r="R18">
        <v>1293</v>
      </c>
      <c r="S18">
        <v>1143.5</v>
      </c>
      <c r="T18">
        <v>994</v>
      </c>
      <c r="U18">
        <v>1186.6666666666667</v>
      </c>
      <c r="V18">
        <v>1379.3333333333333</v>
      </c>
      <c r="W18">
        <v>1572</v>
      </c>
      <c r="X18">
        <v>1612</v>
      </c>
      <c r="Y18">
        <v>1300</v>
      </c>
      <c r="Z18">
        <v>1300</v>
      </c>
      <c r="AA18">
        <v>1300</v>
      </c>
      <c r="AB18">
        <v>1300</v>
      </c>
      <c r="AC18">
        <v>1900</v>
      </c>
      <c r="AD18">
        <v>1800</v>
      </c>
      <c r="AE18">
        <v>1800</v>
      </c>
    </row>
    <row r="19" spans="1:31" x14ac:dyDescent="0.35">
      <c r="A19" s="2" t="s">
        <v>29</v>
      </c>
      <c r="B19" s="2" t="s">
        <v>30</v>
      </c>
      <c r="C19">
        <v>784</v>
      </c>
      <c r="D19">
        <v>784</v>
      </c>
      <c r="E19">
        <v>784</v>
      </c>
      <c r="F19">
        <v>784</v>
      </c>
      <c r="G19">
        <v>784</v>
      </c>
      <c r="H19">
        <v>784</v>
      </c>
      <c r="I19">
        <v>784</v>
      </c>
      <c r="J19">
        <v>784</v>
      </c>
      <c r="K19">
        <v>784</v>
      </c>
      <c r="L19">
        <v>784</v>
      </c>
      <c r="M19">
        <v>837.75</v>
      </c>
      <c r="N19">
        <v>891.5</v>
      </c>
      <c r="O19">
        <v>945.25</v>
      </c>
      <c r="P19">
        <v>999</v>
      </c>
      <c r="Q19">
        <v>761.25</v>
      </c>
      <c r="R19">
        <v>523.5</v>
      </c>
      <c r="S19">
        <v>285.75</v>
      </c>
      <c r="T19">
        <v>48</v>
      </c>
      <c r="U19">
        <v>307.33333333333331</v>
      </c>
      <c r="V19">
        <v>566.66666666666663</v>
      </c>
      <c r="W19">
        <v>826</v>
      </c>
      <c r="X19">
        <v>400</v>
      </c>
      <c r="Y19">
        <v>0</v>
      </c>
      <c r="Z19">
        <v>800</v>
      </c>
      <c r="AA19">
        <v>300</v>
      </c>
      <c r="AB19">
        <v>800</v>
      </c>
      <c r="AC19">
        <v>0</v>
      </c>
      <c r="AD19">
        <v>900</v>
      </c>
      <c r="AE19">
        <v>800</v>
      </c>
    </row>
    <row r="20" spans="1:31" x14ac:dyDescent="0.35">
      <c r="A20" s="2" t="s">
        <v>31</v>
      </c>
      <c r="B20" s="2" t="s">
        <v>32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100</v>
      </c>
      <c r="Y20">
        <v>0</v>
      </c>
      <c r="Z20">
        <v>0</v>
      </c>
      <c r="AA20">
        <v>0</v>
      </c>
      <c r="AB20">
        <v>200</v>
      </c>
      <c r="AC20">
        <v>0</v>
      </c>
      <c r="AD20">
        <v>0</v>
      </c>
      <c r="AE20">
        <v>0</v>
      </c>
    </row>
    <row r="21" spans="1:31" x14ac:dyDescent="0.35">
      <c r="A21" s="2" t="s">
        <v>33</v>
      </c>
      <c r="B21" s="2" t="s">
        <v>34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20</v>
      </c>
      <c r="M21">
        <v>120</v>
      </c>
      <c r="N21">
        <v>220</v>
      </c>
      <c r="O21">
        <v>320</v>
      </c>
      <c r="P21">
        <v>420</v>
      </c>
      <c r="Q21">
        <v>381.25</v>
      </c>
      <c r="R21">
        <v>342.5</v>
      </c>
      <c r="S21">
        <v>303.75</v>
      </c>
      <c r="T21">
        <v>265</v>
      </c>
      <c r="U21">
        <v>176.66666666666669</v>
      </c>
      <c r="V21">
        <v>88.333333333333343</v>
      </c>
      <c r="W21">
        <v>0</v>
      </c>
      <c r="X21">
        <v>600</v>
      </c>
      <c r="Y21">
        <v>200</v>
      </c>
      <c r="Z21">
        <v>600</v>
      </c>
      <c r="AA21">
        <v>600</v>
      </c>
      <c r="AB21">
        <v>400</v>
      </c>
      <c r="AC21">
        <v>200</v>
      </c>
      <c r="AD21">
        <v>600</v>
      </c>
      <c r="AE21">
        <v>600</v>
      </c>
    </row>
    <row r="22" spans="1:31" x14ac:dyDescent="0.35">
      <c r="A22" s="2" t="s">
        <v>35</v>
      </c>
      <c r="B22" s="2" t="s">
        <v>36</v>
      </c>
      <c r="C22">
        <v>2275</v>
      </c>
      <c r="D22">
        <v>2275</v>
      </c>
      <c r="E22">
        <v>2275</v>
      </c>
      <c r="F22">
        <v>2275</v>
      </c>
      <c r="G22">
        <v>2275</v>
      </c>
      <c r="H22">
        <v>2275</v>
      </c>
      <c r="I22">
        <v>2275</v>
      </c>
      <c r="J22">
        <v>2275</v>
      </c>
      <c r="K22">
        <v>2275</v>
      </c>
      <c r="L22">
        <v>2275</v>
      </c>
      <c r="M22">
        <v>2217.75</v>
      </c>
      <c r="N22">
        <v>2160.5</v>
      </c>
      <c r="O22">
        <v>2103.25</v>
      </c>
      <c r="P22">
        <v>2046</v>
      </c>
      <c r="Q22">
        <v>2124.25</v>
      </c>
      <c r="R22">
        <v>2202.5</v>
      </c>
      <c r="S22">
        <v>2280.75</v>
      </c>
      <c r="T22">
        <v>2359</v>
      </c>
      <c r="U22">
        <v>2286.3333333333335</v>
      </c>
      <c r="V22">
        <v>2213.6666666666665</v>
      </c>
      <c r="W22">
        <v>2141</v>
      </c>
      <c r="X22">
        <v>2567</v>
      </c>
      <c r="Y22">
        <v>2600</v>
      </c>
      <c r="Z22">
        <v>2500</v>
      </c>
      <c r="AA22">
        <v>2500</v>
      </c>
      <c r="AB22">
        <v>2700</v>
      </c>
      <c r="AC22">
        <v>2300</v>
      </c>
      <c r="AD22">
        <v>2800</v>
      </c>
      <c r="AE22">
        <v>2800</v>
      </c>
    </row>
    <row r="23" spans="1:31" x14ac:dyDescent="0.35">
      <c r="A23" s="2" t="s">
        <v>37</v>
      </c>
      <c r="B23" s="2" t="s">
        <v>38</v>
      </c>
      <c r="C23">
        <v>25989</v>
      </c>
      <c r="D23">
        <v>25989</v>
      </c>
      <c r="E23">
        <v>25989</v>
      </c>
      <c r="F23">
        <v>25989</v>
      </c>
      <c r="G23">
        <v>25989</v>
      </c>
      <c r="H23">
        <v>25989</v>
      </c>
      <c r="I23">
        <v>25989</v>
      </c>
      <c r="J23">
        <v>25989</v>
      </c>
      <c r="K23">
        <v>25989</v>
      </c>
      <c r="L23">
        <v>25989</v>
      </c>
      <c r="M23">
        <v>24928.75</v>
      </c>
      <c r="N23">
        <v>23868.5</v>
      </c>
      <c r="O23">
        <v>22808.25</v>
      </c>
      <c r="P23">
        <v>21748</v>
      </c>
      <c r="Q23">
        <v>21582.25</v>
      </c>
      <c r="R23">
        <v>21416.5</v>
      </c>
      <c r="S23">
        <v>21250.75</v>
      </c>
      <c r="T23">
        <v>21085</v>
      </c>
      <c r="U23">
        <v>20495</v>
      </c>
      <c r="V23">
        <v>19905</v>
      </c>
      <c r="W23">
        <v>19315</v>
      </c>
      <c r="X23">
        <v>20943</v>
      </c>
      <c r="Y23">
        <v>21100</v>
      </c>
      <c r="Z23">
        <v>21000</v>
      </c>
      <c r="AA23">
        <v>21100</v>
      </c>
      <c r="AB23">
        <v>20900</v>
      </c>
      <c r="AC23">
        <v>20500</v>
      </c>
      <c r="AD23">
        <v>20300</v>
      </c>
      <c r="AE23">
        <v>20700</v>
      </c>
    </row>
    <row r="24" spans="1:31" x14ac:dyDescent="0.35">
      <c r="A24" s="2" t="s">
        <v>39</v>
      </c>
      <c r="B24" s="2" t="s">
        <v>40</v>
      </c>
      <c r="C24">
        <v>14566</v>
      </c>
      <c r="D24">
        <v>14566</v>
      </c>
      <c r="E24">
        <v>14566</v>
      </c>
      <c r="F24">
        <v>14566</v>
      </c>
      <c r="G24">
        <v>14566</v>
      </c>
      <c r="H24">
        <v>14566</v>
      </c>
      <c r="I24">
        <v>14566</v>
      </c>
      <c r="J24">
        <v>14566</v>
      </c>
      <c r="K24">
        <v>14566</v>
      </c>
      <c r="L24">
        <v>14566</v>
      </c>
      <c r="M24">
        <v>14384.25</v>
      </c>
      <c r="N24">
        <v>14202.5</v>
      </c>
      <c r="O24">
        <v>14020.75</v>
      </c>
      <c r="P24">
        <v>13839</v>
      </c>
      <c r="Q24">
        <v>13679</v>
      </c>
      <c r="R24">
        <v>13519</v>
      </c>
      <c r="S24">
        <v>13359</v>
      </c>
      <c r="T24">
        <v>13199</v>
      </c>
      <c r="U24">
        <v>13323</v>
      </c>
      <c r="V24">
        <v>13447</v>
      </c>
      <c r="W24">
        <v>13571</v>
      </c>
      <c r="X24">
        <v>13435</v>
      </c>
      <c r="Y24">
        <v>13700</v>
      </c>
      <c r="Z24">
        <v>14000</v>
      </c>
      <c r="AA24">
        <v>14000</v>
      </c>
      <c r="AB24">
        <v>13900</v>
      </c>
      <c r="AC24">
        <v>14000</v>
      </c>
      <c r="AD24">
        <v>13700</v>
      </c>
      <c r="AE24">
        <v>13500</v>
      </c>
    </row>
    <row r="25" spans="1:31" x14ac:dyDescent="0.35">
      <c r="A25" s="2" t="s">
        <v>41</v>
      </c>
      <c r="B25" s="2" t="s">
        <v>42</v>
      </c>
      <c r="C25">
        <v>37142</v>
      </c>
      <c r="D25">
        <v>37142</v>
      </c>
      <c r="E25">
        <v>37142</v>
      </c>
      <c r="F25">
        <v>37142</v>
      </c>
      <c r="G25">
        <v>37142</v>
      </c>
      <c r="H25">
        <v>37142</v>
      </c>
      <c r="I25">
        <v>37142</v>
      </c>
      <c r="J25">
        <v>37142</v>
      </c>
      <c r="K25">
        <v>37142</v>
      </c>
      <c r="L25">
        <v>37142</v>
      </c>
      <c r="M25">
        <v>36944.5</v>
      </c>
      <c r="N25">
        <v>36747</v>
      </c>
      <c r="O25">
        <v>36549.5</v>
      </c>
      <c r="P25">
        <v>36352</v>
      </c>
      <c r="Q25">
        <v>36846.25</v>
      </c>
      <c r="R25">
        <v>37340.5</v>
      </c>
      <c r="S25">
        <v>37834.75</v>
      </c>
      <c r="T25">
        <v>38329</v>
      </c>
      <c r="U25">
        <v>37375.333333333336</v>
      </c>
      <c r="V25">
        <v>36421.666666666664</v>
      </c>
      <c r="W25">
        <v>35468</v>
      </c>
      <c r="X25">
        <v>36076</v>
      </c>
      <c r="Y25">
        <v>37000</v>
      </c>
      <c r="Z25">
        <v>37000</v>
      </c>
      <c r="AA25">
        <v>37000</v>
      </c>
      <c r="AB25">
        <v>37200</v>
      </c>
      <c r="AC25">
        <v>36900</v>
      </c>
      <c r="AD25">
        <v>36600</v>
      </c>
      <c r="AE25">
        <v>37300</v>
      </c>
    </row>
    <row r="26" spans="1:31" x14ac:dyDescent="0.35">
      <c r="A26" s="2" t="s">
        <v>43</v>
      </c>
      <c r="B26" s="2" t="s">
        <v>44</v>
      </c>
      <c r="C26">
        <v>22131</v>
      </c>
      <c r="D26">
        <v>22131</v>
      </c>
      <c r="E26">
        <v>22131</v>
      </c>
      <c r="F26">
        <v>22131</v>
      </c>
      <c r="G26">
        <v>22131</v>
      </c>
      <c r="H26">
        <v>22131</v>
      </c>
      <c r="I26">
        <v>22131</v>
      </c>
      <c r="J26">
        <v>22131</v>
      </c>
      <c r="K26">
        <v>22131</v>
      </c>
      <c r="L26">
        <v>22131</v>
      </c>
      <c r="M26">
        <v>22029.75</v>
      </c>
      <c r="N26">
        <v>21928.5</v>
      </c>
      <c r="O26">
        <v>21827.25</v>
      </c>
      <c r="P26">
        <v>21726</v>
      </c>
      <c r="Q26">
        <v>21542.5</v>
      </c>
      <c r="R26">
        <v>21359</v>
      </c>
      <c r="S26">
        <v>21175.5</v>
      </c>
      <c r="T26">
        <v>20992</v>
      </c>
      <c r="U26">
        <v>20111.333333333332</v>
      </c>
      <c r="V26">
        <v>19230.666666666668</v>
      </c>
      <c r="W26">
        <v>18350</v>
      </c>
      <c r="X26">
        <v>18942</v>
      </c>
      <c r="Y26">
        <v>19800</v>
      </c>
      <c r="Z26">
        <v>19100</v>
      </c>
      <c r="AA26">
        <v>19200</v>
      </c>
      <c r="AB26">
        <v>19100</v>
      </c>
      <c r="AC26">
        <v>19300</v>
      </c>
      <c r="AD26">
        <v>19500</v>
      </c>
      <c r="AE26">
        <v>20000</v>
      </c>
    </row>
    <row r="27" spans="1:31" x14ac:dyDescent="0.35">
      <c r="A27" s="2" t="s">
        <v>45</v>
      </c>
      <c r="B27" s="2" t="s">
        <v>46</v>
      </c>
      <c r="C27">
        <v>22046</v>
      </c>
      <c r="D27">
        <v>22046</v>
      </c>
      <c r="E27">
        <v>22046</v>
      </c>
      <c r="F27">
        <v>22046</v>
      </c>
      <c r="G27">
        <v>22046</v>
      </c>
      <c r="H27">
        <v>22046</v>
      </c>
      <c r="I27">
        <v>22046</v>
      </c>
      <c r="J27">
        <v>22046</v>
      </c>
      <c r="K27">
        <v>22046</v>
      </c>
      <c r="L27">
        <v>22046</v>
      </c>
      <c r="M27">
        <v>21500.75</v>
      </c>
      <c r="N27">
        <v>20955.5</v>
      </c>
      <c r="O27">
        <v>20410.25</v>
      </c>
      <c r="P27">
        <v>19865</v>
      </c>
      <c r="Q27">
        <v>19996.25</v>
      </c>
      <c r="R27">
        <v>20127.5</v>
      </c>
      <c r="S27">
        <v>20258.75</v>
      </c>
      <c r="T27">
        <v>20390</v>
      </c>
      <c r="U27">
        <v>19731.666666666668</v>
      </c>
      <c r="V27">
        <v>19073.333333333332</v>
      </c>
      <c r="W27">
        <v>18415</v>
      </c>
      <c r="X27">
        <v>19399</v>
      </c>
      <c r="Y27">
        <v>18900</v>
      </c>
      <c r="Z27">
        <v>20300</v>
      </c>
      <c r="AA27">
        <v>20700</v>
      </c>
      <c r="AB27">
        <v>19400</v>
      </c>
      <c r="AC27">
        <v>18900</v>
      </c>
      <c r="AD27">
        <v>18500</v>
      </c>
      <c r="AE27">
        <v>17900</v>
      </c>
    </row>
    <row r="28" spans="1:31" x14ac:dyDescent="0.35">
      <c r="A28" s="2" t="s">
        <v>47</v>
      </c>
      <c r="B28" s="2" t="s">
        <v>48</v>
      </c>
      <c r="C28">
        <v>32876</v>
      </c>
      <c r="D28">
        <v>32876</v>
      </c>
      <c r="E28">
        <v>32876</v>
      </c>
      <c r="F28">
        <v>32876</v>
      </c>
      <c r="G28">
        <v>32876</v>
      </c>
      <c r="H28">
        <v>32876</v>
      </c>
      <c r="I28">
        <v>32876</v>
      </c>
      <c r="J28">
        <v>32876</v>
      </c>
      <c r="K28">
        <v>32876</v>
      </c>
      <c r="L28">
        <v>32876</v>
      </c>
      <c r="M28">
        <v>32366.5</v>
      </c>
      <c r="N28">
        <v>31857</v>
      </c>
      <c r="O28">
        <v>31347.5</v>
      </c>
      <c r="P28">
        <v>30838</v>
      </c>
      <c r="Q28">
        <v>30706</v>
      </c>
      <c r="R28">
        <v>30574</v>
      </c>
      <c r="S28">
        <v>30442</v>
      </c>
      <c r="T28">
        <v>30310</v>
      </c>
      <c r="U28">
        <v>29430.666666666668</v>
      </c>
      <c r="V28">
        <v>28551.333333333332</v>
      </c>
      <c r="W28">
        <v>27672</v>
      </c>
      <c r="X28">
        <v>29512</v>
      </c>
      <c r="Y28">
        <v>28500</v>
      </c>
      <c r="Z28">
        <v>27200</v>
      </c>
      <c r="AA28">
        <v>28400</v>
      </c>
      <c r="AB28">
        <v>30400</v>
      </c>
      <c r="AC28">
        <v>30500</v>
      </c>
      <c r="AD28">
        <v>29800</v>
      </c>
      <c r="AE28">
        <v>30700</v>
      </c>
    </row>
    <row r="29" spans="1:31" x14ac:dyDescent="0.35">
      <c r="A29" s="2" t="s">
        <v>49</v>
      </c>
      <c r="B29" s="2" t="s">
        <v>50</v>
      </c>
      <c r="C29">
        <v>16979</v>
      </c>
      <c r="D29">
        <v>16979</v>
      </c>
      <c r="E29">
        <v>16979</v>
      </c>
      <c r="F29">
        <v>16979</v>
      </c>
      <c r="G29">
        <v>16979</v>
      </c>
      <c r="H29">
        <v>16979</v>
      </c>
      <c r="I29">
        <v>16979</v>
      </c>
      <c r="J29">
        <v>16979</v>
      </c>
      <c r="K29">
        <v>16979</v>
      </c>
      <c r="L29">
        <v>16979</v>
      </c>
      <c r="M29">
        <v>16963.25</v>
      </c>
      <c r="N29">
        <v>16947.5</v>
      </c>
      <c r="O29">
        <v>16931.75</v>
      </c>
      <c r="P29">
        <v>16916</v>
      </c>
      <c r="Q29">
        <v>17150.75</v>
      </c>
      <c r="R29">
        <v>17385.5</v>
      </c>
      <c r="S29">
        <v>17620.25</v>
      </c>
      <c r="T29">
        <v>17855</v>
      </c>
      <c r="U29">
        <v>17684.333333333332</v>
      </c>
      <c r="V29">
        <v>17513.666666666668</v>
      </c>
      <c r="W29">
        <v>17343</v>
      </c>
      <c r="X29">
        <v>18081</v>
      </c>
      <c r="Y29">
        <v>18400</v>
      </c>
      <c r="Z29">
        <v>18500</v>
      </c>
      <c r="AA29">
        <v>18200</v>
      </c>
      <c r="AB29">
        <v>19000</v>
      </c>
      <c r="AC29">
        <v>19500</v>
      </c>
      <c r="AD29">
        <v>19100</v>
      </c>
      <c r="AE29">
        <v>18600</v>
      </c>
    </row>
    <row r="30" spans="1:31" x14ac:dyDescent="0.35">
      <c r="A30" s="2" t="s">
        <v>51</v>
      </c>
      <c r="B30" s="2" t="s">
        <v>52</v>
      </c>
      <c r="C30">
        <v>17204</v>
      </c>
      <c r="D30">
        <v>17204</v>
      </c>
      <c r="E30">
        <v>17204</v>
      </c>
      <c r="F30">
        <v>17204</v>
      </c>
      <c r="G30">
        <v>17204</v>
      </c>
      <c r="H30">
        <v>17204</v>
      </c>
      <c r="I30">
        <v>17204</v>
      </c>
      <c r="J30">
        <v>17204</v>
      </c>
      <c r="K30">
        <v>17204</v>
      </c>
      <c r="L30">
        <v>17204</v>
      </c>
      <c r="M30">
        <v>16814.75</v>
      </c>
      <c r="N30">
        <v>16425.5</v>
      </c>
      <c r="O30">
        <v>16036.25</v>
      </c>
      <c r="P30">
        <v>15647</v>
      </c>
      <c r="Q30">
        <v>15682.75</v>
      </c>
      <c r="R30">
        <v>15718.5</v>
      </c>
      <c r="S30">
        <v>15754.25</v>
      </c>
      <c r="T30">
        <v>15790</v>
      </c>
      <c r="U30">
        <v>15369</v>
      </c>
      <c r="V30">
        <v>14948</v>
      </c>
      <c r="W30">
        <v>14527</v>
      </c>
      <c r="X30">
        <v>14832</v>
      </c>
      <c r="Y30">
        <v>16000</v>
      </c>
      <c r="Z30">
        <v>16600</v>
      </c>
      <c r="AA30">
        <v>16700</v>
      </c>
      <c r="AB30">
        <v>15700</v>
      </c>
      <c r="AC30">
        <v>15200</v>
      </c>
      <c r="AD30">
        <v>14300</v>
      </c>
      <c r="AE30">
        <v>14700</v>
      </c>
    </row>
    <row r="31" spans="1:31" x14ac:dyDescent="0.35">
      <c r="A31" s="2" t="s">
        <v>53</v>
      </c>
      <c r="B31" s="2" t="s">
        <v>54</v>
      </c>
      <c r="C31">
        <v>22294</v>
      </c>
      <c r="D31">
        <v>22294</v>
      </c>
      <c r="E31">
        <v>22294</v>
      </c>
      <c r="F31">
        <v>22294</v>
      </c>
      <c r="G31">
        <v>22294</v>
      </c>
      <c r="H31">
        <v>22294</v>
      </c>
      <c r="I31">
        <v>22294</v>
      </c>
      <c r="J31">
        <v>22294</v>
      </c>
      <c r="K31">
        <v>22294</v>
      </c>
      <c r="L31">
        <v>22294</v>
      </c>
      <c r="M31">
        <v>22065.5</v>
      </c>
      <c r="N31">
        <v>21837</v>
      </c>
      <c r="O31">
        <v>21608.5</v>
      </c>
      <c r="P31">
        <v>21380</v>
      </c>
      <c r="Q31">
        <v>21284.5</v>
      </c>
      <c r="R31">
        <v>21189</v>
      </c>
      <c r="S31">
        <v>21093.5</v>
      </c>
      <c r="T31">
        <v>20998</v>
      </c>
      <c r="U31">
        <v>20550.333333333332</v>
      </c>
      <c r="V31">
        <v>20102.666666666668</v>
      </c>
      <c r="W31">
        <v>19655</v>
      </c>
      <c r="X31">
        <v>21419</v>
      </c>
      <c r="Y31">
        <v>22000</v>
      </c>
      <c r="Z31">
        <v>21500</v>
      </c>
      <c r="AA31">
        <v>21500</v>
      </c>
      <c r="AB31">
        <v>21700</v>
      </c>
      <c r="AC31">
        <v>21300</v>
      </c>
      <c r="AD31">
        <v>21900</v>
      </c>
      <c r="AE31">
        <v>22400</v>
      </c>
    </row>
    <row r="32" spans="1:31" x14ac:dyDescent="0.35">
      <c r="A32" s="2" t="s">
        <v>55</v>
      </c>
      <c r="B32" s="2" t="s">
        <v>56</v>
      </c>
      <c r="C32">
        <v>17132</v>
      </c>
      <c r="D32">
        <v>17132</v>
      </c>
      <c r="E32">
        <v>17132</v>
      </c>
      <c r="F32">
        <v>17132</v>
      </c>
      <c r="G32">
        <v>17132</v>
      </c>
      <c r="H32">
        <v>17132</v>
      </c>
      <c r="I32">
        <v>17132</v>
      </c>
      <c r="J32">
        <v>17132</v>
      </c>
      <c r="K32">
        <v>17132</v>
      </c>
      <c r="L32">
        <v>17132</v>
      </c>
      <c r="M32">
        <v>16323.25</v>
      </c>
      <c r="N32">
        <v>15514.5</v>
      </c>
      <c r="O32">
        <v>14705.75</v>
      </c>
      <c r="P32">
        <v>13897</v>
      </c>
      <c r="Q32">
        <v>13713.75</v>
      </c>
      <c r="R32">
        <v>13530.5</v>
      </c>
      <c r="S32">
        <v>13347.25</v>
      </c>
      <c r="T32">
        <v>13164</v>
      </c>
      <c r="U32">
        <v>13177.666666666666</v>
      </c>
      <c r="V32">
        <v>13191.333333333334</v>
      </c>
      <c r="W32">
        <v>13205</v>
      </c>
      <c r="X32">
        <v>13788</v>
      </c>
      <c r="Y32">
        <v>13300</v>
      </c>
      <c r="Z32">
        <v>14400</v>
      </c>
      <c r="AA32">
        <v>13900</v>
      </c>
      <c r="AB32">
        <v>14700</v>
      </c>
      <c r="AC32">
        <v>14800</v>
      </c>
      <c r="AD32">
        <v>15300</v>
      </c>
      <c r="AE32">
        <v>15800</v>
      </c>
    </row>
    <row r="33" spans="1:31" x14ac:dyDescent="0.35">
      <c r="A33" s="2" t="s">
        <v>57</v>
      </c>
      <c r="B33" s="2" t="s">
        <v>58</v>
      </c>
      <c r="C33">
        <v>19241</v>
      </c>
      <c r="D33">
        <v>19241</v>
      </c>
      <c r="E33">
        <v>19241</v>
      </c>
      <c r="F33">
        <v>19241</v>
      </c>
      <c r="G33">
        <v>19241</v>
      </c>
      <c r="H33">
        <v>19241</v>
      </c>
      <c r="I33">
        <v>19241</v>
      </c>
      <c r="J33">
        <v>19241</v>
      </c>
      <c r="K33">
        <v>19241</v>
      </c>
      <c r="L33">
        <v>19241</v>
      </c>
      <c r="M33">
        <v>19285.5</v>
      </c>
      <c r="N33">
        <v>19330</v>
      </c>
      <c r="O33">
        <v>19374.5</v>
      </c>
      <c r="P33">
        <v>19419</v>
      </c>
      <c r="Q33">
        <v>19209</v>
      </c>
      <c r="R33">
        <v>18999</v>
      </c>
      <c r="S33">
        <v>18789</v>
      </c>
      <c r="T33">
        <v>18579</v>
      </c>
      <c r="U33">
        <v>18374.666666666668</v>
      </c>
      <c r="V33">
        <v>18170.333333333332</v>
      </c>
      <c r="W33">
        <v>17966</v>
      </c>
      <c r="X33">
        <v>19296</v>
      </c>
      <c r="Y33">
        <v>19000</v>
      </c>
      <c r="Z33">
        <v>19300</v>
      </c>
      <c r="AA33">
        <v>18500</v>
      </c>
      <c r="AB33">
        <v>18800</v>
      </c>
      <c r="AC33">
        <v>18100</v>
      </c>
      <c r="AD33">
        <v>18000</v>
      </c>
      <c r="AE33">
        <v>18300</v>
      </c>
    </row>
    <row r="34" spans="1:31" x14ac:dyDescent="0.35">
      <c r="A34" s="2" t="s">
        <v>59</v>
      </c>
      <c r="B34" s="2" t="s">
        <v>60</v>
      </c>
      <c r="C34">
        <v>5127</v>
      </c>
      <c r="D34">
        <v>5127</v>
      </c>
      <c r="E34">
        <v>5127</v>
      </c>
      <c r="F34">
        <v>5127</v>
      </c>
      <c r="G34">
        <v>5127</v>
      </c>
      <c r="H34">
        <v>5127</v>
      </c>
      <c r="I34">
        <v>5127</v>
      </c>
      <c r="J34">
        <v>5127</v>
      </c>
      <c r="K34">
        <v>5127</v>
      </c>
      <c r="L34">
        <v>5127</v>
      </c>
      <c r="M34">
        <v>5039.5</v>
      </c>
      <c r="N34">
        <v>4952</v>
      </c>
      <c r="O34">
        <v>4864.5</v>
      </c>
      <c r="P34">
        <v>4777</v>
      </c>
      <c r="Q34">
        <v>4916.5</v>
      </c>
      <c r="R34">
        <v>5056</v>
      </c>
      <c r="S34">
        <v>5195.5</v>
      </c>
      <c r="T34">
        <v>5335</v>
      </c>
      <c r="U34">
        <v>5126</v>
      </c>
      <c r="V34">
        <v>4917</v>
      </c>
      <c r="W34">
        <v>4708</v>
      </c>
      <c r="X34">
        <v>5005</v>
      </c>
      <c r="Y34">
        <v>5100</v>
      </c>
      <c r="Z34">
        <v>5300</v>
      </c>
      <c r="AA34">
        <v>5100</v>
      </c>
      <c r="AB34">
        <v>5100</v>
      </c>
      <c r="AC34">
        <v>5000</v>
      </c>
      <c r="AD34">
        <v>5100</v>
      </c>
      <c r="AE34">
        <v>5100</v>
      </c>
    </row>
    <row r="35" spans="1:31" x14ac:dyDescent="0.35">
      <c r="A35" s="2" t="s">
        <v>61</v>
      </c>
      <c r="B35" s="2" t="s">
        <v>62</v>
      </c>
      <c r="C35">
        <v>25401</v>
      </c>
      <c r="D35">
        <v>25401</v>
      </c>
      <c r="E35">
        <v>25401</v>
      </c>
      <c r="F35">
        <v>25401</v>
      </c>
      <c r="G35">
        <v>25401</v>
      </c>
      <c r="H35">
        <v>25401</v>
      </c>
      <c r="I35">
        <v>25401</v>
      </c>
      <c r="J35">
        <v>25401</v>
      </c>
      <c r="K35">
        <v>25401</v>
      </c>
      <c r="L35">
        <v>25401</v>
      </c>
      <c r="M35">
        <v>25020.25</v>
      </c>
      <c r="N35">
        <v>24639.5</v>
      </c>
      <c r="O35">
        <v>24258.75</v>
      </c>
      <c r="P35">
        <v>23878</v>
      </c>
      <c r="Q35">
        <v>23643.5</v>
      </c>
      <c r="R35">
        <v>23409</v>
      </c>
      <c r="S35">
        <v>23174.5</v>
      </c>
      <c r="T35">
        <v>22940</v>
      </c>
      <c r="U35">
        <v>22718.666666666668</v>
      </c>
      <c r="V35">
        <v>22497.333333333332</v>
      </c>
      <c r="W35">
        <v>22276</v>
      </c>
      <c r="X35">
        <v>23213</v>
      </c>
      <c r="Y35">
        <v>22800</v>
      </c>
      <c r="Z35">
        <v>22400</v>
      </c>
      <c r="AA35">
        <v>23400</v>
      </c>
      <c r="AB35">
        <v>23100</v>
      </c>
      <c r="AC35">
        <v>22900</v>
      </c>
      <c r="AD35">
        <v>22900</v>
      </c>
      <c r="AE35">
        <v>22800</v>
      </c>
    </row>
    <row r="36" spans="1:31" x14ac:dyDescent="0.35">
      <c r="A36" s="2" t="s">
        <v>63</v>
      </c>
      <c r="B36" s="2" t="s">
        <v>64</v>
      </c>
      <c r="C36">
        <v>21951</v>
      </c>
      <c r="D36">
        <v>21951</v>
      </c>
      <c r="E36">
        <v>21951</v>
      </c>
      <c r="F36">
        <v>21951</v>
      </c>
      <c r="G36">
        <v>21951</v>
      </c>
      <c r="H36">
        <v>21951</v>
      </c>
      <c r="I36">
        <v>21951</v>
      </c>
      <c r="J36">
        <v>21951</v>
      </c>
      <c r="K36">
        <v>21951</v>
      </c>
      <c r="L36">
        <v>21951</v>
      </c>
      <c r="M36">
        <v>21719</v>
      </c>
      <c r="N36">
        <v>21487</v>
      </c>
      <c r="O36">
        <v>21255</v>
      </c>
      <c r="P36">
        <v>21023</v>
      </c>
      <c r="Q36">
        <v>20854</v>
      </c>
      <c r="R36">
        <v>20685</v>
      </c>
      <c r="S36">
        <v>20516</v>
      </c>
      <c r="T36">
        <v>20347</v>
      </c>
      <c r="U36">
        <v>20323</v>
      </c>
      <c r="V36">
        <v>20299</v>
      </c>
      <c r="W36">
        <v>20275</v>
      </c>
      <c r="X36">
        <v>21553</v>
      </c>
      <c r="Y36">
        <v>21300</v>
      </c>
      <c r="Z36">
        <v>20900</v>
      </c>
      <c r="AA36">
        <v>21400</v>
      </c>
      <c r="AB36">
        <v>20600</v>
      </c>
      <c r="AC36">
        <v>20500</v>
      </c>
      <c r="AD36">
        <v>20700</v>
      </c>
      <c r="AE36">
        <v>20100</v>
      </c>
    </row>
    <row r="37" spans="1:31" x14ac:dyDescent="0.35">
      <c r="A37" s="2" t="s">
        <v>65</v>
      </c>
      <c r="B37" s="2" t="s">
        <v>66</v>
      </c>
      <c r="C37">
        <v>31593</v>
      </c>
      <c r="D37">
        <v>31593</v>
      </c>
      <c r="E37">
        <v>31593</v>
      </c>
      <c r="F37">
        <v>31593</v>
      </c>
      <c r="G37">
        <v>31593</v>
      </c>
      <c r="H37">
        <v>31593</v>
      </c>
      <c r="I37">
        <v>31593</v>
      </c>
      <c r="J37">
        <v>31593</v>
      </c>
      <c r="K37">
        <v>31593</v>
      </c>
      <c r="L37">
        <v>31593</v>
      </c>
      <c r="M37">
        <v>31147</v>
      </c>
      <c r="N37">
        <v>30701</v>
      </c>
      <c r="O37">
        <v>30255</v>
      </c>
      <c r="P37">
        <v>29809</v>
      </c>
      <c r="Q37">
        <v>29476.25</v>
      </c>
      <c r="R37">
        <v>29143.5</v>
      </c>
      <c r="S37">
        <v>28810.75</v>
      </c>
      <c r="T37">
        <v>28478</v>
      </c>
      <c r="U37">
        <v>28022.333333333332</v>
      </c>
      <c r="V37">
        <v>27566.666666666668</v>
      </c>
      <c r="W37">
        <v>27111</v>
      </c>
      <c r="X37">
        <v>27853</v>
      </c>
      <c r="Y37">
        <v>28100</v>
      </c>
      <c r="Z37">
        <v>27700</v>
      </c>
      <c r="AA37">
        <v>27300</v>
      </c>
      <c r="AB37">
        <v>26600</v>
      </c>
      <c r="AC37">
        <v>27000</v>
      </c>
      <c r="AD37">
        <v>27000</v>
      </c>
      <c r="AE37">
        <v>26700</v>
      </c>
    </row>
    <row r="38" spans="1:31" x14ac:dyDescent="0.35">
      <c r="A38" s="2" t="s">
        <v>67</v>
      </c>
      <c r="B38" s="2" t="s">
        <v>68</v>
      </c>
      <c r="C38">
        <v>26771</v>
      </c>
      <c r="D38">
        <v>26771</v>
      </c>
      <c r="E38">
        <v>26771</v>
      </c>
      <c r="F38">
        <v>26771</v>
      </c>
      <c r="G38">
        <v>26771</v>
      </c>
      <c r="H38">
        <v>26771</v>
      </c>
      <c r="I38">
        <v>26771</v>
      </c>
      <c r="J38">
        <v>26771</v>
      </c>
      <c r="K38">
        <v>26771</v>
      </c>
      <c r="L38">
        <v>26771</v>
      </c>
      <c r="M38">
        <v>26120.75</v>
      </c>
      <c r="N38">
        <v>25470.5</v>
      </c>
      <c r="O38">
        <v>24820.25</v>
      </c>
      <c r="P38">
        <v>24170</v>
      </c>
      <c r="Q38">
        <v>24245.5</v>
      </c>
      <c r="R38">
        <v>24321</v>
      </c>
      <c r="S38">
        <v>24396.5</v>
      </c>
      <c r="T38">
        <v>24472</v>
      </c>
      <c r="U38">
        <v>23863.666666666668</v>
      </c>
      <c r="V38">
        <v>23255.333333333332</v>
      </c>
      <c r="W38">
        <v>22647</v>
      </c>
      <c r="X38">
        <v>23988</v>
      </c>
      <c r="Y38">
        <v>24300</v>
      </c>
      <c r="Z38">
        <v>24700</v>
      </c>
      <c r="AA38">
        <v>24900</v>
      </c>
      <c r="AB38">
        <v>24100</v>
      </c>
      <c r="AC38">
        <v>24000</v>
      </c>
      <c r="AD38">
        <v>23500</v>
      </c>
      <c r="AE38">
        <v>23900</v>
      </c>
    </row>
    <row r="39" spans="1:31" x14ac:dyDescent="0.35">
      <c r="A39" s="2" t="s">
        <v>69</v>
      </c>
      <c r="B39" s="2" t="s">
        <v>70</v>
      </c>
      <c r="C39">
        <v>14515</v>
      </c>
      <c r="D39">
        <v>14515</v>
      </c>
      <c r="E39">
        <v>14515</v>
      </c>
      <c r="F39">
        <v>14515</v>
      </c>
      <c r="G39">
        <v>14515</v>
      </c>
      <c r="H39">
        <v>14515</v>
      </c>
      <c r="I39">
        <v>14515</v>
      </c>
      <c r="J39">
        <v>14515</v>
      </c>
      <c r="K39">
        <v>14515</v>
      </c>
      <c r="L39">
        <v>14515</v>
      </c>
      <c r="M39">
        <v>13759.75</v>
      </c>
      <c r="N39">
        <v>13004.5</v>
      </c>
      <c r="O39">
        <v>12249.25</v>
      </c>
      <c r="P39">
        <v>11494</v>
      </c>
      <c r="Q39">
        <v>11546.5</v>
      </c>
      <c r="R39">
        <v>11599</v>
      </c>
      <c r="S39">
        <v>11651.5</v>
      </c>
      <c r="T39">
        <v>11704</v>
      </c>
      <c r="U39">
        <v>11623.666666666666</v>
      </c>
      <c r="V39">
        <v>11543.333333333334</v>
      </c>
      <c r="W39">
        <v>11463</v>
      </c>
      <c r="X39">
        <v>11695</v>
      </c>
      <c r="Y39">
        <v>11500</v>
      </c>
      <c r="Z39">
        <v>12300</v>
      </c>
      <c r="AA39">
        <v>11800</v>
      </c>
      <c r="AB39">
        <v>12000</v>
      </c>
      <c r="AC39">
        <v>11200</v>
      </c>
      <c r="AD39">
        <v>10900</v>
      </c>
      <c r="AE39">
        <v>10900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8259-2135-420F-8D7D-A8D2B8A20C2F}">
  <dimension ref="A1:AF123"/>
  <sheetViews>
    <sheetView workbookViewId="0">
      <selection activeCell="C100" sqref="C100:AE123"/>
    </sheetView>
  </sheetViews>
  <sheetFormatPr defaultRowHeight="14.5" x14ac:dyDescent="0.35"/>
  <sheetData>
    <row r="1" spans="1:32" x14ac:dyDescent="0.35">
      <c r="B1" t="s">
        <v>81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</row>
    <row r="2" spans="1:32" x14ac:dyDescent="0.35">
      <c r="A2" t="s">
        <v>0</v>
      </c>
      <c r="B2" t="s">
        <v>1</v>
      </c>
      <c r="C2">
        <v>4187</v>
      </c>
      <c r="D2">
        <v>4187</v>
      </c>
      <c r="E2">
        <v>4187</v>
      </c>
      <c r="F2">
        <v>4187</v>
      </c>
      <c r="G2">
        <v>4187</v>
      </c>
      <c r="H2">
        <v>4187</v>
      </c>
      <c r="I2">
        <v>4187</v>
      </c>
      <c r="J2">
        <v>4187</v>
      </c>
      <c r="K2">
        <v>4187</v>
      </c>
      <c r="L2">
        <v>4187</v>
      </c>
      <c r="M2">
        <v>4135.75</v>
      </c>
      <c r="N2">
        <v>4084.5</v>
      </c>
      <c r="O2">
        <v>4033.25</v>
      </c>
      <c r="P2">
        <v>3982</v>
      </c>
      <c r="Q2">
        <v>3913.25</v>
      </c>
      <c r="R2">
        <v>3844.5</v>
      </c>
      <c r="S2">
        <v>3775.75</v>
      </c>
      <c r="T2">
        <v>3707</v>
      </c>
      <c r="U2">
        <v>3604.3333333333335</v>
      </c>
      <c r="V2">
        <v>3501.6666666666665</v>
      </c>
      <c r="W2">
        <v>3399</v>
      </c>
      <c r="X2">
        <v>3504</v>
      </c>
      <c r="Y2">
        <v>3538</v>
      </c>
      <c r="Z2">
        <v>3300</v>
      </c>
      <c r="AA2">
        <v>3400</v>
      </c>
      <c r="AB2">
        <v>3400</v>
      </c>
      <c r="AC2">
        <v>3613</v>
      </c>
      <c r="AD2">
        <v>3306.5</v>
      </c>
      <c r="AE2">
        <v>3000</v>
      </c>
    </row>
    <row r="3" spans="1:32" x14ac:dyDescent="0.35">
      <c r="A3" t="s">
        <v>2</v>
      </c>
      <c r="B3" t="s">
        <v>3</v>
      </c>
      <c r="C3">
        <v>42281</v>
      </c>
      <c r="D3">
        <v>42281</v>
      </c>
      <c r="E3">
        <v>42281</v>
      </c>
      <c r="F3">
        <v>42281</v>
      </c>
      <c r="G3">
        <v>42281</v>
      </c>
      <c r="H3">
        <v>42281</v>
      </c>
      <c r="I3">
        <v>42281</v>
      </c>
      <c r="J3">
        <v>42281</v>
      </c>
      <c r="K3">
        <v>42281</v>
      </c>
      <c r="L3">
        <v>42281</v>
      </c>
      <c r="M3">
        <v>42404.75</v>
      </c>
      <c r="N3">
        <v>42528.5</v>
      </c>
      <c r="O3">
        <v>42652.25</v>
      </c>
      <c r="P3">
        <v>42776</v>
      </c>
      <c r="Q3">
        <v>42804</v>
      </c>
      <c r="R3">
        <v>42832</v>
      </c>
      <c r="S3">
        <v>42860</v>
      </c>
      <c r="T3">
        <v>42888</v>
      </c>
      <c r="U3">
        <v>43168</v>
      </c>
      <c r="V3">
        <v>43448</v>
      </c>
      <c r="W3">
        <v>43728</v>
      </c>
      <c r="X3">
        <v>47331</v>
      </c>
      <c r="Y3">
        <v>48812</v>
      </c>
      <c r="Z3">
        <v>45800</v>
      </c>
      <c r="AA3">
        <v>46300</v>
      </c>
      <c r="AB3">
        <v>46000</v>
      </c>
      <c r="AC3">
        <v>45365</v>
      </c>
      <c r="AD3">
        <v>45132.5</v>
      </c>
      <c r="AE3">
        <v>44900</v>
      </c>
    </row>
    <row r="4" spans="1:32" x14ac:dyDescent="0.35">
      <c r="A4" t="s">
        <v>4</v>
      </c>
      <c r="B4" t="s">
        <v>5</v>
      </c>
      <c r="C4">
        <v>67828</v>
      </c>
      <c r="D4">
        <v>67828</v>
      </c>
      <c r="E4">
        <v>67828</v>
      </c>
      <c r="F4">
        <v>67828</v>
      </c>
      <c r="G4">
        <v>67828</v>
      </c>
      <c r="H4">
        <v>67828</v>
      </c>
      <c r="I4">
        <v>67828</v>
      </c>
      <c r="J4">
        <v>67828</v>
      </c>
      <c r="K4">
        <v>67828</v>
      </c>
      <c r="L4">
        <v>67828</v>
      </c>
      <c r="M4">
        <v>66863.75</v>
      </c>
      <c r="N4">
        <v>65899.5</v>
      </c>
      <c r="O4">
        <v>64935.25</v>
      </c>
      <c r="P4">
        <v>63971</v>
      </c>
      <c r="Q4">
        <v>63481.75</v>
      </c>
      <c r="R4">
        <v>62992.5</v>
      </c>
      <c r="S4">
        <v>62503.25</v>
      </c>
      <c r="T4">
        <v>62014</v>
      </c>
      <c r="U4">
        <v>61940.333333333336</v>
      </c>
      <c r="V4">
        <v>61866.666666666664</v>
      </c>
      <c r="W4">
        <v>61793</v>
      </c>
      <c r="X4">
        <v>65029</v>
      </c>
      <c r="Y4">
        <v>66917</v>
      </c>
      <c r="Z4">
        <v>63800</v>
      </c>
      <c r="AA4">
        <v>63400</v>
      </c>
      <c r="AB4">
        <v>62200</v>
      </c>
      <c r="AC4">
        <v>61517</v>
      </c>
      <c r="AD4">
        <v>61208.5</v>
      </c>
      <c r="AE4">
        <v>60900</v>
      </c>
    </row>
    <row r="5" spans="1:32" x14ac:dyDescent="0.35">
      <c r="A5" t="s">
        <v>6</v>
      </c>
      <c r="B5" t="s">
        <v>7</v>
      </c>
      <c r="C5">
        <v>36879</v>
      </c>
      <c r="D5">
        <v>36879</v>
      </c>
      <c r="E5">
        <v>36879</v>
      </c>
      <c r="F5">
        <v>36879</v>
      </c>
      <c r="G5">
        <v>36879</v>
      </c>
      <c r="H5">
        <v>36879</v>
      </c>
      <c r="I5">
        <v>36879</v>
      </c>
      <c r="J5">
        <v>36879</v>
      </c>
      <c r="K5">
        <v>36879</v>
      </c>
      <c r="L5">
        <v>36879</v>
      </c>
      <c r="M5">
        <v>36623.5</v>
      </c>
      <c r="N5">
        <v>36368</v>
      </c>
      <c r="O5">
        <v>36112.5</v>
      </c>
      <c r="P5">
        <v>35857</v>
      </c>
      <c r="Q5">
        <v>35841.75</v>
      </c>
      <c r="R5">
        <v>35826.5</v>
      </c>
      <c r="S5">
        <v>35811.25</v>
      </c>
      <c r="T5">
        <v>35796</v>
      </c>
      <c r="U5">
        <v>35724.333333333336</v>
      </c>
      <c r="V5">
        <v>35652.666666666664</v>
      </c>
      <c r="W5">
        <v>35581</v>
      </c>
      <c r="X5">
        <v>36736</v>
      </c>
      <c r="Y5">
        <v>37342</v>
      </c>
      <c r="Z5">
        <v>36900</v>
      </c>
      <c r="AA5">
        <v>36700</v>
      </c>
      <c r="AB5">
        <v>36000</v>
      </c>
      <c r="AC5">
        <v>35474</v>
      </c>
      <c r="AD5">
        <v>34987</v>
      </c>
      <c r="AE5">
        <v>34500</v>
      </c>
    </row>
    <row r="6" spans="1:32" x14ac:dyDescent="0.35">
      <c r="A6" t="s">
        <v>8</v>
      </c>
      <c r="B6" t="s">
        <v>9</v>
      </c>
      <c r="C6">
        <v>27024</v>
      </c>
      <c r="D6">
        <v>27024</v>
      </c>
      <c r="E6">
        <v>27024</v>
      </c>
      <c r="F6">
        <v>27024</v>
      </c>
      <c r="G6">
        <v>27024</v>
      </c>
      <c r="H6">
        <v>27024</v>
      </c>
      <c r="I6">
        <v>27024</v>
      </c>
      <c r="J6">
        <v>27024</v>
      </c>
      <c r="K6">
        <v>27024</v>
      </c>
      <c r="L6">
        <v>27024</v>
      </c>
      <c r="M6">
        <v>26533</v>
      </c>
      <c r="N6">
        <v>26042</v>
      </c>
      <c r="O6">
        <v>25551</v>
      </c>
      <c r="P6">
        <v>25060</v>
      </c>
      <c r="Q6">
        <v>24974.5</v>
      </c>
      <c r="R6">
        <v>24889</v>
      </c>
      <c r="S6">
        <v>24803.5</v>
      </c>
      <c r="T6">
        <v>24718</v>
      </c>
      <c r="U6">
        <v>24572</v>
      </c>
      <c r="V6">
        <v>24426</v>
      </c>
      <c r="W6">
        <v>24280</v>
      </c>
      <c r="X6">
        <v>25867</v>
      </c>
      <c r="Y6">
        <v>25935</v>
      </c>
      <c r="Z6">
        <v>26200</v>
      </c>
      <c r="AA6">
        <v>26200</v>
      </c>
      <c r="AB6">
        <v>25700</v>
      </c>
      <c r="AC6">
        <v>25096</v>
      </c>
      <c r="AD6">
        <v>24748</v>
      </c>
      <c r="AE6">
        <v>24400</v>
      </c>
    </row>
    <row r="7" spans="1:32" x14ac:dyDescent="0.35">
      <c r="A7" t="s">
        <v>10</v>
      </c>
      <c r="B7" t="s">
        <v>11</v>
      </c>
      <c r="C7">
        <v>2146</v>
      </c>
      <c r="D7">
        <v>2146</v>
      </c>
      <c r="E7">
        <v>2146</v>
      </c>
      <c r="F7">
        <v>2146</v>
      </c>
      <c r="G7">
        <v>2146</v>
      </c>
      <c r="H7">
        <v>2146</v>
      </c>
      <c r="I7">
        <v>2146</v>
      </c>
      <c r="J7">
        <v>2146</v>
      </c>
      <c r="K7">
        <v>2146</v>
      </c>
      <c r="L7">
        <v>2146</v>
      </c>
      <c r="M7">
        <v>2079.75</v>
      </c>
      <c r="N7">
        <v>2013.5</v>
      </c>
      <c r="O7">
        <v>1947.25</v>
      </c>
      <c r="P7">
        <v>1881</v>
      </c>
      <c r="Q7">
        <v>1833.25</v>
      </c>
      <c r="R7">
        <v>1785.5</v>
      </c>
      <c r="S7">
        <v>1737.75</v>
      </c>
      <c r="T7">
        <v>1690</v>
      </c>
      <c r="U7">
        <v>1645</v>
      </c>
      <c r="V7">
        <v>1600</v>
      </c>
      <c r="W7">
        <v>1555</v>
      </c>
      <c r="X7">
        <v>2041</v>
      </c>
      <c r="Y7">
        <v>1910</v>
      </c>
      <c r="Z7">
        <v>1900</v>
      </c>
      <c r="AA7">
        <v>2400</v>
      </c>
      <c r="AB7">
        <v>1800</v>
      </c>
      <c r="AC7">
        <v>2421</v>
      </c>
      <c r="AD7">
        <v>2360.5</v>
      </c>
      <c r="AE7">
        <v>2300</v>
      </c>
    </row>
    <row r="8" spans="1:32" x14ac:dyDescent="0.35">
      <c r="A8" t="s">
        <v>12</v>
      </c>
      <c r="B8" t="s">
        <v>13</v>
      </c>
      <c r="C8">
        <v>52746</v>
      </c>
      <c r="D8">
        <v>52746</v>
      </c>
      <c r="E8">
        <v>52746</v>
      </c>
      <c r="F8">
        <v>52746</v>
      </c>
      <c r="G8">
        <v>52746</v>
      </c>
      <c r="H8">
        <v>52746</v>
      </c>
      <c r="I8">
        <v>52746</v>
      </c>
      <c r="J8">
        <v>52746</v>
      </c>
      <c r="K8">
        <v>52746</v>
      </c>
      <c r="L8">
        <v>52746</v>
      </c>
      <c r="M8">
        <v>52652.25</v>
      </c>
      <c r="N8">
        <v>52558.5</v>
      </c>
      <c r="O8">
        <v>52464.75</v>
      </c>
      <c r="P8">
        <v>52371</v>
      </c>
      <c r="Q8">
        <v>49862.75</v>
      </c>
      <c r="R8">
        <v>47354.5</v>
      </c>
      <c r="S8">
        <v>44846.25</v>
      </c>
      <c r="T8">
        <v>42338</v>
      </c>
      <c r="U8">
        <v>45536.333333333336</v>
      </c>
      <c r="V8">
        <v>48734.666666666664</v>
      </c>
      <c r="W8">
        <v>51933</v>
      </c>
      <c r="X8">
        <v>55569</v>
      </c>
      <c r="Y8">
        <v>59453</v>
      </c>
      <c r="Z8">
        <v>57200</v>
      </c>
      <c r="AA8">
        <v>55700</v>
      </c>
      <c r="AB8">
        <v>55500</v>
      </c>
      <c r="AC8">
        <v>52491</v>
      </c>
      <c r="AD8">
        <v>52745.5</v>
      </c>
      <c r="AE8">
        <v>53000</v>
      </c>
    </row>
    <row r="9" spans="1:32" x14ac:dyDescent="0.35">
      <c r="A9" t="s">
        <v>14</v>
      </c>
      <c r="B9" t="s">
        <v>15</v>
      </c>
      <c r="C9">
        <v>49394</v>
      </c>
      <c r="D9">
        <v>49394</v>
      </c>
      <c r="E9">
        <v>49394</v>
      </c>
      <c r="F9">
        <v>49394</v>
      </c>
      <c r="G9">
        <v>49394</v>
      </c>
      <c r="H9">
        <v>49394</v>
      </c>
      <c r="I9">
        <v>49394</v>
      </c>
      <c r="J9">
        <v>49394</v>
      </c>
      <c r="K9">
        <v>49394</v>
      </c>
      <c r="L9">
        <v>49394</v>
      </c>
      <c r="M9">
        <v>48855</v>
      </c>
      <c r="N9">
        <v>48316</v>
      </c>
      <c r="O9">
        <v>47777</v>
      </c>
      <c r="P9">
        <v>47238</v>
      </c>
      <c r="Q9">
        <v>46634</v>
      </c>
      <c r="R9">
        <v>46030</v>
      </c>
      <c r="S9">
        <v>45426</v>
      </c>
      <c r="T9">
        <v>44822</v>
      </c>
      <c r="U9">
        <v>45692.333333333336</v>
      </c>
      <c r="V9">
        <v>46562.666666666664</v>
      </c>
      <c r="W9">
        <v>47433</v>
      </c>
      <c r="X9">
        <v>50486</v>
      </c>
      <c r="Y9">
        <v>51074</v>
      </c>
      <c r="Z9">
        <v>50700</v>
      </c>
      <c r="AA9">
        <v>49600</v>
      </c>
      <c r="AB9">
        <v>48100</v>
      </c>
      <c r="AC9">
        <v>47850</v>
      </c>
      <c r="AD9">
        <v>48075</v>
      </c>
      <c r="AE9">
        <v>48300</v>
      </c>
    </row>
    <row r="10" spans="1:32" x14ac:dyDescent="0.35">
      <c r="A10" t="s">
        <v>16</v>
      </c>
      <c r="B10" t="s">
        <v>17</v>
      </c>
      <c r="C10">
        <v>37280</v>
      </c>
      <c r="D10">
        <v>37280</v>
      </c>
      <c r="E10">
        <v>37280</v>
      </c>
      <c r="F10">
        <v>37280</v>
      </c>
      <c r="G10">
        <v>37280</v>
      </c>
      <c r="H10">
        <v>37280</v>
      </c>
      <c r="I10">
        <v>37280</v>
      </c>
      <c r="J10">
        <v>37280</v>
      </c>
      <c r="K10">
        <v>37280</v>
      </c>
      <c r="L10">
        <v>37280</v>
      </c>
      <c r="M10">
        <v>37036.75</v>
      </c>
      <c r="N10">
        <v>36793.5</v>
      </c>
      <c r="O10">
        <v>36550.25</v>
      </c>
      <c r="P10">
        <v>36307</v>
      </c>
      <c r="Q10">
        <v>37197</v>
      </c>
      <c r="R10">
        <v>38087</v>
      </c>
      <c r="S10">
        <v>38977</v>
      </c>
      <c r="T10">
        <v>39867</v>
      </c>
      <c r="U10">
        <v>39571.666666666664</v>
      </c>
      <c r="V10">
        <v>39276.333333333336</v>
      </c>
      <c r="W10">
        <v>38981</v>
      </c>
      <c r="X10">
        <v>38108</v>
      </c>
      <c r="Y10">
        <v>44909</v>
      </c>
      <c r="Z10">
        <v>41600</v>
      </c>
      <c r="AA10">
        <v>39900</v>
      </c>
      <c r="AB10">
        <v>40600</v>
      </c>
      <c r="AC10">
        <v>39271</v>
      </c>
      <c r="AD10">
        <v>39385.5</v>
      </c>
      <c r="AE10">
        <v>39500</v>
      </c>
    </row>
    <row r="11" spans="1:32" x14ac:dyDescent="0.35">
      <c r="A11" t="s">
        <v>18</v>
      </c>
      <c r="B11" t="s">
        <v>19</v>
      </c>
      <c r="C11">
        <v>46220</v>
      </c>
      <c r="D11">
        <v>46220</v>
      </c>
      <c r="E11">
        <v>46220</v>
      </c>
      <c r="F11">
        <v>46220</v>
      </c>
      <c r="G11">
        <v>46220</v>
      </c>
      <c r="H11">
        <v>46220</v>
      </c>
      <c r="I11">
        <v>46220</v>
      </c>
      <c r="J11">
        <v>46220</v>
      </c>
      <c r="K11">
        <v>46220</v>
      </c>
      <c r="L11">
        <v>46220</v>
      </c>
      <c r="M11">
        <v>44219.5</v>
      </c>
      <c r="N11">
        <v>42219</v>
      </c>
      <c r="O11">
        <v>40218.5</v>
      </c>
      <c r="P11">
        <v>38218</v>
      </c>
      <c r="Q11">
        <v>39326.25</v>
      </c>
      <c r="R11">
        <v>40434.5</v>
      </c>
      <c r="S11">
        <v>41542.75</v>
      </c>
      <c r="T11">
        <v>42651</v>
      </c>
      <c r="U11">
        <v>40065.333333333336</v>
      </c>
      <c r="V11">
        <v>37479.666666666664</v>
      </c>
      <c r="W11">
        <v>34894</v>
      </c>
      <c r="X11">
        <v>37526</v>
      </c>
      <c r="Y11">
        <v>44376</v>
      </c>
      <c r="Z11">
        <v>43300</v>
      </c>
      <c r="AA11">
        <v>42800</v>
      </c>
      <c r="AB11">
        <v>42900</v>
      </c>
      <c r="AC11">
        <v>42636</v>
      </c>
      <c r="AD11">
        <v>42818</v>
      </c>
      <c r="AE11">
        <v>43000</v>
      </c>
    </row>
    <row r="12" spans="1:32" x14ac:dyDescent="0.35">
      <c r="A12" t="s">
        <v>20</v>
      </c>
      <c r="B12" t="s">
        <v>21</v>
      </c>
      <c r="C12">
        <v>4452</v>
      </c>
      <c r="D12">
        <v>4452</v>
      </c>
      <c r="E12">
        <v>4452</v>
      </c>
      <c r="F12">
        <v>4452</v>
      </c>
      <c r="G12">
        <v>4452</v>
      </c>
      <c r="H12">
        <v>4452</v>
      </c>
      <c r="I12">
        <v>4452</v>
      </c>
      <c r="J12">
        <v>4452</v>
      </c>
      <c r="K12">
        <v>4452</v>
      </c>
      <c r="L12">
        <v>4452</v>
      </c>
      <c r="M12">
        <v>4185.5</v>
      </c>
      <c r="N12">
        <v>3919</v>
      </c>
      <c r="O12">
        <v>3652.5</v>
      </c>
      <c r="P12">
        <v>3386</v>
      </c>
      <c r="Q12">
        <v>3503.75</v>
      </c>
      <c r="R12">
        <v>3621.5</v>
      </c>
      <c r="S12">
        <v>3739.25</v>
      </c>
      <c r="T12">
        <v>3857</v>
      </c>
      <c r="U12">
        <v>3766.3333333333335</v>
      </c>
      <c r="V12">
        <v>3675.6666666666665</v>
      </c>
      <c r="W12">
        <v>3585</v>
      </c>
      <c r="X12">
        <v>3568</v>
      </c>
      <c r="Y12">
        <v>3048</v>
      </c>
      <c r="Z12">
        <v>4000</v>
      </c>
      <c r="AA12">
        <v>3200</v>
      </c>
      <c r="AB12">
        <v>3200</v>
      </c>
      <c r="AC12">
        <v>3369</v>
      </c>
      <c r="AD12">
        <v>3334.5</v>
      </c>
      <c r="AE12">
        <v>3300</v>
      </c>
    </row>
    <row r="13" spans="1:32" x14ac:dyDescent="0.35">
      <c r="A13" t="s">
        <v>22</v>
      </c>
      <c r="B13" t="s">
        <v>23</v>
      </c>
      <c r="C13">
        <v>35704</v>
      </c>
      <c r="D13">
        <v>35704</v>
      </c>
      <c r="E13">
        <v>35704</v>
      </c>
      <c r="F13">
        <v>35704</v>
      </c>
      <c r="G13">
        <v>35704</v>
      </c>
      <c r="H13">
        <v>35704</v>
      </c>
      <c r="I13">
        <v>35704</v>
      </c>
      <c r="J13">
        <v>35704</v>
      </c>
      <c r="K13">
        <v>35704</v>
      </c>
      <c r="L13">
        <v>35704</v>
      </c>
      <c r="M13">
        <v>35769.5</v>
      </c>
      <c r="N13">
        <v>35835</v>
      </c>
      <c r="O13">
        <v>35900.5</v>
      </c>
      <c r="P13">
        <v>35966</v>
      </c>
      <c r="Q13">
        <v>35336</v>
      </c>
      <c r="R13">
        <v>34706</v>
      </c>
      <c r="S13">
        <v>34076</v>
      </c>
      <c r="T13">
        <v>33446</v>
      </c>
      <c r="U13">
        <v>33463.333333333336</v>
      </c>
      <c r="V13">
        <v>33480.666666666664</v>
      </c>
      <c r="W13">
        <v>33498</v>
      </c>
      <c r="X13">
        <v>34646</v>
      </c>
      <c r="Y13">
        <v>36763</v>
      </c>
      <c r="Z13">
        <v>35500</v>
      </c>
      <c r="AA13">
        <v>35100</v>
      </c>
      <c r="AB13">
        <v>34000</v>
      </c>
      <c r="AC13">
        <v>34562</v>
      </c>
      <c r="AD13">
        <v>34881</v>
      </c>
      <c r="AE13">
        <v>35200</v>
      </c>
    </row>
    <row r="14" spans="1:32" x14ac:dyDescent="0.35">
      <c r="A14" t="s">
        <v>24</v>
      </c>
      <c r="B14" t="s">
        <v>25</v>
      </c>
      <c r="C14">
        <v>54466</v>
      </c>
      <c r="D14">
        <v>54466</v>
      </c>
      <c r="E14">
        <v>54466</v>
      </c>
      <c r="F14">
        <v>54466</v>
      </c>
      <c r="G14">
        <v>54466</v>
      </c>
      <c r="H14">
        <v>54466</v>
      </c>
      <c r="I14">
        <v>54466</v>
      </c>
      <c r="J14">
        <v>54466</v>
      </c>
      <c r="K14">
        <v>54466</v>
      </c>
      <c r="L14">
        <v>54466</v>
      </c>
      <c r="M14">
        <v>53988.25</v>
      </c>
      <c r="N14">
        <v>53510.5</v>
      </c>
      <c r="O14">
        <v>53032.75</v>
      </c>
      <c r="P14">
        <v>52555</v>
      </c>
      <c r="Q14">
        <v>52806.25</v>
      </c>
      <c r="R14">
        <v>53057.5</v>
      </c>
      <c r="S14">
        <v>53308.75</v>
      </c>
      <c r="T14">
        <v>53560</v>
      </c>
      <c r="U14">
        <v>53536</v>
      </c>
      <c r="V14">
        <v>53512</v>
      </c>
      <c r="W14">
        <v>53488</v>
      </c>
      <c r="X14">
        <v>54286</v>
      </c>
      <c r="Y14">
        <v>59029</v>
      </c>
      <c r="Z14">
        <v>57000</v>
      </c>
      <c r="AA14">
        <v>55000</v>
      </c>
      <c r="AB14">
        <v>54500</v>
      </c>
      <c r="AC14">
        <v>51284</v>
      </c>
      <c r="AD14">
        <v>51342</v>
      </c>
      <c r="AE14">
        <v>51400</v>
      </c>
    </row>
    <row r="16" spans="1:32" x14ac:dyDescent="0.35">
      <c r="B16" t="s">
        <v>80</v>
      </c>
      <c r="C16">
        <v>1990</v>
      </c>
      <c r="D16">
        <v>1991</v>
      </c>
      <c r="E16">
        <v>1992</v>
      </c>
      <c r="F16">
        <v>1993</v>
      </c>
      <c r="G16">
        <v>1994</v>
      </c>
      <c r="H16">
        <v>1995</v>
      </c>
      <c r="I16">
        <v>1996</v>
      </c>
      <c r="J16">
        <v>1997</v>
      </c>
      <c r="K16">
        <v>1998</v>
      </c>
      <c r="L16">
        <v>1999</v>
      </c>
      <c r="M16">
        <v>2000</v>
      </c>
      <c r="N16">
        <v>2001</v>
      </c>
      <c r="O16">
        <v>2002</v>
      </c>
      <c r="P16">
        <v>2003</v>
      </c>
      <c r="Q16">
        <v>2004</v>
      </c>
      <c r="R16">
        <v>2005</v>
      </c>
      <c r="S16">
        <v>2006</v>
      </c>
      <c r="T16">
        <v>2007</v>
      </c>
      <c r="U16">
        <v>2008</v>
      </c>
      <c r="V16">
        <v>2009</v>
      </c>
      <c r="W16">
        <v>2010</v>
      </c>
      <c r="X16">
        <v>2011</v>
      </c>
      <c r="Y16">
        <v>2012</v>
      </c>
      <c r="Z16">
        <v>2013</v>
      </c>
      <c r="AA16">
        <v>2014</v>
      </c>
      <c r="AB16">
        <v>2015</v>
      </c>
      <c r="AC16">
        <v>2016</v>
      </c>
      <c r="AD16">
        <v>2017</v>
      </c>
      <c r="AE16">
        <v>2018</v>
      </c>
      <c r="AF16">
        <v>2019</v>
      </c>
    </row>
    <row r="17" spans="1:32" x14ac:dyDescent="0.35">
      <c r="A17" t="s">
        <v>0</v>
      </c>
      <c r="B17" t="s">
        <v>1</v>
      </c>
      <c r="C17">
        <v>7353</v>
      </c>
      <c r="D17">
        <v>7353</v>
      </c>
      <c r="E17">
        <v>7353</v>
      </c>
      <c r="F17">
        <v>7353</v>
      </c>
      <c r="G17">
        <v>7353</v>
      </c>
      <c r="H17">
        <v>7353</v>
      </c>
      <c r="I17">
        <v>7353</v>
      </c>
      <c r="J17">
        <v>7353</v>
      </c>
      <c r="K17">
        <v>7353</v>
      </c>
      <c r="L17">
        <v>7353</v>
      </c>
      <c r="M17">
        <v>7528</v>
      </c>
      <c r="N17">
        <v>7703</v>
      </c>
      <c r="O17">
        <v>7878</v>
      </c>
      <c r="P17">
        <v>8053</v>
      </c>
      <c r="Q17">
        <v>7871.5</v>
      </c>
      <c r="R17">
        <v>7690</v>
      </c>
      <c r="S17">
        <v>7508.5</v>
      </c>
      <c r="T17">
        <v>7327</v>
      </c>
      <c r="U17">
        <v>7380</v>
      </c>
      <c r="V17">
        <v>7321.3329999999996</v>
      </c>
      <c r="W17">
        <v>7262.6670000000004</v>
      </c>
      <c r="X17">
        <v>7204</v>
      </c>
      <c r="Y17">
        <v>7189.6670000000004</v>
      </c>
      <c r="Z17">
        <v>7175.3329999999996</v>
      </c>
      <c r="AA17">
        <v>7161</v>
      </c>
      <c r="AB17">
        <v>7146.6670000000004</v>
      </c>
      <c r="AC17">
        <v>7132.3329999999996</v>
      </c>
      <c r="AD17">
        <v>7118</v>
      </c>
      <c r="AE17">
        <v>7118</v>
      </c>
      <c r="AF17">
        <v>7118</v>
      </c>
    </row>
    <row r="18" spans="1:32" x14ac:dyDescent="0.35">
      <c r="A18" t="s">
        <v>2</v>
      </c>
      <c r="B18" t="s">
        <v>3</v>
      </c>
      <c r="C18">
        <v>62559</v>
      </c>
      <c r="D18">
        <v>62559</v>
      </c>
      <c r="E18">
        <v>62559</v>
      </c>
      <c r="F18">
        <v>62559</v>
      </c>
      <c r="G18">
        <v>62559</v>
      </c>
      <c r="H18">
        <v>62559</v>
      </c>
      <c r="I18">
        <v>62559</v>
      </c>
      <c r="J18">
        <v>62559</v>
      </c>
      <c r="K18">
        <v>62559</v>
      </c>
      <c r="L18">
        <v>62559</v>
      </c>
      <c r="M18">
        <v>62234.75</v>
      </c>
      <c r="N18">
        <v>61910.5</v>
      </c>
      <c r="O18">
        <v>61586.25</v>
      </c>
      <c r="P18">
        <v>61262</v>
      </c>
      <c r="Q18">
        <v>61650.5</v>
      </c>
      <c r="R18">
        <v>62039</v>
      </c>
      <c r="S18">
        <v>62427.5</v>
      </c>
      <c r="T18">
        <v>62816</v>
      </c>
      <c r="U18">
        <v>63855</v>
      </c>
      <c r="V18">
        <v>63823.33</v>
      </c>
      <c r="W18">
        <v>63791.67</v>
      </c>
      <c r="X18">
        <v>63760</v>
      </c>
      <c r="Y18">
        <v>63693.17</v>
      </c>
      <c r="Z18">
        <v>63626.33</v>
      </c>
      <c r="AA18">
        <v>63559.5</v>
      </c>
      <c r="AB18">
        <v>63492.67</v>
      </c>
      <c r="AC18">
        <v>63425.83</v>
      </c>
      <c r="AD18">
        <v>63359</v>
      </c>
      <c r="AE18">
        <v>63359</v>
      </c>
      <c r="AF18">
        <v>63359</v>
      </c>
    </row>
    <row r="19" spans="1:32" x14ac:dyDescent="0.35">
      <c r="A19" t="s">
        <v>4</v>
      </c>
      <c r="B19" t="s">
        <v>5</v>
      </c>
      <c r="C19">
        <v>140119</v>
      </c>
      <c r="D19">
        <v>140119</v>
      </c>
      <c r="E19">
        <v>140119</v>
      </c>
      <c r="F19">
        <v>140119</v>
      </c>
      <c r="G19">
        <v>140119</v>
      </c>
      <c r="H19">
        <v>140119</v>
      </c>
      <c r="I19">
        <v>140119</v>
      </c>
      <c r="J19">
        <v>140119</v>
      </c>
      <c r="K19">
        <v>140119</v>
      </c>
      <c r="L19">
        <v>140119</v>
      </c>
      <c r="M19">
        <v>139761.5</v>
      </c>
      <c r="N19">
        <v>139404</v>
      </c>
      <c r="O19">
        <v>139046.5</v>
      </c>
      <c r="P19">
        <v>138689</v>
      </c>
      <c r="Q19">
        <v>138745</v>
      </c>
      <c r="R19">
        <v>138801</v>
      </c>
      <c r="S19">
        <v>138857</v>
      </c>
      <c r="T19">
        <v>138913</v>
      </c>
      <c r="U19">
        <v>139668</v>
      </c>
      <c r="V19">
        <v>139315</v>
      </c>
      <c r="W19">
        <v>138962</v>
      </c>
      <c r="X19">
        <v>138609</v>
      </c>
      <c r="Y19">
        <v>138389</v>
      </c>
      <c r="Z19">
        <v>138169</v>
      </c>
      <c r="AA19">
        <v>137949</v>
      </c>
      <c r="AB19">
        <v>137729</v>
      </c>
      <c r="AC19">
        <v>137509</v>
      </c>
      <c r="AD19">
        <v>137289</v>
      </c>
      <c r="AE19">
        <v>137289</v>
      </c>
      <c r="AF19">
        <v>137289</v>
      </c>
    </row>
    <row r="20" spans="1:32" x14ac:dyDescent="0.35">
      <c r="A20" t="s">
        <v>6</v>
      </c>
      <c r="B20" t="s">
        <v>7</v>
      </c>
      <c r="C20">
        <v>56495</v>
      </c>
      <c r="D20">
        <v>56495</v>
      </c>
      <c r="E20">
        <v>56495</v>
      </c>
      <c r="F20">
        <v>56495</v>
      </c>
      <c r="G20">
        <v>56495</v>
      </c>
      <c r="H20">
        <v>56495</v>
      </c>
      <c r="I20">
        <v>56495</v>
      </c>
      <c r="J20">
        <v>56495</v>
      </c>
      <c r="K20">
        <v>56495</v>
      </c>
      <c r="L20">
        <v>56495</v>
      </c>
      <c r="M20">
        <v>56202.75</v>
      </c>
      <c r="N20">
        <v>55910.5</v>
      </c>
      <c r="O20">
        <v>55618.25</v>
      </c>
      <c r="P20">
        <v>55326</v>
      </c>
      <c r="Q20">
        <v>55252.75</v>
      </c>
      <c r="R20">
        <v>55179.5</v>
      </c>
      <c r="S20">
        <v>55106.25</v>
      </c>
      <c r="T20">
        <v>55033</v>
      </c>
      <c r="U20">
        <v>55706</v>
      </c>
      <c r="V20">
        <v>55709.67</v>
      </c>
      <c r="W20">
        <v>55713.33</v>
      </c>
      <c r="X20">
        <v>55717</v>
      </c>
      <c r="Y20">
        <v>55616</v>
      </c>
      <c r="Z20">
        <v>55515</v>
      </c>
      <c r="AA20">
        <v>55414</v>
      </c>
      <c r="AB20">
        <v>55313</v>
      </c>
      <c r="AC20">
        <v>55212</v>
      </c>
      <c r="AD20">
        <v>55111</v>
      </c>
      <c r="AE20">
        <v>55111</v>
      </c>
      <c r="AF20">
        <v>55111</v>
      </c>
    </row>
    <row r="21" spans="1:32" x14ac:dyDescent="0.35">
      <c r="A21" t="s">
        <v>8</v>
      </c>
      <c r="B21" t="s">
        <v>9</v>
      </c>
      <c r="C21">
        <v>52404</v>
      </c>
      <c r="D21">
        <v>52404</v>
      </c>
      <c r="E21">
        <v>52404</v>
      </c>
      <c r="F21">
        <v>52404</v>
      </c>
      <c r="G21">
        <v>52404</v>
      </c>
      <c r="H21">
        <v>52404</v>
      </c>
      <c r="I21">
        <v>52404</v>
      </c>
      <c r="J21">
        <v>52404</v>
      </c>
      <c r="K21">
        <v>52404</v>
      </c>
      <c r="L21">
        <v>52404</v>
      </c>
      <c r="M21">
        <v>52179.75</v>
      </c>
      <c r="N21">
        <v>51955.5</v>
      </c>
      <c r="O21">
        <v>51731.25</v>
      </c>
      <c r="P21">
        <v>51507</v>
      </c>
      <c r="Q21">
        <v>51558.75</v>
      </c>
      <c r="R21">
        <v>51610.5</v>
      </c>
      <c r="S21">
        <v>51662.25</v>
      </c>
      <c r="T21">
        <v>51714</v>
      </c>
      <c r="U21">
        <v>52331</v>
      </c>
      <c r="V21">
        <v>52025.33</v>
      </c>
      <c r="W21">
        <v>51719.67</v>
      </c>
      <c r="X21">
        <v>51414</v>
      </c>
      <c r="Y21">
        <v>51385.83</v>
      </c>
      <c r="Z21">
        <v>51357.67</v>
      </c>
      <c r="AA21">
        <v>51329.5</v>
      </c>
      <c r="AB21">
        <v>51301.33</v>
      </c>
      <c r="AC21">
        <v>51273.17</v>
      </c>
      <c r="AD21">
        <v>51245</v>
      </c>
      <c r="AE21">
        <v>51245</v>
      </c>
      <c r="AF21">
        <v>51245</v>
      </c>
    </row>
    <row r="22" spans="1:32" x14ac:dyDescent="0.35">
      <c r="A22" t="s">
        <v>10</v>
      </c>
      <c r="B22" t="s">
        <v>11</v>
      </c>
      <c r="C22">
        <v>4688</v>
      </c>
      <c r="D22">
        <v>4688</v>
      </c>
      <c r="E22">
        <v>4688</v>
      </c>
      <c r="F22">
        <v>4688</v>
      </c>
      <c r="G22">
        <v>4688</v>
      </c>
      <c r="H22">
        <v>4688</v>
      </c>
      <c r="I22">
        <v>4688</v>
      </c>
      <c r="J22">
        <v>4688</v>
      </c>
      <c r="K22">
        <v>4688</v>
      </c>
      <c r="L22">
        <v>4688</v>
      </c>
      <c r="M22">
        <v>4637.75</v>
      </c>
      <c r="N22">
        <v>4587.5</v>
      </c>
      <c r="O22">
        <v>4537.25</v>
      </c>
      <c r="P22">
        <v>4487</v>
      </c>
      <c r="Q22">
        <v>4529.25</v>
      </c>
      <c r="R22">
        <v>4571.5</v>
      </c>
      <c r="S22">
        <v>4613.75</v>
      </c>
      <c r="T22">
        <v>4656</v>
      </c>
      <c r="U22">
        <v>4720</v>
      </c>
      <c r="V22">
        <v>4630</v>
      </c>
      <c r="W22">
        <v>4540</v>
      </c>
      <c r="X22">
        <v>4450</v>
      </c>
      <c r="Y22">
        <v>4492.3329999999996</v>
      </c>
      <c r="Z22">
        <v>4534.6670000000004</v>
      </c>
      <c r="AA22">
        <v>4577</v>
      </c>
      <c r="AB22">
        <v>4619.3329999999996</v>
      </c>
      <c r="AC22">
        <v>4661.6670000000004</v>
      </c>
      <c r="AD22">
        <v>4704</v>
      </c>
      <c r="AE22">
        <v>4704</v>
      </c>
      <c r="AF22">
        <v>4704</v>
      </c>
    </row>
    <row r="23" spans="1:32" x14ac:dyDescent="0.35">
      <c r="A23" t="s">
        <v>12</v>
      </c>
      <c r="B23" t="s">
        <v>13</v>
      </c>
      <c r="C23">
        <v>99431</v>
      </c>
      <c r="D23">
        <v>99431</v>
      </c>
      <c r="E23">
        <v>99431</v>
      </c>
      <c r="F23">
        <v>99431</v>
      </c>
      <c r="G23">
        <v>99431</v>
      </c>
      <c r="H23">
        <v>99431</v>
      </c>
      <c r="I23">
        <v>99431</v>
      </c>
      <c r="J23">
        <v>99431</v>
      </c>
      <c r="K23">
        <v>99431</v>
      </c>
      <c r="L23">
        <v>99431</v>
      </c>
      <c r="M23">
        <v>99581.75</v>
      </c>
      <c r="N23">
        <v>99732.5</v>
      </c>
      <c r="O23">
        <v>99883.25</v>
      </c>
      <c r="P23">
        <v>100034</v>
      </c>
      <c r="Q23">
        <v>99938.75</v>
      </c>
      <c r="R23">
        <v>99843.5</v>
      </c>
      <c r="S23">
        <v>99748.25</v>
      </c>
      <c r="T23">
        <v>99653</v>
      </c>
      <c r="U23">
        <v>100258</v>
      </c>
      <c r="V23">
        <v>100143</v>
      </c>
      <c r="W23">
        <v>100028</v>
      </c>
      <c r="X23">
        <v>99913</v>
      </c>
      <c r="Y23">
        <v>99650.17</v>
      </c>
      <c r="Z23">
        <v>99387.33</v>
      </c>
      <c r="AA23">
        <v>99124.5</v>
      </c>
      <c r="AB23">
        <v>98861.67</v>
      </c>
      <c r="AC23">
        <v>98598.83</v>
      </c>
      <c r="AD23">
        <v>98336</v>
      </c>
      <c r="AE23">
        <v>98336</v>
      </c>
      <c r="AF23">
        <v>98336</v>
      </c>
    </row>
    <row r="24" spans="1:32" x14ac:dyDescent="0.35">
      <c r="A24" t="s">
        <v>14</v>
      </c>
      <c r="B24" t="s">
        <v>15</v>
      </c>
      <c r="C24">
        <v>87852</v>
      </c>
      <c r="D24">
        <v>87852</v>
      </c>
      <c r="E24">
        <v>87852</v>
      </c>
      <c r="F24">
        <v>87852</v>
      </c>
      <c r="G24">
        <v>87852</v>
      </c>
      <c r="H24">
        <v>87852</v>
      </c>
      <c r="I24">
        <v>87852</v>
      </c>
      <c r="J24">
        <v>87852</v>
      </c>
      <c r="K24">
        <v>87852</v>
      </c>
      <c r="L24">
        <v>87852</v>
      </c>
      <c r="M24">
        <v>87809.75</v>
      </c>
      <c r="N24">
        <v>87767.5</v>
      </c>
      <c r="O24">
        <v>87725.25</v>
      </c>
      <c r="P24">
        <v>87683</v>
      </c>
      <c r="Q24">
        <v>87547.25</v>
      </c>
      <c r="R24">
        <v>87411.5</v>
      </c>
      <c r="S24">
        <v>87275.75</v>
      </c>
      <c r="T24">
        <v>87140</v>
      </c>
      <c r="U24">
        <v>87493</v>
      </c>
      <c r="V24">
        <v>87377.67</v>
      </c>
      <c r="W24">
        <v>87262.33</v>
      </c>
      <c r="X24">
        <v>87147</v>
      </c>
      <c r="Y24">
        <v>87106.83</v>
      </c>
      <c r="Z24">
        <v>87066.67</v>
      </c>
      <c r="AA24">
        <v>87026.5</v>
      </c>
      <c r="AB24">
        <v>86986.33</v>
      </c>
      <c r="AC24">
        <v>86946.17</v>
      </c>
      <c r="AD24">
        <v>86906</v>
      </c>
      <c r="AE24">
        <v>86906</v>
      </c>
      <c r="AF24">
        <v>86906</v>
      </c>
    </row>
    <row r="25" spans="1:32" x14ac:dyDescent="0.35">
      <c r="A25" t="s">
        <v>16</v>
      </c>
      <c r="B25" t="s">
        <v>17</v>
      </c>
      <c r="C25">
        <v>92282</v>
      </c>
      <c r="D25">
        <v>92282</v>
      </c>
      <c r="E25">
        <v>92282</v>
      </c>
      <c r="F25">
        <v>92282</v>
      </c>
      <c r="G25">
        <v>92282</v>
      </c>
      <c r="H25">
        <v>92282</v>
      </c>
      <c r="I25">
        <v>92282</v>
      </c>
      <c r="J25">
        <v>92282</v>
      </c>
      <c r="K25">
        <v>92282</v>
      </c>
      <c r="L25">
        <v>92282</v>
      </c>
      <c r="M25">
        <v>92275.75</v>
      </c>
      <c r="N25">
        <v>92269.5</v>
      </c>
      <c r="O25">
        <v>92263.25</v>
      </c>
      <c r="P25">
        <v>92257</v>
      </c>
      <c r="Q25">
        <v>93042.25</v>
      </c>
      <c r="R25">
        <v>93827.5</v>
      </c>
      <c r="S25">
        <v>94612.75</v>
      </c>
      <c r="T25">
        <v>95398</v>
      </c>
      <c r="U25">
        <v>95726</v>
      </c>
      <c r="V25">
        <v>95341</v>
      </c>
      <c r="W25">
        <v>94956</v>
      </c>
      <c r="X25">
        <v>94571</v>
      </c>
      <c r="Y25">
        <v>94302.83</v>
      </c>
      <c r="Z25">
        <v>94034.67</v>
      </c>
      <c r="AA25">
        <v>93766.5</v>
      </c>
      <c r="AB25">
        <v>93498.33</v>
      </c>
      <c r="AC25">
        <v>93230.17</v>
      </c>
      <c r="AD25">
        <v>92962</v>
      </c>
      <c r="AE25">
        <v>92962</v>
      </c>
      <c r="AF25">
        <v>92962</v>
      </c>
    </row>
    <row r="26" spans="1:32" x14ac:dyDescent="0.35">
      <c r="A26" t="s">
        <v>18</v>
      </c>
      <c r="B26" t="s">
        <v>19</v>
      </c>
      <c r="C26">
        <v>78781</v>
      </c>
      <c r="D26">
        <v>78781</v>
      </c>
      <c r="E26">
        <v>78781</v>
      </c>
      <c r="F26">
        <v>78781</v>
      </c>
      <c r="G26">
        <v>78781</v>
      </c>
      <c r="H26">
        <v>78781</v>
      </c>
      <c r="I26">
        <v>78781</v>
      </c>
      <c r="J26">
        <v>78781</v>
      </c>
      <c r="K26">
        <v>78781</v>
      </c>
      <c r="L26">
        <v>78781</v>
      </c>
      <c r="M26">
        <v>78356.75</v>
      </c>
      <c r="N26">
        <v>77932.5</v>
      </c>
      <c r="O26">
        <v>77508.25</v>
      </c>
      <c r="P26">
        <v>77084</v>
      </c>
      <c r="Q26">
        <v>76797.25</v>
      </c>
      <c r="R26">
        <v>76510.5</v>
      </c>
      <c r="S26">
        <v>76223.75</v>
      </c>
      <c r="T26">
        <v>75937</v>
      </c>
      <c r="U26">
        <v>76486</v>
      </c>
      <c r="V26">
        <v>76510</v>
      </c>
      <c r="W26">
        <v>76534</v>
      </c>
      <c r="X26">
        <v>76558</v>
      </c>
      <c r="Y26">
        <v>76502</v>
      </c>
      <c r="Z26">
        <v>76446</v>
      </c>
      <c r="AA26">
        <v>76390</v>
      </c>
      <c r="AB26">
        <v>76334</v>
      </c>
      <c r="AC26">
        <v>76278</v>
      </c>
      <c r="AD26">
        <v>76222</v>
      </c>
      <c r="AE26">
        <v>76222</v>
      </c>
      <c r="AF26">
        <v>76222</v>
      </c>
    </row>
    <row r="27" spans="1:32" x14ac:dyDescent="0.35">
      <c r="A27" t="s">
        <v>20</v>
      </c>
      <c r="B27" t="s">
        <v>21</v>
      </c>
      <c r="C27">
        <v>10940</v>
      </c>
      <c r="D27">
        <v>10940</v>
      </c>
      <c r="E27">
        <v>10940</v>
      </c>
      <c r="F27">
        <v>10940</v>
      </c>
      <c r="G27">
        <v>10940</v>
      </c>
      <c r="H27">
        <v>10940</v>
      </c>
      <c r="I27">
        <v>10940</v>
      </c>
      <c r="J27">
        <v>10940</v>
      </c>
      <c r="K27">
        <v>10940</v>
      </c>
      <c r="L27">
        <v>10940</v>
      </c>
      <c r="M27">
        <v>10251.75</v>
      </c>
      <c r="N27">
        <v>9563.5</v>
      </c>
      <c r="O27">
        <v>8875.25</v>
      </c>
      <c r="P27">
        <v>8187</v>
      </c>
      <c r="Q27">
        <v>8547.5</v>
      </c>
      <c r="R27">
        <v>8908</v>
      </c>
      <c r="S27">
        <v>9268.5</v>
      </c>
      <c r="T27">
        <v>9629</v>
      </c>
      <c r="U27">
        <v>9651</v>
      </c>
      <c r="V27">
        <v>9677.6669999999995</v>
      </c>
      <c r="W27">
        <v>9704.3330000000005</v>
      </c>
      <c r="X27">
        <v>9731</v>
      </c>
      <c r="Y27">
        <v>9566.5</v>
      </c>
      <c r="Z27">
        <v>9402</v>
      </c>
      <c r="AA27">
        <v>9237.5</v>
      </c>
      <c r="AB27">
        <v>9073</v>
      </c>
      <c r="AC27">
        <v>8908.5</v>
      </c>
      <c r="AD27">
        <v>8744</v>
      </c>
      <c r="AE27">
        <v>8744</v>
      </c>
      <c r="AF27">
        <v>8744</v>
      </c>
    </row>
    <row r="28" spans="1:32" x14ac:dyDescent="0.35">
      <c r="A28" t="s">
        <v>22</v>
      </c>
      <c r="B28" t="s">
        <v>23</v>
      </c>
      <c r="C28">
        <v>93376</v>
      </c>
      <c r="D28">
        <v>93376</v>
      </c>
      <c r="E28">
        <v>93376</v>
      </c>
      <c r="F28">
        <v>93376</v>
      </c>
      <c r="G28">
        <v>93376</v>
      </c>
      <c r="H28">
        <v>93376</v>
      </c>
      <c r="I28">
        <v>93376</v>
      </c>
      <c r="J28">
        <v>93376</v>
      </c>
      <c r="K28">
        <v>93376</v>
      </c>
      <c r="L28">
        <v>93376</v>
      </c>
      <c r="M28">
        <v>94231</v>
      </c>
      <c r="N28">
        <v>95086</v>
      </c>
      <c r="O28">
        <v>95941</v>
      </c>
      <c r="P28">
        <v>96796</v>
      </c>
      <c r="Q28">
        <v>96625.25</v>
      </c>
      <c r="R28">
        <v>96454.5</v>
      </c>
      <c r="S28">
        <v>96283.75</v>
      </c>
      <c r="T28">
        <v>96113</v>
      </c>
      <c r="U28">
        <v>96456</v>
      </c>
      <c r="V28">
        <v>96256.67</v>
      </c>
      <c r="W28">
        <v>96057.33</v>
      </c>
      <c r="X28">
        <v>95858</v>
      </c>
      <c r="Y28">
        <v>95870.83</v>
      </c>
      <c r="Z28">
        <v>95883.67</v>
      </c>
      <c r="AA28">
        <v>95896.5</v>
      </c>
      <c r="AB28">
        <v>95909.33</v>
      </c>
      <c r="AC28">
        <v>95922.17</v>
      </c>
      <c r="AD28">
        <v>95935</v>
      </c>
      <c r="AE28">
        <v>95935</v>
      </c>
      <c r="AF28">
        <v>95935</v>
      </c>
    </row>
    <row r="29" spans="1:32" x14ac:dyDescent="0.35">
      <c r="A29" t="s">
        <v>24</v>
      </c>
      <c r="B29" t="s">
        <v>25</v>
      </c>
      <c r="C29">
        <v>126752</v>
      </c>
      <c r="D29">
        <v>126752</v>
      </c>
      <c r="E29">
        <v>126752</v>
      </c>
      <c r="F29">
        <v>126752</v>
      </c>
      <c r="G29">
        <v>126752</v>
      </c>
      <c r="H29">
        <v>126752</v>
      </c>
      <c r="I29">
        <v>126752</v>
      </c>
      <c r="J29">
        <v>126752</v>
      </c>
      <c r="K29">
        <v>126752</v>
      </c>
      <c r="L29">
        <v>126752</v>
      </c>
      <c r="M29">
        <v>126826.8</v>
      </c>
      <c r="N29">
        <v>126901.5</v>
      </c>
      <c r="O29">
        <v>126976.2</v>
      </c>
      <c r="P29">
        <v>127051</v>
      </c>
      <c r="Q29">
        <v>127167</v>
      </c>
      <c r="R29">
        <v>127283</v>
      </c>
      <c r="S29">
        <v>127399</v>
      </c>
      <c r="T29">
        <v>127515</v>
      </c>
      <c r="U29">
        <v>127782</v>
      </c>
      <c r="V29">
        <v>127792</v>
      </c>
      <c r="W29">
        <v>127802</v>
      </c>
      <c r="X29">
        <v>127812</v>
      </c>
      <c r="Y29">
        <v>127440.3</v>
      </c>
      <c r="Z29">
        <v>127068.7</v>
      </c>
      <c r="AA29">
        <v>126697</v>
      </c>
      <c r="AB29">
        <v>126325.3</v>
      </c>
      <c r="AC29">
        <v>125953.7</v>
      </c>
      <c r="AD29">
        <v>125582</v>
      </c>
      <c r="AE29">
        <v>125582</v>
      </c>
      <c r="AF29">
        <v>125582</v>
      </c>
    </row>
    <row r="30" spans="1:32" x14ac:dyDescent="0.35">
      <c r="C30" s="10">
        <v>1990</v>
      </c>
      <c r="D30" s="10">
        <v>1991</v>
      </c>
      <c r="E30" s="10">
        <v>1992</v>
      </c>
      <c r="F30" s="10">
        <v>1993</v>
      </c>
      <c r="G30" s="10">
        <v>1994</v>
      </c>
      <c r="H30" s="10">
        <v>1995</v>
      </c>
      <c r="I30" s="10">
        <v>1996</v>
      </c>
      <c r="J30" s="10">
        <v>1997</v>
      </c>
      <c r="K30" s="10">
        <v>1998</v>
      </c>
      <c r="L30" s="10">
        <v>1999</v>
      </c>
      <c r="M30" s="10">
        <v>2000</v>
      </c>
      <c r="N30" s="10">
        <v>2001</v>
      </c>
      <c r="O30" s="10">
        <v>2002</v>
      </c>
      <c r="P30" s="10">
        <v>2003</v>
      </c>
      <c r="Q30" s="10">
        <v>2004</v>
      </c>
      <c r="R30" s="10">
        <v>2005</v>
      </c>
      <c r="S30" s="10">
        <v>2006</v>
      </c>
      <c r="T30" s="10">
        <v>2007</v>
      </c>
      <c r="U30" s="10">
        <v>2008</v>
      </c>
      <c r="V30" s="10">
        <v>2009</v>
      </c>
      <c r="W30" s="10">
        <v>2010</v>
      </c>
      <c r="X30" s="10">
        <v>2011</v>
      </c>
      <c r="Y30" s="10">
        <v>2012</v>
      </c>
      <c r="Z30" s="10">
        <v>2013</v>
      </c>
      <c r="AA30" s="10">
        <v>2014</v>
      </c>
      <c r="AB30" s="10">
        <v>2015</v>
      </c>
      <c r="AC30" s="10">
        <v>2016</v>
      </c>
      <c r="AD30" s="10">
        <v>2017</v>
      </c>
      <c r="AE30" s="10">
        <v>2018</v>
      </c>
    </row>
    <row r="31" spans="1:32" x14ac:dyDescent="0.35">
      <c r="A31" s="10" t="s">
        <v>0</v>
      </c>
      <c r="B31" s="10" t="s">
        <v>1</v>
      </c>
      <c r="C31">
        <f>C2/C17</f>
        <v>0.56942744458044336</v>
      </c>
      <c r="D31" s="10">
        <f t="shared" ref="D31:AF31" si="0">D2/D17</f>
        <v>0.56942744458044336</v>
      </c>
      <c r="E31" s="10">
        <f t="shared" si="0"/>
        <v>0.56942744458044336</v>
      </c>
      <c r="F31" s="10">
        <f t="shared" si="0"/>
        <v>0.56942744458044336</v>
      </c>
      <c r="G31" s="10">
        <f t="shared" si="0"/>
        <v>0.56942744458044336</v>
      </c>
      <c r="H31" s="10">
        <f t="shared" si="0"/>
        <v>0.56942744458044336</v>
      </c>
      <c r="I31" s="10">
        <f t="shared" si="0"/>
        <v>0.56942744458044336</v>
      </c>
      <c r="J31" s="10">
        <f t="shared" si="0"/>
        <v>0.56942744458044336</v>
      </c>
      <c r="K31" s="10">
        <f t="shared" si="0"/>
        <v>0.56942744458044336</v>
      </c>
      <c r="L31" s="10">
        <f t="shared" si="0"/>
        <v>0.56942744458044336</v>
      </c>
      <c r="M31" s="10">
        <f t="shared" si="0"/>
        <v>0.54938230605738581</v>
      </c>
      <c r="N31" s="10">
        <f t="shared" si="0"/>
        <v>0.53024795534207447</v>
      </c>
      <c r="O31" s="10">
        <f t="shared" si="0"/>
        <v>0.51196369636963701</v>
      </c>
      <c r="P31" s="10">
        <f t="shared" si="0"/>
        <v>0.49447410902769157</v>
      </c>
      <c r="Q31" s="10">
        <f t="shared" si="0"/>
        <v>0.49714158673696246</v>
      </c>
      <c r="R31" s="10">
        <f t="shared" si="0"/>
        <v>0.49993498049414825</v>
      </c>
      <c r="S31" s="10">
        <f t="shared" si="0"/>
        <v>0.50286342145568352</v>
      </c>
      <c r="T31" s="10">
        <f t="shared" si="0"/>
        <v>0.5059369455438788</v>
      </c>
      <c r="U31" s="10">
        <f t="shared" si="0"/>
        <v>0.48839205058717255</v>
      </c>
      <c r="V31" s="10">
        <f t="shared" si="0"/>
        <v>0.47828266610283493</v>
      </c>
      <c r="W31" s="10">
        <f t="shared" si="0"/>
        <v>0.46800989223380335</v>
      </c>
      <c r="X31" s="10">
        <f t="shared" si="0"/>
        <v>0.48639644641865631</v>
      </c>
      <c r="Y31" s="10">
        <f t="shared" si="0"/>
        <v>0.49209511372362585</v>
      </c>
      <c r="Z31" s="10">
        <f t="shared" si="0"/>
        <v>0.45990896868479836</v>
      </c>
      <c r="AA31" s="10">
        <f t="shared" si="0"/>
        <v>0.47479402318111996</v>
      </c>
      <c r="AB31" s="10">
        <f t="shared" si="0"/>
        <v>0.47574624646705937</v>
      </c>
      <c r="AC31" s="10">
        <f t="shared" si="0"/>
        <v>0.5065663647504961</v>
      </c>
      <c r="AD31" s="10">
        <f t="shared" si="0"/>
        <v>0.46452655240236024</v>
      </c>
      <c r="AE31" s="10">
        <f t="shared" si="0"/>
        <v>0.42146670413037368</v>
      </c>
      <c r="AF31" s="10">
        <f t="shared" si="0"/>
        <v>0</v>
      </c>
    </row>
    <row r="32" spans="1:32" x14ac:dyDescent="0.35">
      <c r="A32" s="10" t="s">
        <v>2</v>
      </c>
      <c r="B32" s="10" t="s">
        <v>3</v>
      </c>
      <c r="C32" s="10">
        <f t="shared" ref="C32:AF32" si="1">C3/C18</f>
        <v>0.67585799005738578</v>
      </c>
      <c r="D32" s="10">
        <f t="shared" si="1"/>
        <v>0.67585799005738578</v>
      </c>
      <c r="E32" s="10">
        <f t="shared" si="1"/>
        <v>0.67585799005738578</v>
      </c>
      <c r="F32" s="10">
        <f t="shared" si="1"/>
        <v>0.67585799005738578</v>
      </c>
      <c r="G32" s="10">
        <f t="shared" si="1"/>
        <v>0.67585799005738578</v>
      </c>
      <c r="H32" s="10">
        <f t="shared" si="1"/>
        <v>0.67585799005738578</v>
      </c>
      <c r="I32" s="10">
        <f t="shared" si="1"/>
        <v>0.67585799005738578</v>
      </c>
      <c r="J32" s="10">
        <f t="shared" si="1"/>
        <v>0.67585799005738578</v>
      </c>
      <c r="K32" s="10">
        <f t="shared" si="1"/>
        <v>0.67585799005738578</v>
      </c>
      <c r="L32" s="10">
        <f t="shared" si="1"/>
        <v>0.67585799005738578</v>
      </c>
      <c r="M32" s="10">
        <f t="shared" si="1"/>
        <v>0.68136772462330131</v>
      </c>
      <c r="N32" s="10">
        <f t="shared" si="1"/>
        <v>0.68693517254746772</v>
      </c>
      <c r="O32" s="10">
        <f t="shared" si="1"/>
        <v>0.6925612454078629</v>
      </c>
      <c r="P32" s="10">
        <f t="shared" si="1"/>
        <v>0.69824687408181252</v>
      </c>
      <c r="Q32" s="10">
        <f t="shared" si="1"/>
        <v>0.694300938354109</v>
      </c>
      <c r="R32" s="10">
        <f t="shared" si="1"/>
        <v>0.69040442302422667</v>
      </c>
      <c r="S32" s="10">
        <f t="shared" si="1"/>
        <v>0.68655640543029917</v>
      </c>
      <c r="T32" s="10">
        <f t="shared" si="1"/>
        <v>0.68275598573611818</v>
      </c>
      <c r="U32" s="10">
        <f t="shared" si="1"/>
        <v>0.67603163417116907</v>
      </c>
      <c r="V32" s="10">
        <f t="shared" si="1"/>
        <v>0.68075420069745651</v>
      </c>
      <c r="W32" s="10">
        <f t="shared" si="1"/>
        <v>0.68548134889712087</v>
      </c>
      <c r="X32" s="10">
        <f t="shared" si="1"/>
        <v>0.74233061480552065</v>
      </c>
      <c r="Y32" s="10">
        <f t="shared" si="1"/>
        <v>0.76636160517681884</v>
      </c>
      <c r="Z32" s="10">
        <f t="shared" si="1"/>
        <v>0.71982778198899733</v>
      </c>
      <c r="AA32" s="10">
        <f t="shared" si="1"/>
        <v>0.72845129366971106</v>
      </c>
      <c r="AB32" s="10">
        <f t="shared" si="1"/>
        <v>0.72449307927986017</v>
      </c>
      <c r="AC32" s="10">
        <f t="shared" si="1"/>
        <v>0.71524487736305542</v>
      </c>
      <c r="AD32" s="10">
        <f t="shared" si="1"/>
        <v>0.71232974005271543</v>
      </c>
      <c r="AE32" s="10">
        <f t="shared" si="1"/>
        <v>0.70866017456083585</v>
      </c>
      <c r="AF32" s="10">
        <f t="shared" si="1"/>
        <v>0</v>
      </c>
    </row>
    <row r="33" spans="1:32" x14ac:dyDescent="0.35">
      <c r="A33" s="10" t="s">
        <v>4</v>
      </c>
      <c r="B33" s="10" t="s">
        <v>5</v>
      </c>
      <c r="C33" s="10">
        <f t="shared" ref="C33:AF33" si="2">C4/C19</f>
        <v>0.48407425117221792</v>
      </c>
      <c r="D33" s="10">
        <f t="shared" si="2"/>
        <v>0.48407425117221792</v>
      </c>
      <c r="E33" s="10">
        <f t="shared" si="2"/>
        <v>0.48407425117221792</v>
      </c>
      <c r="F33" s="10">
        <f t="shared" si="2"/>
        <v>0.48407425117221792</v>
      </c>
      <c r="G33" s="10">
        <f t="shared" si="2"/>
        <v>0.48407425117221792</v>
      </c>
      <c r="H33" s="10">
        <f t="shared" si="2"/>
        <v>0.48407425117221792</v>
      </c>
      <c r="I33" s="10">
        <f t="shared" si="2"/>
        <v>0.48407425117221792</v>
      </c>
      <c r="J33" s="10">
        <f t="shared" si="2"/>
        <v>0.48407425117221792</v>
      </c>
      <c r="K33" s="10">
        <f t="shared" si="2"/>
        <v>0.48407425117221792</v>
      </c>
      <c r="L33" s="10">
        <f t="shared" si="2"/>
        <v>0.48407425117221792</v>
      </c>
      <c r="M33" s="10">
        <f t="shared" si="2"/>
        <v>0.47841322538753517</v>
      </c>
      <c r="N33" s="10">
        <f t="shared" si="2"/>
        <v>0.47272316432813982</v>
      </c>
      <c r="O33" s="10">
        <f t="shared" si="2"/>
        <v>0.46700384403778594</v>
      </c>
      <c r="P33" s="10">
        <f t="shared" si="2"/>
        <v>0.46125503825105091</v>
      </c>
      <c r="Q33" s="10">
        <f t="shared" si="2"/>
        <v>0.45754261414825759</v>
      </c>
      <c r="R33" s="10">
        <f t="shared" si="2"/>
        <v>0.4538331856398729</v>
      </c>
      <c r="S33" s="10">
        <f t="shared" si="2"/>
        <v>0.45012674910159373</v>
      </c>
      <c r="T33" s="10">
        <f t="shared" si="2"/>
        <v>0.44642330091496119</v>
      </c>
      <c r="U33" s="10">
        <f t="shared" si="2"/>
        <v>0.44348263978386843</v>
      </c>
      <c r="V33" s="10">
        <f t="shared" si="2"/>
        <v>0.44407757001519338</v>
      </c>
      <c r="W33" s="10">
        <f t="shared" si="2"/>
        <v>0.44467552280479555</v>
      </c>
      <c r="X33" s="10">
        <f t="shared" si="2"/>
        <v>0.46915423962368968</v>
      </c>
      <c r="Y33" s="10">
        <f t="shared" si="2"/>
        <v>0.48354276712744509</v>
      </c>
      <c r="Z33" s="10">
        <f t="shared" si="2"/>
        <v>0.46175336001563305</v>
      </c>
      <c r="AA33" s="10">
        <f t="shared" si="2"/>
        <v>0.45959013838447543</v>
      </c>
      <c r="AB33" s="10">
        <f t="shared" si="2"/>
        <v>0.45161149794160999</v>
      </c>
      <c r="AC33" s="10">
        <f t="shared" si="2"/>
        <v>0.44736708142739751</v>
      </c>
      <c r="AD33" s="10">
        <f t="shared" si="2"/>
        <v>0.44583688423690171</v>
      </c>
      <c r="AE33" s="10">
        <f t="shared" si="2"/>
        <v>0.44358979961978018</v>
      </c>
      <c r="AF33" s="10">
        <f t="shared" si="2"/>
        <v>0</v>
      </c>
    </row>
    <row r="34" spans="1:32" x14ac:dyDescent="0.35">
      <c r="A34" s="10" t="s">
        <v>6</v>
      </c>
      <c r="B34" s="10" t="s">
        <v>7</v>
      </c>
      <c r="C34" s="10">
        <f t="shared" ref="C34:AF34" si="3">C5/C20</f>
        <v>0.65278343216213819</v>
      </c>
      <c r="D34" s="10">
        <f t="shared" si="3"/>
        <v>0.65278343216213819</v>
      </c>
      <c r="E34" s="10">
        <f t="shared" si="3"/>
        <v>0.65278343216213819</v>
      </c>
      <c r="F34" s="10">
        <f t="shared" si="3"/>
        <v>0.65278343216213819</v>
      </c>
      <c r="G34" s="10">
        <f t="shared" si="3"/>
        <v>0.65278343216213819</v>
      </c>
      <c r="H34" s="10">
        <f t="shared" si="3"/>
        <v>0.65278343216213819</v>
      </c>
      <c r="I34" s="10">
        <f t="shared" si="3"/>
        <v>0.65278343216213819</v>
      </c>
      <c r="J34" s="10">
        <f t="shared" si="3"/>
        <v>0.65278343216213819</v>
      </c>
      <c r="K34" s="10">
        <f t="shared" si="3"/>
        <v>0.65278343216213819</v>
      </c>
      <c r="L34" s="10">
        <f t="shared" si="3"/>
        <v>0.65278343216213819</v>
      </c>
      <c r="M34" s="10">
        <f t="shared" si="3"/>
        <v>0.65163181516918656</v>
      </c>
      <c r="N34" s="10">
        <f t="shared" si="3"/>
        <v>0.6504681589325797</v>
      </c>
      <c r="O34" s="10">
        <f t="shared" si="3"/>
        <v>0.64929227366916431</v>
      </c>
      <c r="P34" s="10">
        <f t="shared" si="3"/>
        <v>0.64810396558580052</v>
      </c>
      <c r="Q34" s="10">
        <f t="shared" si="3"/>
        <v>0.64868716941690685</v>
      </c>
      <c r="R34" s="10">
        <f t="shared" si="3"/>
        <v>0.64927192163756464</v>
      </c>
      <c r="S34" s="10">
        <f t="shared" si="3"/>
        <v>0.64985822842236585</v>
      </c>
      <c r="T34" s="10">
        <f t="shared" si="3"/>
        <v>0.65044609597877634</v>
      </c>
      <c r="U34" s="10">
        <f t="shared" si="3"/>
        <v>0.64130135592814663</v>
      </c>
      <c r="V34" s="10">
        <f t="shared" si="3"/>
        <v>0.63997267739454688</v>
      </c>
      <c r="W34" s="10">
        <f t="shared" si="3"/>
        <v>0.63864428853920596</v>
      </c>
      <c r="X34" s="10">
        <f t="shared" si="3"/>
        <v>0.65933198126245129</v>
      </c>
      <c r="Y34" s="10">
        <f t="shared" si="3"/>
        <v>0.67142548906789412</v>
      </c>
      <c r="Z34" s="10">
        <f t="shared" si="3"/>
        <v>0.66468522021075382</v>
      </c>
      <c r="AA34" s="10">
        <f t="shared" si="3"/>
        <v>0.66228750857184104</v>
      </c>
      <c r="AB34" s="10">
        <f t="shared" si="3"/>
        <v>0.65084157431345258</v>
      </c>
      <c r="AC34" s="10">
        <f t="shared" si="3"/>
        <v>0.6425052524813446</v>
      </c>
      <c r="AD34" s="10">
        <f t="shared" si="3"/>
        <v>0.63484603799604433</v>
      </c>
      <c r="AE34" s="10">
        <f t="shared" si="3"/>
        <v>0.62600932663170694</v>
      </c>
      <c r="AF34" s="10">
        <f t="shared" si="3"/>
        <v>0</v>
      </c>
    </row>
    <row r="35" spans="1:32" x14ac:dyDescent="0.35">
      <c r="A35" s="10" t="s">
        <v>8</v>
      </c>
      <c r="B35" s="10" t="s">
        <v>9</v>
      </c>
      <c r="C35" s="10">
        <f t="shared" ref="C35:AF35" si="4">C6/C21</f>
        <v>0.51568582550950304</v>
      </c>
      <c r="D35" s="10">
        <f t="shared" si="4"/>
        <v>0.51568582550950304</v>
      </c>
      <c r="E35" s="10">
        <f t="shared" si="4"/>
        <v>0.51568582550950304</v>
      </c>
      <c r="F35" s="10">
        <f t="shared" si="4"/>
        <v>0.51568582550950304</v>
      </c>
      <c r="G35" s="10">
        <f t="shared" si="4"/>
        <v>0.51568582550950304</v>
      </c>
      <c r="H35" s="10">
        <f t="shared" si="4"/>
        <v>0.51568582550950304</v>
      </c>
      <c r="I35" s="10">
        <f t="shared" si="4"/>
        <v>0.51568582550950304</v>
      </c>
      <c r="J35" s="10">
        <f t="shared" si="4"/>
        <v>0.51568582550950304</v>
      </c>
      <c r="K35" s="10">
        <f t="shared" si="4"/>
        <v>0.51568582550950304</v>
      </c>
      <c r="L35" s="10">
        <f t="shared" si="4"/>
        <v>0.51568582550950304</v>
      </c>
      <c r="M35" s="10">
        <f t="shared" si="4"/>
        <v>0.50849227909294314</v>
      </c>
      <c r="N35" s="10">
        <f t="shared" si="4"/>
        <v>0.50123663519742856</v>
      </c>
      <c r="O35" s="10">
        <f t="shared" si="4"/>
        <v>0.49391808626313882</v>
      </c>
      <c r="P35" s="10">
        <f t="shared" si="4"/>
        <v>0.48653581066651136</v>
      </c>
      <c r="Q35" s="10">
        <f t="shared" si="4"/>
        <v>0.48438916769704465</v>
      </c>
      <c r="R35" s="10">
        <f t="shared" si="4"/>
        <v>0.48224682961800408</v>
      </c>
      <c r="S35" s="10">
        <f t="shared" si="4"/>
        <v>0.48010878349278246</v>
      </c>
      <c r="T35" s="10">
        <f t="shared" si="4"/>
        <v>0.47797501643655488</v>
      </c>
      <c r="U35" s="10">
        <f t="shared" si="4"/>
        <v>0.46954959775276606</v>
      </c>
      <c r="V35" s="10">
        <f t="shared" si="4"/>
        <v>0.46950206755055662</v>
      </c>
      <c r="W35" s="10">
        <f t="shared" si="4"/>
        <v>0.46945388475989891</v>
      </c>
      <c r="X35" s="10">
        <f t="shared" si="4"/>
        <v>0.50311199284241648</v>
      </c>
      <c r="Y35" s="10">
        <f t="shared" si="4"/>
        <v>0.5047111236696965</v>
      </c>
      <c r="Z35" s="10">
        <f t="shared" si="4"/>
        <v>0.51014775397715673</v>
      </c>
      <c r="AA35" s="10">
        <f t="shared" si="4"/>
        <v>0.51042772674582837</v>
      </c>
      <c r="AB35" s="10">
        <f t="shared" si="4"/>
        <v>0.50096167097422228</v>
      </c>
      <c r="AC35" s="10">
        <f t="shared" si="4"/>
        <v>0.48945676657011844</v>
      </c>
      <c r="AD35" s="10">
        <f t="shared" si="4"/>
        <v>0.48293492048004683</v>
      </c>
      <c r="AE35" s="10">
        <f t="shared" si="4"/>
        <v>0.47614401405015122</v>
      </c>
      <c r="AF35" s="10">
        <f t="shared" si="4"/>
        <v>0</v>
      </c>
    </row>
    <row r="36" spans="1:32" x14ac:dyDescent="0.35">
      <c r="A36" s="10" t="s">
        <v>10</v>
      </c>
      <c r="B36" s="10" t="s">
        <v>11</v>
      </c>
      <c r="C36" s="10">
        <f t="shared" ref="C36:AF36" si="5">C7/C22</f>
        <v>0.45776450511945393</v>
      </c>
      <c r="D36" s="10">
        <f t="shared" si="5"/>
        <v>0.45776450511945393</v>
      </c>
      <c r="E36" s="10">
        <f t="shared" si="5"/>
        <v>0.45776450511945393</v>
      </c>
      <c r="F36" s="10">
        <f t="shared" si="5"/>
        <v>0.45776450511945393</v>
      </c>
      <c r="G36" s="10">
        <f t="shared" si="5"/>
        <v>0.45776450511945393</v>
      </c>
      <c r="H36" s="10">
        <f t="shared" si="5"/>
        <v>0.45776450511945393</v>
      </c>
      <c r="I36" s="10">
        <f t="shared" si="5"/>
        <v>0.45776450511945393</v>
      </c>
      <c r="J36" s="10">
        <f t="shared" si="5"/>
        <v>0.45776450511945393</v>
      </c>
      <c r="K36" s="10">
        <f t="shared" si="5"/>
        <v>0.45776450511945393</v>
      </c>
      <c r="L36" s="10">
        <f t="shared" si="5"/>
        <v>0.45776450511945393</v>
      </c>
      <c r="M36" s="10">
        <f t="shared" si="5"/>
        <v>0.44843943722710367</v>
      </c>
      <c r="N36" s="10">
        <f t="shared" si="5"/>
        <v>0.4389100817438692</v>
      </c>
      <c r="O36" s="10">
        <f t="shared" si="5"/>
        <v>0.42916965122045292</v>
      </c>
      <c r="P36" s="10">
        <f t="shared" si="5"/>
        <v>0.41921105415645199</v>
      </c>
      <c r="Q36" s="10">
        <f t="shared" si="5"/>
        <v>0.40475796213501131</v>
      </c>
      <c r="R36" s="10">
        <f t="shared" si="5"/>
        <v>0.39057202231215138</v>
      </c>
      <c r="S36" s="10">
        <f t="shared" si="5"/>
        <v>0.37664589542129506</v>
      </c>
      <c r="T36" s="10">
        <f t="shared" si="5"/>
        <v>0.36297250859106528</v>
      </c>
      <c r="U36" s="10">
        <f t="shared" si="5"/>
        <v>0.34851694915254239</v>
      </c>
      <c r="V36" s="10">
        <f t="shared" si="5"/>
        <v>0.34557235421166305</v>
      </c>
      <c r="W36" s="10">
        <f t="shared" si="5"/>
        <v>0.34251101321585903</v>
      </c>
      <c r="X36" s="10">
        <f t="shared" si="5"/>
        <v>0.4586516853932584</v>
      </c>
      <c r="Y36" s="10">
        <f t="shared" si="5"/>
        <v>0.42516883766185637</v>
      </c>
      <c r="Z36" s="10">
        <f t="shared" si="5"/>
        <v>0.41899438260846933</v>
      </c>
      <c r="AA36" s="10">
        <f t="shared" si="5"/>
        <v>0.52436093511033433</v>
      </c>
      <c r="AB36" s="10">
        <f t="shared" si="5"/>
        <v>0.38966664667821094</v>
      </c>
      <c r="AC36" s="10">
        <f t="shared" si="5"/>
        <v>0.51934211517038853</v>
      </c>
      <c r="AD36" s="10">
        <f t="shared" si="5"/>
        <v>0.50180697278911568</v>
      </c>
      <c r="AE36" s="10">
        <f t="shared" si="5"/>
        <v>0.48894557823129253</v>
      </c>
      <c r="AF36" s="10">
        <f t="shared" si="5"/>
        <v>0</v>
      </c>
    </row>
    <row r="37" spans="1:32" x14ac:dyDescent="0.35">
      <c r="A37" s="10" t="s">
        <v>12</v>
      </c>
      <c r="B37" s="10" t="s">
        <v>13</v>
      </c>
      <c r="C37" s="10">
        <f t="shared" ref="C37:AF37" si="6">C8/C23</f>
        <v>0.53047842222244568</v>
      </c>
      <c r="D37" s="10">
        <f t="shared" si="6"/>
        <v>0.53047842222244568</v>
      </c>
      <c r="E37" s="10">
        <f t="shared" si="6"/>
        <v>0.53047842222244568</v>
      </c>
      <c r="F37" s="10">
        <f t="shared" si="6"/>
        <v>0.53047842222244568</v>
      </c>
      <c r="G37" s="10">
        <f t="shared" si="6"/>
        <v>0.53047842222244568</v>
      </c>
      <c r="H37" s="10">
        <f t="shared" si="6"/>
        <v>0.53047842222244568</v>
      </c>
      <c r="I37" s="10">
        <f t="shared" si="6"/>
        <v>0.53047842222244568</v>
      </c>
      <c r="J37" s="10">
        <f t="shared" si="6"/>
        <v>0.53047842222244568</v>
      </c>
      <c r="K37" s="10">
        <f t="shared" si="6"/>
        <v>0.53047842222244568</v>
      </c>
      <c r="L37" s="10">
        <f t="shared" si="6"/>
        <v>0.53047842222244568</v>
      </c>
      <c r="M37" s="10">
        <f t="shared" si="6"/>
        <v>0.52873392966080635</v>
      </c>
      <c r="N37" s="10">
        <f t="shared" si="6"/>
        <v>0.52699471085152783</v>
      </c>
      <c r="O37" s="10">
        <f t="shared" si="6"/>
        <v>0.5252607419161871</v>
      </c>
      <c r="P37" s="10">
        <f t="shared" si="6"/>
        <v>0.52353199912029913</v>
      </c>
      <c r="Q37" s="10">
        <f t="shared" si="6"/>
        <v>0.49893309652161949</v>
      </c>
      <c r="R37" s="10">
        <f t="shared" si="6"/>
        <v>0.47428725956121331</v>
      </c>
      <c r="S37" s="10">
        <f t="shared" si="6"/>
        <v>0.44959435378565538</v>
      </c>
      <c r="T37" s="10">
        <f t="shared" si="6"/>
        <v>0.42485424422746931</v>
      </c>
      <c r="U37" s="10">
        <f t="shared" si="6"/>
        <v>0.45419151921376183</v>
      </c>
      <c r="V37" s="10">
        <f t="shared" si="6"/>
        <v>0.48665075608546443</v>
      </c>
      <c r="W37" s="10">
        <f t="shared" si="6"/>
        <v>0.51918462830407486</v>
      </c>
      <c r="X37" s="10">
        <f t="shared" si="6"/>
        <v>0.55617387126800322</v>
      </c>
      <c r="Y37" s="10">
        <f t="shared" si="6"/>
        <v>0.59661714576101577</v>
      </c>
      <c r="Z37" s="10">
        <f t="shared" si="6"/>
        <v>0.57552607560742397</v>
      </c>
      <c r="AA37" s="10">
        <f t="shared" si="6"/>
        <v>0.56191960615185954</v>
      </c>
      <c r="AB37" s="10">
        <f t="shared" si="6"/>
        <v>0.56139047620781646</v>
      </c>
      <c r="AC37" s="10">
        <f t="shared" si="6"/>
        <v>0.53236940032655555</v>
      </c>
      <c r="AD37" s="10">
        <f t="shared" si="6"/>
        <v>0.53638036934591604</v>
      </c>
      <c r="AE37" s="10">
        <f t="shared" si="6"/>
        <v>0.53896843475431178</v>
      </c>
      <c r="AF37" s="10">
        <f t="shared" si="6"/>
        <v>0</v>
      </c>
    </row>
    <row r="38" spans="1:32" x14ac:dyDescent="0.35">
      <c r="A38" s="10" t="s">
        <v>14</v>
      </c>
      <c r="B38" s="10" t="s">
        <v>15</v>
      </c>
      <c r="C38" s="10">
        <f t="shared" ref="C38:AF38" si="7">C9/C24</f>
        <v>0.56224104175203748</v>
      </c>
      <c r="D38" s="10">
        <f t="shared" si="7"/>
        <v>0.56224104175203748</v>
      </c>
      <c r="E38" s="10">
        <f t="shared" si="7"/>
        <v>0.56224104175203748</v>
      </c>
      <c r="F38" s="10">
        <f t="shared" si="7"/>
        <v>0.56224104175203748</v>
      </c>
      <c r="G38" s="10">
        <f t="shared" si="7"/>
        <v>0.56224104175203748</v>
      </c>
      <c r="H38" s="10">
        <f t="shared" si="7"/>
        <v>0.56224104175203748</v>
      </c>
      <c r="I38" s="10">
        <f t="shared" si="7"/>
        <v>0.56224104175203748</v>
      </c>
      <c r="J38" s="10">
        <f t="shared" si="7"/>
        <v>0.56224104175203748</v>
      </c>
      <c r="K38" s="10">
        <f t="shared" si="7"/>
        <v>0.56224104175203748</v>
      </c>
      <c r="L38" s="10">
        <f t="shared" si="7"/>
        <v>0.56224104175203748</v>
      </c>
      <c r="M38" s="10">
        <f t="shared" si="7"/>
        <v>0.55637329567616356</v>
      </c>
      <c r="N38" s="10">
        <f t="shared" si="7"/>
        <v>0.55049990030478257</v>
      </c>
      <c r="O38" s="10">
        <f t="shared" si="7"/>
        <v>0.54462084747549877</v>
      </c>
      <c r="P38" s="10">
        <f t="shared" si="7"/>
        <v>0.53873612901018442</v>
      </c>
      <c r="Q38" s="10">
        <f t="shared" si="7"/>
        <v>0.53267235692725923</v>
      </c>
      <c r="R38" s="10">
        <f t="shared" si="7"/>
        <v>0.52658975077649961</v>
      </c>
      <c r="S38" s="10">
        <f t="shared" si="7"/>
        <v>0.52048822267353756</v>
      </c>
      <c r="T38" s="10">
        <f t="shared" si="7"/>
        <v>0.5143676841863668</v>
      </c>
      <c r="U38" s="10">
        <f t="shared" si="7"/>
        <v>0.52223987442804953</v>
      </c>
      <c r="V38" s="10">
        <f t="shared" si="7"/>
        <v>0.53288977225722156</v>
      </c>
      <c r="W38" s="10">
        <f t="shared" si="7"/>
        <v>0.54356788318625004</v>
      </c>
      <c r="X38" s="10">
        <f t="shared" si="7"/>
        <v>0.57931999954100544</v>
      </c>
      <c r="Y38" s="10">
        <f t="shared" si="7"/>
        <v>0.58633748926461904</v>
      </c>
      <c r="Z38" s="10">
        <f t="shared" si="7"/>
        <v>0.58231238199416613</v>
      </c>
      <c r="AA38" s="10">
        <f t="shared" si="7"/>
        <v>0.56994133970687089</v>
      </c>
      <c r="AB38" s="10">
        <f t="shared" si="7"/>
        <v>0.55296044792325416</v>
      </c>
      <c r="AC38" s="10">
        <f t="shared" si="7"/>
        <v>0.5503405152866423</v>
      </c>
      <c r="AD38" s="10">
        <f t="shared" si="7"/>
        <v>0.5531838998458104</v>
      </c>
      <c r="AE38" s="10">
        <f t="shared" si="7"/>
        <v>0.55577290405725721</v>
      </c>
      <c r="AF38" s="10">
        <f t="shared" si="7"/>
        <v>0</v>
      </c>
    </row>
    <row r="39" spans="1:32" x14ac:dyDescent="0.35">
      <c r="A39" s="10" t="s">
        <v>16</v>
      </c>
      <c r="B39" s="10" t="s">
        <v>17</v>
      </c>
      <c r="C39" s="10">
        <f t="shared" ref="C39:AF39" si="8">C10/C25</f>
        <v>0.40397910751825927</v>
      </c>
      <c r="D39" s="10">
        <f t="shared" si="8"/>
        <v>0.40397910751825927</v>
      </c>
      <c r="E39" s="10">
        <f t="shared" si="8"/>
        <v>0.40397910751825927</v>
      </c>
      <c r="F39" s="10">
        <f t="shared" si="8"/>
        <v>0.40397910751825927</v>
      </c>
      <c r="G39" s="10">
        <f t="shared" si="8"/>
        <v>0.40397910751825927</v>
      </c>
      <c r="H39" s="10">
        <f t="shared" si="8"/>
        <v>0.40397910751825927</v>
      </c>
      <c r="I39" s="10">
        <f t="shared" si="8"/>
        <v>0.40397910751825927</v>
      </c>
      <c r="J39" s="10">
        <f t="shared" si="8"/>
        <v>0.40397910751825927</v>
      </c>
      <c r="K39" s="10">
        <f t="shared" si="8"/>
        <v>0.40397910751825927</v>
      </c>
      <c r="L39" s="10">
        <f t="shared" si="8"/>
        <v>0.40397910751825927</v>
      </c>
      <c r="M39" s="10">
        <f t="shared" si="8"/>
        <v>0.40137034919792036</v>
      </c>
      <c r="N39" s="10">
        <f t="shared" si="8"/>
        <v>0.39876123746199993</v>
      </c>
      <c r="O39" s="10">
        <f t="shared" si="8"/>
        <v>0.39615177223867576</v>
      </c>
      <c r="P39" s="10">
        <f t="shared" si="8"/>
        <v>0.39354195345610632</v>
      </c>
      <c r="Q39" s="10">
        <f t="shared" si="8"/>
        <v>0.39978611867189368</v>
      </c>
      <c r="R39" s="10">
        <f t="shared" si="8"/>
        <v>0.40592576803176039</v>
      </c>
      <c r="S39" s="10">
        <f t="shared" si="8"/>
        <v>0.41196350386179453</v>
      </c>
      <c r="T39" s="10">
        <f t="shared" si="8"/>
        <v>0.41790184280592885</v>
      </c>
      <c r="U39" s="10">
        <f t="shared" si="8"/>
        <v>0.41338473002806619</v>
      </c>
      <c r="V39" s="10">
        <f t="shared" si="8"/>
        <v>0.41195638113018884</v>
      </c>
      <c r="W39" s="10">
        <f t="shared" si="8"/>
        <v>0.41051644972408274</v>
      </c>
      <c r="X39" s="10">
        <f t="shared" si="8"/>
        <v>0.40295650886635437</v>
      </c>
      <c r="Y39" s="10">
        <f t="shared" si="8"/>
        <v>0.47622112719204712</v>
      </c>
      <c r="Z39" s="10">
        <f t="shared" si="8"/>
        <v>0.44239002487061424</v>
      </c>
      <c r="AA39" s="10">
        <f t="shared" si="8"/>
        <v>0.42552510758106571</v>
      </c>
      <c r="AB39" s="10">
        <f t="shared" si="8"/>
        <v>0.43423235473831456</v>
      </c>
      <c r="AC39" s="10">
        <f t="shared" si="8"/>
        <v>0.4212263047466287</v>
      </c>
      <c r="AD39" s="10">
        <f t="shared" si="8"/>
        <v>0.42367311374540134</v>
      </c>
      <c r="AE39" s="10">
        <f t="shared" si="8"/>
        <v>0.4249047998106753</v>
      </c>
      <c r="AF39" s="10">
        <f t="shared" si="8"/>
        <v>0</v>
      </c>
    </row>
    <row r="40" spans="1:32" x14ac:dyDescent="0.35">
      <c r="A40" s="10" t="s">
        <v>18</v>
      </c>
      <c r="B40" s="10" t="s">
        <v>19</v>
      </c>
      <c r="C40" s="10">
        <f t="shared" ref="C40:AF40" si="9">C11/C26</f>
        <v>0.58668968406087763</v>
      </c>
      <c r="D40" s="10">
        <f t="shared" si="9"/>
        <v>0.58668968406087763</v>
      </c>
      <c r="E40" s="10">
        <f t="shared" si="9"/>
        <v>0.58668968406087763</v>
      </c>
      <c r="F40" s="10">
        <f t="shared" si="9"/>
        <v>0.58668968406087763</v>
      </c>
      <c r="G40" s="10">
        <f t="shared" si="9"/>
        <v>0.58668968406087763</v>
      </c>
      <c r="H40" s="10">
        <f t="shared" si="9"/>
        <v>0.58668968406087763</v>
      </c>
      <c r="I40" s="10">
        <f t="shared" si="9"/>
        <v>0.58668968406087763</v>
      </c>
      <c r="J40" s="10">
        <f t="shared" si="9"/>
        <v>0.58668968406087763</v>
      </c>
      <c r="K40" s="10">
        <f t="shared" si="9"/>
        <v>0.58668968406087763</v>
      </c>
      <c r="L40" s="10">
        <f t="shared" si="9"/>
        <v>0.58668968406087763</v>
      </c>
      <c r="M40" s="10">
        <f t="shared" si="9"/>
        <v>0.56433555500961952</v>
      </c>
      <c r="N40" s="10">
        <f t="shared" si="9"/>
        <v>0.54173804253681068</v>
      </c>
      <c r="O40" s="10">
        <f t="shared" si="9"/>
        <v>0.51889315008402337</v>
      </c>
      <c r="P40" s="10">
        <f t="shared" si="9"/>
        <v>0.49579679310881636</v>
      </c>
      <c r="Q40" s="10">
        <f t="shared" si="9"/>
        <v>0.51207888303292115</v>
      </c>
      <c r="R40" s="10">
        <f t="shared" si="9"/>
        <v>0.52848301867063996</v>
      </c>
      <c r="S40" s="10">
        <f t="shared" si="9"/>
        <v>0.54501057741189585</v>
      </c>
      <c r="T40" s="10">
        <f t="shared" si="9"/>
        <v>0.56166295745157169</v>
      </c>
      <c r="U40" s="10">
        <f t="shared" si="9"/>
        <v>0.52382571102336817</v>
      </c>
      <c r="V40" s="10">
        <f t="shared" si="9"/>
        <v>0.48986624842068571</v>
      </c>
      <c r="W40" s="10">
        <f t="shared" si="9"/>
        <v>0.4559280842501372</v>
      </c>
      <c r="X40" s="10">
        <f t="shared" si="9"/>
        <v>0.49016431986206538</v>
      </c>
      <c r="Y40" s="10">
        <f t="shared" si="9"/>
        <v>0.58006326631983474</v>
      </c>
      <c r="Z40" s="10">
        <f t="shared" si="9"/>
        <v>0.56641289276090312</v>
      </c>
      <c r="AA40" s="10">
        <f t="shared" si="9"/>
        <v>0.56028275952349782</v>
      </c>
      <c r="AB40" s="10">
        <f t="shared" si="9"/>
        <v>0.5620038252941022</v>
      </c>
      <c r="AC40" s="10">
        <f t="shared" si="9"/>
        <v>0.55895539998426802</v>
      </c>
      <c r="AD40" s="10">
        <f t="shared" si="9"/>
        <v>0.56175382435517307</v>
      </c>
      <c r="AE40" s="10">
        <f t="shared" si="9"/>
        <v>0.56414158641861933</v>
      </c>
      <c r="AF40" s="10">
        <f t="shared" si="9"/>
        <v>0</v>
      </c>
    </row>
    <row r="41" spans="1:32" x14ac:dyDescent="0.35">
      <c r="A41" s="10" t="s">
        <v>20</v>
      </c>
      <c r="B41" s="10" t="s">
        <v>21</v>
      </c>
      <c r="C41" s="10">
        <f t="shared" ref="C41:AF41" si="10">C12/C27</f>
        <v>0.4069469835466179</v>
      </c>
      <c r="D41" s="10">
        <f t="shared" si="10"/>
        <v>0.4069469835466179</v>
      </c>
      <c r="E41" s="10">
        <f t="shared" si="10"/>
        <v>0.4069469835466179</v>
      </c>
      <c r="F41" s="10">
        <f t="shared" si="10"/>
        <v>0.4069469835466179</v>
      </c>
      <c r="G41" s="10">
        <f t="shared" si="10"/>
        <v>0.4069469835466179</v>
      </c>
      <c r="H41" s="10">
        <f t="shared" si="10"/>
        <v>0.4069469835466179</v>
      </c>
      <c r="I41" s="10">
        <f t="shared" si="10"/>
        <v>0.4069469835466179</v>
      </c>
      <c r="J41" s="10">
        <f t="shared" si="10"/>
        <v>0.4069469835466179</v>
      </c>
      <c r="K41" s="10">
        <f t="shared" si="10"/>
        <v>0.4069469835466179</v>
      </c>
      <c r="L41" s="10">
        <f t="shared" si="10"/>
        <v>0.4069469835466179</v>
      </c>
      <c r="M41" s="10">
        <f t="shared" si="10"/>
        <v>0.40827175848025948</v>
      </c>
      <c r="N41" s="10">
        <f t="shared" si="10"/>
        <v>0.40978721179484501</v>
      </c>
      <c r="O41" s="10">
        <f t="shared" si="10"/>
        <v>0.41153770316329119</v>
      </c>
      <c r="P41" s="10">
        <f t="shared" si="10"/>
        <v>0.41358250885550263</v>
      </c>
      <c r="Q41" s="10">
        <f t="shared" si="10"/>
        <v>0.40991517987715709</v>
      </c>
      <c r="R41" s="10">
        <f t="shared" si="10"/>
        <v>0.4065446789402784</v>
      </c>
      <c r="S41" s="10">
        <f t="shared" si="10"/>
        <v>0.40343637050223874</v>
      </c>
      <c r="T41" s="10">
        <f t="shared" si="10"/>
        <v>0.40056080589884724</v>
      </c>
      <c r="U41" s="10">
        <f t="shared" si="10"/>
        <v>0.39025316892895384</v>
      </c>
      <c r="V41" s="10">
        <f t="shared" si="10"/>
        <v>0.37980916957223954</v>
      </c>
      <c r="W41" s="10">
        <f t="shared" si="10"/>
        <v>0.36942260740640287</v>
      </c>
      <c r="X41" s="10">
        <f t="shared" si="10"/>
        <v>0.36666324118795601</v>
      </c>
      <c r="Y41" s="10">
        <f t="shared" si="10"/>
        <v>0.31861182250561859</v>
      </c>
      <c r="Z41" s="10">
        <f t="shared" si="10"/>
        <v>0.42544139544777709</v>
      </c>
      <c r="AA41" s="10">
        <f t="shared" si="10"/>
        <v>0.34641407307171856</v>
      </c>
      <c r="AB41" s="10">
        <f t="shared" si="10"/>
        <v>0.35269480877328335</v>
      </c>
      <c r="AC41" s="10">
        <f t="shared" si="10"/>
        <v>0.3781781444687658</v>
      </c>
      <c r="AD41" s="10">
        <f t="shared" si="10"/>
        <v>0.38134720951509604</v>
      </c>
      <c r="AE41" s="10">
        <f t="shared" si="10"/>
        <v>0.37740164684354988</v>
      </c>
      <c r="AF41" s="10">
        <f t="shared" si="10"/>
        <v>0</v>
      </c>
    </row>
    <row r="42" spans="1:32" x14ac:dyDescent="0.35">
      <c r="A42" s="10" t="s">
        <v>22</v>
      </c>
      <c r="B42" s="10" t="s">
        <v>23</v>
      </c>
      <c r="C42" s="10">
        <f t="shared" ref="C42:AF42" si="11">C13/C28</f>
        <v>0.38236806031528442</v>
      </c>
      <c r="D42" s="10">
        <f t="shared" si="11"/>
        <v>0.38236806031528442</v>
      </c>
      <c r="E42" s="10">
        <f t="shared" si="11"/>
        <v>0.38236806031528442</v>
      </c>
      <c r="F42" s="10">
        <f t="shared" si="11"/>
        <v>0.38236806031528442</v>
      </c>
      <c r="G42" s="10">
        <f t="shared" si="11"/>
        <v>0.38236806031528442</v>
      </c>
      <c r="H42" s="10">
        <f t="shared" si="11"/>
        <v>0.38236806031528442</v>
      </c>
      <c r="I42" s="10">
        <f t="shared" si="11"/>
        <v>0.38236806031528442</v>
      </c>
      <c r="J42" s="10">
        <f t="shared" si="11"/>
        <v>0.38236806031528442</v>
      </c>
      <c r="K42" s="10">
        <f t="shared" si="11"/>
        <v>0.38236806031528442</v>
      </c>
      <c r="L42" s="10">
        <f t="shared" si="11"/>
        <v>0.38236806031528442</v>
      </c>
      <c r="M42" s="10">
        <f t="shared" si="11"/>
        <v>0.37959376426016916</v>
      </c>
      <c r="N42" s="10">
        <f t="shared" si="11"/>
        <v>0.37686936036850849</v>
      </c>
      <c r="O42" s="10">
        <f t="shared" si="11"/>
        <v>0.3741935147642822</v>
      </c>
      <c r="P42" s="10">
        <f t="shared" si="11"/>
        <v>0.37156494070002893</v>
      </c>
      <c r="Q42" s="10">
        <f t="shared" si="11"/>
        <v>0.36570151176840421</v>
      </c>
      <c r="R42" s="10">
        <f t="shared" si="11"/>
        <v>0.35981732319383752</v>
      </c>
      <c r="S42" s="10">
        <f t="shared" si="11"/>
        <v>0.35391226453061914</v>
      </c>
      <c r="T42" s="10">
        <f t="shared" si="11"/>
        <v>0.34798622454818806</v>
      </c>
      <c r="U42" s="10">
        <f t="shared" si="11"/>
        <v>0.34692847861546544</v>
      </c>
      <c r="V42" s="10">
        <f t="shared" si="11"/>
        <v>0.34782697829320985</v>
      </c>
      <c r="W42" s="10">
        <f t="shared" si="11"/>
        <v>0.34872924325504362</v>
      </c>
      <c r="X42" s="10">
        <f t="shared" si="11"/>
        <v>0.36143044920611739</v>
      </c>
      <c r="Y42" s="10">
        <f t="shared" si="11"/>
        <v>0.38346387529971315</v>
      </c>
      <c r="Z42" s="10">
        <f t="shared" si="11"/>
        <v>0.37024031307938049</v>
      </c>
      <c r="AA42" s="10">
        <f t="shared" si="11"/>
        <v>0.36601961489731116</v>
      </c>
      <c r="AB42" s="10">
        <f t="shared" si="11"/>
        <v>0.35450148593468433</v>
      </c>
      <c r="AC42" s="10">
        <f t="shared" si="11"/>
        <v>0.36031294955066173</v>
      </c>
      <c r="AD42" s="10">
        <f t="shared" si="11"/>
        <v>0.36358993068223278</v>
      </c>
      <c r="AE42" s="10">
        <f t="shared" si="11"/>
        <v>0.36691509876478867</v>
      </c>
      <c r="AF42" s="10">
        <f t="shared" si="11"/>
        <v>0</v>
      </c>
    </row>
    <row r="43" spans="1:32" x14ac:dyDescent="0.35">
      <c r="A43" s="10" t="s">
        <v>24</v>
      </c>
      <c r="B43" s="10" t="s">
        <v>25</v>
      </c>
      <c r="C43" s="10">
        <f t="shared" ref="C43:AF43" si="12">C14/C29</f>
        <v>0.42970525119919212</v>
      </c>
      <c r="D43" s="10">
        <f t="shared" si="12"/>
        <v>0.42970525119919212</v>
      </c>
      <c r="E43" s="10">
        <f t="shared" si="12"/>
        <v>0.42970525119919212</v>
      </c>
      <c r="F43" s="10">
        <f t="shared" si="12"/>
        <v>0.42970525119919212</v>
      </c>
      <c r="G43" s="10">
        <f t="shared" si="12"/>
        <v>0.42970525119919212</v>
      </c>
      <c r="H43" s="10">
        <f t="shared" si="12"/>
        <v>0.42970525119919212</v>
      </c>
      <c r="I43" s="10">
        <f t="shared" si="12"/>
        <v>0.42970525119919212</v>
      </c>
      <c r="J43" s="10">
        <f t="shared" si="12"/>
        <v>0.42970525119919212</v>
      </c>
      <c r="K43" s="10">
        <f t="shared" si="12"/>
        <v>0.42970525119919212</v>
      </c>
      <c r="L43" s="10">
        <f t="shared" si="12"/>
        <v>0.42970525119919212</v>
      </c>
      <c r="M43" s="10">
        <f t="shared" si="12"/>
        <v>0.42568487102095137</v>
      </c>
      <c r="N43" s="10">
        <f t="shared" si="12"/>
        <v>0.42166956261352306</v>
      </c>
      <c r="O43" s="10">
        <f t="shared" si="12"/>
        <v>0.41765897861173984</v>
      </c>
      <c r="P43" s="10">
        <f t="shared" si="12"/>
        <v>0.41365278510204562</v>
      </c>
      <c r="Q43" s="10">
        <f t="shared" si="12"/>
        <v>0.41525120510824348</v>
      </c>
      <c r="R43" s="10">
        <f t="shared" si="12"/>
        <v>0.41684671165827331</v>
      </c>
      <c r="S43" s="10">
        <f t="shared" si="12"/>
        <v>0.41843931271046081</v>
      </c>
      <c r="T43" s="10">
        <f t="shared" si="12"/>
        <v>0.42002901619417321</v>
      </c>
      <c r="U43" s="10">
        <f t="shared" si="12"/>
        <v>0.41896354729148078</v>
      </c>
      <c r="V43" s="10">
        <f t="shared" si="12"/>
        <v>0.41874295730562161</v>
      </c>
      <c r="W43" s="10">
        <f t="shared" si="12"/>
        <v>0.41852240184034678</v>
      </c>
      <c r="X43" s="10">
        <f t="shared" si="12"/>
        <v>0.42473320189027636</v>
      </c>
      <c r="Y43" s="10">
        <f t="shared" si="12"/>
        <v>0.46318943065890461</v>
      </c>
      <c r="Z43" s="10">
        <f t="shared" si="12"/>
        <v>0.44857624261521523</v>
      </c>
      <c r="AA43" s="10">
        <f t="shared" si="12"/>
        <v>0.43410656921631924</v>
      </c>
      <c r="AB43" s="10">
        <f t="shared" si="12"/>
        <v>0.43142585056200144</v>
      </c>
      <c r="AC43" s="10">
        <f t="shared" si="12"/>
        <v>0.40716549017615206</v>
      </c>
      <c r="AD43" s="10">
        <f t="shared" si="12"/>
        <v>0.40883247599178224</v>
      </c>
      <c r="AE43" s="10">
        <f t="shared" si="12"/>
        <v>0.40929432561991369</v>
      </c>
      <c r="AF43" s="10">
        <f t="shared" si="12"/>
        <v>0</v>
      </c>
    </row>
    <row r="44" spans="1:32" x14ac:dyDescent="0.35"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7" spans="1:32" ht="18.5" x14ac:dyDescent="0.35">
      <c r="A47" s="10"/>
      <c r="B47" s="18" t="s">
        <v>81</v>
      </c>
      <c r="C47" s="10">
        <v>1990</v>
      </c>
      <c r="D47" s="10">
        <v>1991</v>
      </c>
      <c r="E47" s="10">
        <v>1992</v>
      </c>
      <c r="F47" s="10">
        <v>1993</v>
      </c>
      <c r="G47" s="10">
        <v>1994</v>
      </c>
      <c r="H47" s="10">
        <v>1995</v>
      </c>
      <c r="I47" s="10">
        <v>1996</v>
      </c>
      <c r="J47" s="10">
        <v>1997</v>
      </c>
      <c r="K47" s="10">
        <v>1998</v>
      </c>
      <c r="L47" s="10">
        <v>1999</v>
      </c>
      <c r="M47" s="10">
        <v>2000</v>
      </c>
      <c r="N47" s="10">
        <v>2001</v>
      </c>
      <c r="O47" s="10">
        <v>2002</v>
      </c>
      <c r="P47" s="10">
        <v>2003</v>
      </c>
      <c r="Q47" s="10">
        <v>2004</v>
      </c>
      <c r="R47" s="10">
        <v>2005</v>
      </c>
      <c r="S47" s="10">
        <v>2006</v>
      </c>
      <c r="T47" s="10">
        <v>2007</v>
      </c>
      <c r="U47" s="10">
        <v>2008</v>
      </c>
      <c r="V47" s="10">
        <v>2009</v>
      </c>
      <c r="W47" s="10">
        <v>2010</v>
      </c>
      <c r="X47" s="10">
        <v>2011</v>
      </c>
      <c r="Y47" s="10">
        <v>2012</v>
      </c>
      <c r="Z47" s="10">
        <v>2013</v>
      </c>
      <c r="AA47" s="10">
        <v>2014</v>
      </c>
      <c r="AB47" s="10">
        <v>2015</v>
      </c>
      <c r="AC47" s="10">
        <v>2016</v>
      </c>
      <c r="AD47" s="10">
        <v>2017</v>
      </c>
      <c r="AE47" s="10">
        <v>2018</v>
      </c>
    </row>
    <row r="48" spans="1:32" x14ac:dyDescent="0.35">
      <c r="A48" s="2">
        <v>16051</v>
      </c>
      <c r="B48" s="2" t="s">
        <v>26</v>
      </c>
      <c r="C48" s="10">
        <v>4092</v>
      </c>
      <c r="D48" s="10">
        <v>4092</v>
      </c>
      <c r="E48" s="10">
        <v>4092</v>
      </c>
      <c r="F48" s="10">
        <v>4092</v>
      </c>
      <c r="G48" s="10">
        <v>4092</v>
      </c>
      <c r="H48" s="10">
        <v>4092</v>
      </c>
      <c r="I48" s="10">
        <v>4092</v>
      </c>
      <c r="J48" s="10">
        <v>4092</v>
      </c>
      <c r="K48" s="10">
        <v>4092</v>
      </c>
      <c r="L48" s="10">
        <v>4092</v>
      </c>
      <c r="M48" s="10">
        <v>4003.75</v>
      </c>
      <c r="N48" s="10">
        <v>3915.5</v>
      </c>
      <c r="O48" s="10">
        <v>3827.25</v>
      </c>
      <c r="P48" s="10">
        <v>3739</v>
      </c>
      <c r="Q48" s="10">
        <v>3876.25</v>
      </c>
      <c r="R48" s="10">
        <v>4013.5</v>
      </c>
      <c r="S48" s="10">
        <v>4150.75</v>
      </c>
      <c r="T48" s="10">
        <v>4288</v>
      </c>
      <c r="U48" s="10">
        <v>4145.333333333333</v>
      </c>
      <c r="V48" s="10">
        <v>4002.6666666666665</v>
      </c>
      <c r="W48" s="10">
        <v>3860</v>
      </c>
      <c r="X48" s="10">
        <v>3975</v>
      </c>
      <c r="Y48" s="10">
        <v>3800</v>
      </c>
      <c r="Z48" s="10">
        <v>4000</v>
      </c>
      <c r="AA48" s="10">
        <v>3400</v>
      </c>
      <c r="AB48" s="10">
        <v>3300</v>
      </c>
      <c r="AC48" s="10">
        <v>3100</v>
      </c>
      <c r="AD48" s="10">
        <v>3600</v>
      </c>
      <c r="AE48" s="10">
        <v>3300</v>
      </c>
    </row>
    <row r="49" spans="1:31" x14ac:dyDescent="0.35">
      <c r="A49" s="2" t="s">
        <v>27</v>
      </c>
      <c r="B49" s="2" t="s">
        <v>28</v>
      </c>
      <c r="C49" s="10">
        <v>1982</v>
      </c>
      <c r="D49" s="10">
        <v>1982</v>
      </c>
      <c r="E49" s="10">
        <v>1982</v>
      </c>
      <c r="F49" s="10">
        <v>1982</v>
      </c>
      <c r="G49" s="10">
        <v>1982</v>
      </c>
      <c r="H49" s="10">
        <v>1982</v>
      </c>
      <c r="I49" s="10">
        <v>1982</v>
      </c>
      <c r="J49" s="10">
        <v>1982</v>
      </c>
      <c r="K49" s="10">
        <v>1982</v>
      </c>
      <c r="L49" s="10">
        <v>1982</v>
      </c>
      <c r="M49" s="10">
        <v>1884.5</v>
      </c>
      <c r="N49" s="10">
        <v>1787</v>
      </c>
      <c r="O49" s="10">
        <v>1689.5</v>
      </c>
      <c r="P49" s="10">
        <v>1592</v>
      </c>
      <c r="Q49" s="10">
        <v>1442.5</v>
      </c>
      <c r="R49" s="10">
        <v>1293</v>
      </c>
      <c r="S49" s="10">
        <v>1143.5</v>
      </c>
      <c r="T49" s="10">
        <v>994</v>
      </c>
      <c r="U49" s="10">
        <v>1186.6666666666667</v>
      </c>
      <c r="V49" s="10">
        <v>1379.3333333333333</v>
      </c>
      <c r="W49" s="10">
        <v>1572</v>
      </c>
      <c r="X49" s="10">
        <v>1612</v>
      </c>
      <c r="Y49" s="10">
        <v>1300</v>
      </c>
      <c r="Z49" s="10">
        <v>1300</v>
      </c>
      <c r="AA49" s="10">
        <v>1300</v>
      </c>
      <c r="AB49" s="10">
        <v>1300</v>
      </c>
      <c r="AC49" s="10">
        <v>1900</v>
      </c>
      <c r="AD49" s="10">
        <v>1800</v>
      </c>
      <c r="AE49" s="10">
        <v>1800</v>
      </c>
    </row>
    <row r="50" spans="1:31" x14ac:dyDescent="0.35">
      <c r="A50" s="2" t="s">
        <v>29</v>
      </c>
      <c r="B50" s="2" t="s">
        <v>30</v>
      </c>
      <c r="C50" s="10">
        <v>784</v>
      </c>
      <c r="D50" s="10">
        <v>784</v>
      </c>
      <c r="E50" s="10">
        <v>784</v>
      </c>
      <c r="F50" s="10">
        <v>784</v>
      </c>
      <c r="G50" s="10">
        <v>784</v>
      </c>
      <c r="H50" s="10">
        <v>784</v>
      </c>
      <c r="I50" s="10">
        <v>784</v>
      </c>
      <c r="J50" s="10">
        <v>784</v>
      </c>
      <c r="K50" s="10">
        <v>784</v>
      </c>
      <c r="L50" s="10">
        <v>784</v>
      </c>
      <c r="M50" s="10">
        <v>837.75</v>
      </c>
      <c r="N50" s="10">
        <v>891.5</v>
      </c>
      <c r="O50" s="10">
        <v>945.25</v>
      </c>
      <c r="P50" s="10">
        <v>999</v>
      </c>
      <c r="Q50" s="10">
        <v>761.25</v>
      </c>
      <c r="R50" s="10">
        <v>523.5</v>
      </c>
      <c r="S50" s="10">
        <v>285.75</v>
      </c>
      <c r="T50" s="10">
        <v>48</v>
      </c>
      <c r="U50" s="10">
        <v>307.33333333333331</v>
      </c>
      <c r="V50" s="10">
        <v>566.66666666666663</v>
      </c>
      <c r="W50" s="10">
        <v>826</v>
      </c>
      <c r="X50" s="10">
        <v>400</v>
      </c>
      <c r="Y50" s="10">
        <v>0</v>
      </c>
      <c r="Z50" s="10">
        <v>800</v>
      </c>
      <c r="AA50" s="10">
        <v>300</v>
      </c>
      <c r="AB50" s="10">
        <v>800</v>
      </c>
      <c r="AC50" s="10">
        <v>0</v>
      </c>
      <c r="AD50" s="10">
        <v>900</v>
      </c>
      <c r="AE50" s="10">
        <v>800</v>
      </c>
    </row>
    <row r="51" spans="1:31" x14ac:dyDescent="0.35">
      <c r="A51" s="2" t="s">
        <v>31</v>
      </c>
      <c r="B51" s="2" t="s">
        <v>32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100</v>
      </c>
      <c r="Y51" s="10">
        <v>0</v>
      </c>
      <c r="Z51" s="10">
        <v>0</v>
      </c>
      <c r="AA51" s="10">
        <v>0</v>
      </c>
      <c r="AB51" s="10">
        <v>200</v>
      </c>
      <c r="AC51" s="10">
        <v>0</v>
      </c>
      <c r="AD51" s="10">
        <v>0</v>
      </c>
      <c r="AE51" s="10">
        <v>0</v>
      </c>
    </row>
    <row r="52" spans="1:31" x14ac:dyDescent="0.35">
      <c r="A52" s="2" t="s">
        <v>33</v>
      </c>
      <c r="B52" s="2" t="s">
        <v>34</v>
      </c>
      <c r="C52" s="10">
        <v>20</v>
      </c>
      <c r="D52" s="10">
        <v>20</v>
      </c>
      <c r="E52" s="10">
        <v>20</v>
      </c>
      <c r="F52" s="10">
        <v>20</v>
      </c>
      <c r="G52" s="10">
        <v>20</v>
      </c>
      <c r="H52" s="10">
        <v>20</v>
      </c>
      <c r="I52" s="10">
        <v>20</v>
      </c>
      <c r="J52" s="10">
        <v>20</v>
      </c>
      <c r="K52" s="10">
        <v>20</v>
      </c>
      <c r="L52" s="10">
        <v>20</v>
      </c>
      <c r="M52" s="10">
        <v>120</v>
      </c>
      <c r="N52" s="10">
        <v>220</v>
      </c>
      <c r="O52" s="10">
        <v>320</v>
      </c>
      <c r="P52" s="10">
        <v>420</v>
      </c>
      <c r="Q52" s="10">
        <v>381.25</v>
      </c>
      <c r="R52" s="10">
        <v>342.5</v>
      </c>
      <c r="S52" s="10">
        <v>303.75</v>
      </c>
      <c r="T52" s="10">
        <v>265</v>
      </c>
      <c r="U52" s="10">
        <v>176.66666666666669</v>
      </c>
      <c r="V52" s="10">
        <v>88.333333333333343</v>
      </c>
      <c r="W52" s="10">
        <v>0</v>
      </c>
      <c r="X52" s="10">
        <v>600</v>
      </c>
      <c r="Y52" s="10">
        <v>200</v>
      </c>
      <c r="Z52" s="10">
        <v>600</v>
      </c>
      <c r="AA52" s="10">
        <v>600</v>
      </c>
      <c r="AB52" s="10">
        <v>400</v>
      </c>
      <c r="AC52" s="10">
        <v>200</v>
      </c>
      <c r="AD52" s="10">
        <v>600</v>
      </c>
      <c r="AE52" s="10">
        <v>600</v>
      </c>
    </row>
    <row r="53" spans="1:31" x14ac:dyDescent="0.35">
      <c r="A53" s="2" t="s">
        <v>35</v>
      </c>
      <c r="B53" s="2" t="s">
        <v>36</v>
      </c>
      <c r="C53" s="10">
        <v>2275</v>
      </c>
      <c r="D53" s="10">
        <v>2275</v>
      </c>
      <c r="E53" s="10">
        <v>2275</v>
      </c>
      <c r="F53" s="10">
        <v>2275</v>
      </c>
      <c r="G53" s="10">
        <v>2275</v>
      </c>
      <c r="H53" s="10">
        <v>2275</v>
      </c>
      <c r="I53" s="10">
        <v>2275</v>
      </c>
      <c r="J53" s="10">
        <v>2275</v>
      </c>
      <c r="K53" s="10">
        <v>2275</v>
      </c>
      <c r="L53" s="10">
        <v>2275</v>
      </c>
      <c r="M53" s="10">
        <v>2217.75</v>
      </c>
      <c r="N53" s="10">
        <v>2160.5</v>
      </c>
      <c r="O53" s="10">
        <v>2103.25</v>
      </c>
      <c r="P53" s="10">
        <v>2046</v>
      </c>
      <c r="Q53" s="10">
        <v>2124.25</v>
      </c>
      <c r="R53" s="10">
        <v>2202.5</v>
      </c>
      <c r="S53" s="10">
        <v>2280.75</v>
      </c>
      <c r="T53" s="10">
        <v>2359</v>
      </c>
      <c r="U53" s="10">
        <v>2286.3333333333335</v>
      </c>
      <c r="V53" s="10">
        <v>2213.6666666666665</v>
      </c>
      <c r="W53" s="10">
        <v>2141</v>
      </c>
      <c r="X53" s="10">
        <v>2567</v>
      </c>
      <c r="Y53" s="10">
        <v>2600</v>
      </c>
      <c r="Z53" s="10">
        <v>2500</v>
      </c>
      <c r="AA53" s="10">
        <v>2500</v>
      </c>
      <c r="AB53" s="10">
        <v>2700</v>
      </c>
      <c r="AC53" s="10">
        <v>2300</v>
      </c>
      <c r="AD53" s="10">
        <v>2800</v>
      </c>
      <c r="AE53" s="10">
        <v>2800</v>
      </c>
    </row>
    <row r="54" spans="1:31" x14ac:dyDescent="0.35">
      <c r="A54" s="2" t="s">
        <v>37</v>
      </c>
      <c r="B54" s="2" t="s">
        <v>38</v>
      </c>
      <c r="C54" s="10">
        <v>25989</v>
      </c>
      <c r="D54" s="10">
        <v>25989</v>
      </c>
      <c r="E54" s="10">
        <v>25989</v>
      </c>
      <c r="F54" s="10">
        <v>25989</v>
      </c>
      <c r="G54" s="10">
        <v>25989</v>
      </c>
      <c r="H54" s="10">
        <v>25989</v>
      </c>
      <c r="I54" s="10">
        <v>25989</v>
      </c>
      <c r="J54" s="10">
        <v>25989</v>
      </c>
      <c r="K54" s="10">
        <v>25989</v>
      </c>
      <c r="L54" s="10">
        <v>25989</v>
      </c>
      <c r="M54" s="10">
        <v>24928.75</v>
      </c>
      <c r="N54" s="10">
        <v>23868.5</v>
      </c>
      <c r="O54" s="10">
        <v>22808.25</v>
      </c>
      <c r="P54" s="10">
        <v>21748</v>
      </c>
      <c r="Q54" s="10">
        <v>21582.25</v>
      </c>
      <c r="R54" s="10">
        <v>21416.5</v>
      </c>
      <c r="S54" s="10">
        <v>21250.75</v>
      </c>
      <c r="T54" s="10">
        <v>21085</v>
      </c>
      <c r="U54" s="10">
        <v>20495</v>
      </c>
      <c r="V54" s="10">
        <v>19905</v>
      </c>
      <c r="W54" s="10">
        <v>19315</v>
      </c>
      <c r="X54" s="10">
        <v>20943</v>
      </c>
      <c r="Y54" s="10">
        <v>21100</v>
      </c>
      <c r="Z54" s="10">
        <v>21000</v>
      </c>
      <c r="AA54" s="10">
        <v>21100</v>
      </c>
      <c r="AB54" s="10">
        <v>20900</v>
      </c>
      <c r="AC54" s="10">
        <v>20500</v>
      </c>
      <c r="AD54" s="10">
        <v>20300</v>
      </c>
      <c r="AE54" s="10">
        <v>20700</v>
      </c>
    </row>
    <row r="55" spans="1:31" x14ac:dyDescent="0.35">
      <c r="A55" s="2" t="s">
        <v>39</v>
      </c>
      <c r="B55" s="2" t="s">
        <v>40</v>
      </c>
      <c r="C55" s="10">
        <v>14566</v>
      </c>
      <c r="D55" s="10">
        <v>14566</v>
      </c>
      <c r="E55" s="10">
        <v>14566</v>
      </c>
      <c r="F55" s="10">
        <v>14566</v>
      </c>
      <c r="G55" s="10">
        <v>14566</v>
      </c>
      <c r="H55" s="10">
        <v>14566</v>
      </c>
      <c r="I55" s="10">
        <v>14566</v>
      </c>
      <c r="J55" s="10">
        <v>14566</v>
      </c>
      <c r="K55" s="10">
        <v>14566</v>
      </c>
      <c r="L55" s="10">
        <v>14566</v>
      </c>
      <c r="M55" s="10">
        <v>14384.25</v>
      </c>
      <c r="N55" s="10">
        <v>14202.5</v>
      </c>
      <c r="O55" s="10">
        <v>14020.75</v>
      </c>
      <c r="P55" s="10">
        <v>13839</v>
      </c>
      <c r="Q55" s="10">
        <v>13679</v>
      </c>
      <c r="R55" s="10">
        <v>13519</v>
      </c>
      <c r="S55" s="10">
        <v>13359</v>
      </c>
      <c r="T55" s="10">
        <v>13199</v>
      </c>
      <c r="U55" s="10">
        <v>13323</v>
      </c>
      <c r="V55" s="10">
        <v>13447</v>
      </c>
      <c r="W55" s="10">
        <v>13571</v>
      </c>
      <c r="X55" s="10">
        <v>13435</v>
      </c>
      <c r="Y55" s="10">
        <v>13700</v>
      </c>
      <c r="Z55" s="10">
        <v>14000</v>
      </c>
      <c r="AA55" s="10">
        <v>14000</v>
      </c>
      <c r="AB55" s="10">
        <v>13900</v>
      </c>
      <c r="AC55" s="10">
        <v>14000</v>
      </c>
      <c r="AD55" s="10">
        <v>13700</v>
      </c>
      <c r="AE55" s="10">
        <v>13500</v>
      </c>
    </row>
    <row r="56" spans="1:31" x14ac:dyDescent="0.35">
      <c r="A56" s="2" t="s">
        <v>41</v>
      </c>
      <c r="B56" s="2" t="s">
        <v>42</v>
      </c>
      <c r="C56" s="10">
        <v>37142</v>
      </c>
      <c r="D56" s="10">
        <v>37142</v>
      </c>
      <c r="E56" s="10">
        <v>37142</v>
      </c>
      <c r="F56" s="10">
        <v>37142</v>
      </c>
      <c r="G56" s="10">
        <v>37142</v>
      </c>
      <c r="H56" s="10">
        <v>37142</v>
      </c>
      <c r="I56" s="10">
        <v>37142</v>
      </c>
      <c r="J56" s="10">
        <v>37142</v>
      </c>
      <c r="K56" s="10">
        <v>37142</v>
      </c>
      <c r="L56" s="10">
        <v>37142</v>
      </c>
      <c r="M56" s="10">
        <v>36944.5</v>
      </c>
      <c r="N56" s="10">
        <v>36747</v>
      </c>
      <c r="O56" s="10">
        <v>36549.5</v>
      </c>
      <c r="P56" s="10">
        <v>36352</v>
      </c>
      <c r="Q56" s="10">
        <v>36846.25</v>
      </c>
      <c r="R56" s="10">
        <v>37340.5</v>
      </c>
      <c r="S56" s="10">
        <v>37834.75</v>
      </c>
      <c r="T56" s="10">
        <v>38329</v>
      </c>
      <c r="U56" s="10">
        <v>37375.333333333336</v>
      </c>
      <c r="V56" s="10">
        <v>36421.666666666664</v>
      </c>
      <c r="W56" s="10">
        <v>35468</v>
      </c>
      <c r="X56" s="10">
        <v>36076</v>
      </c>
      <c r="Y56" s="10">
        <v>37000</v>
      </c>
      <c r="Z56" s="10">
        <v>37000</v>
      </c>
      <c r="AA56" s="10">
        <v>37000</v>
      </c>
      <c r="AB56" s="10">
        <v>37200</v>
      </c>
      <c r="AC56" s="10">
        <v>36900</v>
      </c>
      <c r="AD56" s="10">
        <v>36600</v>
      </c>
      <c r="AE56" s="10">
        <v>37300</v>
      </c>
    </row>
    <row r="57" spans="1:31" x14ac:dyDescent="0.35">
      <c r="A57" s="2" t="s">
        <v>43</v>
      </c>
      <c r="B57" s="2" t="s">
        <v>44</v>
      </c>
      <c r="C57" s="10">
        <v>22131</v>
      </c>
      <c r="D57" s="10">
        <v>22131</v>
      </c>
      <c r="E57" s="10">
        <v>22131</v>
      </c>
      <c r="F57" s="10">
        <v>22131</v>
      </c>
      <c r="G57" s="10">
        <v>22131</v>
      </c>
      <c r="H57" s="10">
        <v>22131</v>
      </c>
      <c r="I57" s="10">
        <v>22131</v>
      </c>
      <c r="J57" s="10">
        <v>22131</v>
      </c>
      <c r="K57" s="10">
        <v>22131</v>
      </c>
      <c r="L57" s="10">
        <v>22131</v>
      </c>
      <c r="M57" s="10">
        <v>22029.75</v>
      </c>
      <c r="N57" s="10">
        <v>21928.5</v>
      </c>
      <c r="O57" s="10">
        <v>21827.25</v>
      </c>
      <c r="P57" s="10">
        <v>21726</v>
      </c>
      <c r="Q57" s="10">
        <v>21542.5</v>
      </c>
      <c r="R57" s="10">
        <v>21359</v>
      </c>
      <c r="S57" s="10">
        <v>21175.5</v>
      </c>
      <c r="T57" s="10">
        <v>20992</v>
      </c>
      <c r="U57" s="10">
        <v>20111.333333333332</v>
      </c>
      <c r="V57" s="10">
        <v>19230.666666666668</v>
      </c>
      <c r="W57" s="10">
        <v>18350</v>
      </c>
      <c r="X57" s="10">
        <v>18942</v>
      </c>
      <c r="Y57" s="10">
        <v>19800</v>
      </c>
      <c r="Z57" s="10">
        <v>19100</v>
      </c>
      <c r="AA57" s="10">
        <v>19200</v>
      </c>
      <c r="AB57" s="10">
        <v>19100</v>
      </c>
      <c r="AC57" s="10">
        <v>19300</v>
      </c>
      <c r="AD57" s="10">
        <v>19500</v>
      </c>
      <c r="AE57" s="10">
        <v>20000</v>
      </c>
    </row>
    <row r="58" spans="1:31" x14ac:dyDescent="0.35">
      <c r="A58" s="2" t="s">
        <v>45</v>
      </c>
      <c r="B58" s="2" t="s">
        <v>46</v>
      </c>
      <c r="C58" s="10">
        <v>22046</v>
      </c>
      <c r="D58" s="10">
        <v>22046</v>
      </c>
      <c r="E58" s="10">
        <v>22046</v>
      </c>
      <c r="F58" s="10">
        <v>22046</v>
      </c>
      <c r="G58" s="10">
        <v>22046</v>
      </c>
      <c r="H58" s="10">
        <v>22046</v>
      </c>
      <c r="I58" s="10">
        <v>22046</v>
      </c>
      <c r="J58" s="10">
        <v>22046</v>
      </c>
      <c r="K58" s="10">
        <v>22046</v>
      </c>
      <c r="L58" s="10">
        <v>22046</v>
      </c>
      <c r="M58" s="10">
        <v>21500.75</v>
      </c>
      <c r="N58" s="10">
        <v>20955.5</v>
      </c>
      <c r="O58" s="10">
        <v>20410.25</v>
      </c>
      <c r="P58" s="10">
        <v>19865</v>
      </c>
      <c r="Q58" s="10">
        <v>19996.25</v>
      </c>
      <c r="R58" s="10">
        <v>20127.5</v>
      </c>
      <c r="S58" s="10">
        <v>20258.75</v>
      </c>
      <c r="T58" s="10">
        <v>20390</v>
      </c>
      <c r="U58" s="10">
        <v>19731.666666666668</v>
      </c>
      <c r="V58" s="10">
        <v>19073.333333333332</v>
      </c>
      <c r="W58" s="10">
        <v>18415</v>
      </c>
      <c r="X58" s="10">
        <v>19399</v>
      </c>
      <c r="Y58" s="10">
        <v>18900</v>
      </c>
      <c r="Z58" s="10">
        <v>20300</v>
      </c>
      <c r="AA58" s="10">
        <v>20700</v>
      </c>
      <c r="AB58" s="10">
        <v>19400</v>
      </c>
      <c r="AC58" s="10">
        <v>18900</v>
      </c>
      <c r="AD58" s="10">
        <v>18500</v>
      </c>
      <c r="AE58" s="10">
        <v>17900</v>
      </c>
    </row>
    <row r="59" spans="1:31" x14ac:dyDescent="0.35">
      <c r="A59" s="2" t="s">
        <v>47</v>
      </c>
      <c r="B59" s="2" t="s">
        <v>48</v>
      </c>
      <c r="C59" s="10">
        <v>32876</v>
      </c>
      <c r="D59" s="10">
        <v>32876</v>
      </c>
      <c r="E59" s="10">
        <v>32876</v>
      </c>
      <c r="F59" s="10">
        <v>32876</v>
      </c>
      <c r="G59" s="10">
        <v>32876</v>
      </c>
      <c r="H59" s="10">
        <v>32876</v>
      </c>
      <c r="I59" s="10">
        <v>32876</v>
      </c>
      <c r="J59" s="10">
        <v>32876</v>
      </c>
      <c r="K59" s="10">
        <v>32876</v>
      </c>
      <c r="L59" s="10">
        <v>32876</v>
      </c>
      <c r="M59" s="10">
        <v>32366.5</v>
      </c>
      <c r="N59" s="10">
        <v>31857</v>
      </c>
      <c r="O59" s="10">
        <v>31347.5</v>
      </c>
      <c r="P59" s="10">
        <v>30838</v>
      </c>
      <c r="Q59" s="10">
        <v>30706</v>
      </c>
      <c r="R59" s="10">
        <v>30574</v>
      </c>
      <c r="S59" s="10">
        <v>30442</v>
      </c>
      <c r="T59" s="10">
        <v>30310</v>
      </c>
      <c r="U59" s="10">
        <v>29430.666666666668</v>
      </c>
      <c r="V59" s="10">
        <v>28551.333333333332</v>
      </c>
      <c r="W59" s="10">
        <v>27672</v>
      </c>
      <c r="X59" s="10">
        <v>29512</v>
      </c>
      <c r="Y59" s="10">
        <v>28500</v>
      </c>
      <c r="Z59" s="10">
        <v>27200</v>
      </c>
      <c r="AA59" s="10">
        <v>28400</v>
      </c>
      <c r="AB59" s="10">
        <v>30400</v>
      </c>
      <c r="AC59" s="10">
        <v>30500</v>
      </c>
      <c r="AD59" s="10">
        <v>29800</v>
      </c>
      <c r="AE59" s="10">
        <v>30700</v>
      </c>
    </row>
    <row r="60" spans="1:31" x14ac:dyDescent="0.35">
      <c r="A60" s="2" t="s">
        <v>49</v>
      </c>
      <c r="B60" s="2" t="s">
        <v>50</v>
      </c>
      <c r="C60" s="10">
        <v>16979</v>
      </c>
      <c r="D60" s="10">
        <v>16979</v>
      </c>
      <c r="E60" s="10">
        <v>16979</v>
      </c>
      <c r="F60" s="10">
        <v>16979</v>
      </c>
      <c r="G60" s="10">
        <v>16979</v>
      </c>
      <c r="H60" s="10">
        <v>16979</v>
      </c>
      <c r="I60" s="10">
        <v>16979</v>
      </c>
      <c r="J60" s="10">
        <v>16979</v>
      </c>
      <c r="K60" s="10">
        <v>16979</v>
      </c>
      <c r="L60" s="10">
        <v>16979</v>
      </c>
      <c r="M60" s="10">
        <v>16963.25</v>
      </c>
      <c r="N60" s="10">
        <v>16947.5</v>
      </c>
      <c r="O60" s="10">
        <v>16931.75</v>
      </c>
      <c r="P60" s="10">
        <v>16916</v>
      </c>
      <c r="Q60" s="10">
        <v>17150.75</v>
      </c>
      <c r="R60" s="10">
        <v>17385.5</v>
      </c>
      <c r="S60" s="10">
        <v>17620.25</v>
      </c>
      <c r="T60" s="10">
        <v>17855</v>
      </c>
      <c r="U60" s="10">
        <v>17684.333333333332</v>
      </c>
      <c r="V60" s="10">
        <v>17513.666666666668</v>
      </c>
      <c r="W60" s="10">
        <v>17343</v>
      </c>
      <c r="X60" s="10">
        <v>18081</v>
      </c>
      <c r="Y60" s="10">
        <v>18400</v>
      </c>
      <c r="Z60" s="10">
        <v>18500</v>
      </c>
      <c r="AA60" s="10">
        <v>18200</v>
      </c>
      <c r="AB60" s="10">
        <v>19000</v>
      </c>
      <c r="AC60" s="10">
        <v>19500</v>
      </c>
      <c r="AD60" s="10">
        <v>19100</v>
      </c>
      <c r="AE60" s="10">
        <v>18600</v>
      </c>
    </row>
    <row r="61" spans="1:31" x14ac:dyDescent="0.35">
      <c r="A61" s="2" t="s">
        <v>51</v>
      </c>
      <c r="B61" s="2" t="s">
        <v>52</v>
      </c>
      <c r="C61" s="10">
        <v>17204</v>
      </c>
      <c r="D61" s="10">
        <v>17204</v>
      </c>
      <c r="E61" s="10">
        <v>17204</v>
      </c>
      <c r="F61" s="10">
        <v>17204</v>
      </c>
      <c r="G61" s="10">
        <v>17204</v>
      </c>
      <c r="H61" s="10">
        <v>17204</v>
      </c>
      <c r="I61" s="10">
        <v>17204</v>
      </c>
      <c r="J61" s="10">
        <v>17204</v>
      </c>
      <c r="K61" s="10">
        <v>17204</v>
      </c>
      <c r="L61" s="10">
        <v>17204</v>
      </c>
      <c r="M61" s="10">
        <v>16814.75</v>
      </c>
      <c r="N61" s="10">
        <v>16425.5</v>
      </c>
      <c r="O61" s="10">
        <v>16036.25</v>
      </c>
      <c r="P61" s="10">
        <v>15647</v>
      </c>
      <c r="Q61" s="10">
        <v>15682.75</v>
      </c>
      <c r="R61" s="10">
        <v>15718.5</v>
      </c>
      <c r="S61" s="10">
        <v>15754.25</v>
      </c>
      <c r="T61" s="10">
        <v>15790</v>
      </c>
      <c r="U61" s="10">
        <v>15369</v>
      </c>
      <c r="V61" s="10">
        <v>14948</v>
      </c>
      <c r="W61" s="10">
        <v>14527</v>
      </c>
      <c r="X61" s="10">
        <v>14832</v>
      </c>
      <c r="Y61" s="10">
        <v>16000</v>
      </c>
      <c r="Z61" s="10">
        <v>16600</v>
      </c>
      <c r="AA61" s="10">
        <v>16700</v>
      </c>
      <c r="AB61" s="10">
        <v>15700</v>
      </c>
      <c r="AC61" s="10">
        <v>15200</v>
      </c>
      <c r="AD61" s="10">
        <v>14300</v>
      </c>
      <c r="AE61" s="10">
        <v>14700</v>
      </c>
    </row>
    <row r="62" spans="1:31" x14ac:dyDescent="0.35">
      <c r="A62" s="2" t="s">
        <v>53</v>
      </c>
      <c r="B62" s="2" t="s">
        <v>54</v>
      </c>
      <c r="C62" s="10">
        <v>22294</v>
      </c>
      <c r="D62" s="10">
        <v>22294</v>
      </c>
      <c r="E62" s="10">
        <v>22294</v>
      </c>
      <c r="F62" s="10">
        <v>22294</v>
      </c>
      <c r="G62" s="10">
        <v>22294</v>
      </c>
      <c r="H62" s="10">
        <v>22294</v>
      </c>
      <c r="I62" s="10">
        <v>22294</v>
      </c>
      <c r="J62" s="10">
        <v>22294</v>
      </c>
      <c r="K62" s="10">
        <v>22294</v>
      </c>
      <c r="L62" s="10">
        <v>22294</v>
      </c>
      <c r="M62" s="10">
        <v>22065.5</v>
      </c>
      <c r="N62" s="10">
        <v>21837</v>
      </c>
      <c r="O62" s="10">
        <v>21608.5</v>
      </c>
      <c r="P62" s="10">
        <v>21380</v>
      </c>
      <c r="Q62" s="10">
        <v>21284.5</v>
      </c>
      <c r="R62" s="10">
        <v>21189</v>
      </c>
      <c r="S62" s="10">
        <v>21093.5</v>
      </c>
      <c r="T62" s="10">
        <v>20998</v>
      </c>
      <c r="U62" s="10">
        <v>20550.333333333332</v>
      </c>
      <c r="V62" s="10">
        <v>20102.666666666668</v>
      </c>
      <c r="W62" s="10">
        <v>19655</v>
      </c>
      <c r="X62" s="10">
        <v>21419</v>
      </c>
      <c r="Y62" s="10">
        <v>22000</v>
      </c>
      <c r="Z62" s="10">
        <v>21500</v>
      </c>
      <c r="AA62" s="10">
        <v>21500</v>
      </c>
      <c r="AB62" s="10">
        <v>21700</v>
      </c>
      <c r="AC62" s="10">
        <v>21300</v>
      </c>
      <c r="AD62" s="10">
        <v>21900</v>
      </c>
      <c r="AE62" s="10">
        <v>22400</v>
      </c>
    </row>
    <row r="63" spans="1:31" x14ac:dyDescent="0.35">
      <c r="A63" s="2" t="s">
        <v>55</v>
      </c>
      <c r="B63" s="2" t="s">
        <v>56</v>
      </c>
      <c r="C63" s="10">
        <v>17132</v>
      </c>
      <c r="D63" s="10">
        <v>17132</v>
      </c>
      <c r="E63" s="10">
        <v>17132</v>
      </c>
      <c r="F63" s="10">
        <v>17132</v>
      </c>
      <c r="G63" s="10">
        <v>17132</v>
      </c>
      <c r="H63" s="10">
        <v>17132</v>
      </c>
      <c r="I63" s="10">
        <v>17132</v>
      </c>
      <c r="J63" s="10">
        <v>17132</v>
      </c>
      <c r="K63" s="10">
        <v>17132</v>
      </c>
      <c r="L63" s="10">
        <v>17132</v>
      </c>
      <c r="M63" s="10">
        <v>16323.25</v>
      </c>
      <c r="N63" s="10">
        <v>15514.5</v>
      </c>
      <c r="O63" s="10">
        <v>14705.75</v>
      </c>
      <c r="P63" s="10">
        <v>13897</v>
      </c>
      <c r="Q63" s="10">
        <v>13713.75</v>
      </c>
      <c r="R63" s="10">
        <v>13530.5</v>
      </c>
      <c r="S63" s="10">
        <v>13347.25</v>
      </c>
      <c r="T63" s="10">
        <v>13164</v>
      </c>
      <c r="U63" s="10">
        <v>13177.666666666666</v>
      </c>
      <c r="V63" s="10">
        <v>13191.333333333334</v>
      </c>
      <c r="W63" s="10">
        <v>13205</v>
      </c>
      <c r="X63" s="10">
        <v>13788</v>
      </c>
      <c r="Y63" s="10">
        <v>13300</v>
      </c>
      <c r="Z63" s="10">
        <v>14400</v>
      </c>
      <c r="AA63" s="10">
        <v>13900</v>
      </c>
      <c r="AB63" s="10">
        <v>14700</v>
      </c>
      <c r="AC63" s="10">
        <v>14800</v>
      </c>
      <c r="AD63" s="10">
        <v>15300</v>
      </c>
      <c r="AE63" s="10">
        <v>15800</v>
      </c>
    </row>
    <row r="64" spans="1:31" x14ac:dyDescent="0.35">
      <c r="A64" s="2" t="s">
        <v>57</v>
      </c>
      <c r="B64" s="2" t="s">
        <v>58</v>
      </c>
      <c r="C64" s="10">
        <v>19241</v>
      </c>
      <c r="D64" s="10">
        <v>19241</v>
      </c>
      <c r="E64" s="10">
        <v>19241</v>
      </c>
      <c r="F64" s="10">
        <v>19241</v>
      </c>
      <c r="G64" s="10">
        <v>19241</v>
      </c>
      <c r="H64" s="10">
        <v>19241</v>
      </c>
      <c r="I64" s="10">
        <v>19241</v>
      </c>
      <c r="J64" s="10">
        <v>19241</v>
      </c>
      <c r="K64" s="10">
        <v>19241</v>
      </c>
      <c r="L64" s="10">
        <v>19241</v>
      </c>
      <c r="M64" s="10">
        <v>19285.5</v>
      </c>
      <c r="N64" s="10">
        <v>19330</v>
      </c>
      <c r="O64" s="10">
        <v>19374.5</v>
      </c>
      <c r="P64" s="10">
        <v>19419</v>
      </c>
      <c r="Q64" s="10">
        <v>19209</v>
      </c>
      <c r="R64" s="10">
        <v>18999</v>
      </c>
      <c r="S64" s="10">
        <v>18789</v>
      </c>
      <c r="T64" s="10">
        <v>18579</v>
      </c>
      <c r="U64" s="10">
        <v>18374.666666666668</v>
      </c>
      <c r="V64" s="10">
        <v>18170.333333333332</v>
      </c>
      <c r="W64" s="10">
        <v>17966</v>
      </c>
      <c r="X64" s="10">
        <v>19296</v>
      </c>
      <c r="Y64" s="10">
        <v>19000</v>
      </c>
      <c r="Z64" s="10">
        <v>19300</v>
      </c>
      <c r="AA64" s="10">
        <v>18500</v>
      </c>
      <c r="AB64" s="10">
        <v>18800</v>
      </c>
      <c r="AC64" s="10">
        <v>18100</v>
      </c>
      <c r="AD64" s="10">
        <v>18000</v>
      </c>
      <c r="AE64" s="10">
        <v>18300</v>
      </c>
    </row>
    <row r="65" spans="1:32" x14ac:dyDescent="0.35">
      <c r="A65" s="2" t="s">
        <v>59</v>
      </c>
      <c r="B65" s="2" t="s">
        <v>60</v>
      </c>
      <c r="C65" s="10">
        <v>5127</v>
      </c>
      <c r="D65" s="10">
        <v>5127</v>
      </c>
      <c r="E65" s="10">
        <v>5127</v>
      </c>
      <c r="F65" s="10">
        <v>5127</v>
      </c>
      <c r="G65" s="10">
        <v>5127</v>
      </c>
      <c r="H65" s="10">
        <v>5127</v>
      </c>
      <c r="I65" s="10">
        <v>5127</v>
      </c>
      <c r="J65" s="10">
        <v>5127</v>
      </c>
      <c r="K65" s="10">
        <v>5127</v>
      </c>
      <c r="L65" s="10">
        <v>5127</v>
      </c>
      <c r="M65" s="10">
        <v>5039.5</v>
      </c>
      <c r="N65" s="10">
        <v>4952</v>
      </c>
      <c r="O65" s="10">
        <v>4864.5</v>
      </c>
      <c r="P65" s="10">
        <v>4777</v>
      </c>
      <c r="Q65" s="10">
        <v>4916.5</v>
      </c>
      <c r="R65" s="10">
        <v>5056</v>
      </c>
      <c r="S65" s="10">
        <v>5195.5</v>
      </c>
      <c r="T65" s="10">
        <v>5335</v>
      </c>
      <c r="U65" s="10">
        <v>5126</v>
      </c>
      <c r="V65" s="10">
        <v>4917</v>
      </c>
      <c r="W65" s="10">
        <v>4708</v>
      </c>
      <c r="X65" s="10">
        <v>5005</v>
      </c>
      <c r="Y65" s="10">
        <v>5100</v>
      </c>
      <c r="Z65" s="10">
        <v>5300</v>
      </c>
      <c r="AA65" s="10">
        <v>5100</v>
      </c>
      <c r="AB65" s="10">
        <v>5100</v>
      </c>
      <c r="AC65" s="10">
        <v>5000</v>
      </c>
      <c r="AD65" s="10">
        <v>5100</v>
      </c>
      <c r="AE65" s="10">
        <v>5100</v>
      </c>
    </row>
    <row r="66" spans="1:32" x14ac:dyDescent="0.35">
      <c r="A66" s="2" t="s">
        <v>61</v>
      </c>
      <c r="B66" s="2" t="s">
        <v>62</v>
      </c>
      <c r="C66" s="10">
        <v>25401</v>
      </c>
      <c r="D66" s="10">
        <v>25401</v>
      </c>
      <c r="E66" s="10">
        <v>25401</v>
      </c>
      <c r="F66" s="10">
        <v>25401</v>
      </c>
      <c r="G66" s="10">
        <v>25401</v>
      </c>
      <c r="H66" s="10">
        <v>25401</v>
      </c>
      <c r="I66" s="10">
        <v>25401</v>
      </c>
      <c r="J66" s="10">
        <v>25401</v>
      </c>
      <c r="K66" s="10">
        <v>25401</v>
      </c>
      <c r="L66" s="10">
        <v>25401</v>
      </c>
      <c r="M66" s="10">
        <v>25020.25</v>
      </c>
      <c r="N66" s="10">
        <v>24639.5</v>
      </c>
      <c r="O66" s="10">
        <v>24258.75</v>
      </c>
      <c r="P66" s="10">
        <v>23878</v>
      </c>
      <c r="Q66" s="10">
        <v>23643.5</v>
      </c>
      <c r="R66" s="10">
        <v>23409</v>
      </c>
      <c r="S66" s="10">
        <v>23174.5</v>
      </c>
      <c r="T66" s="10">
        <v>22940</v>
      </c>
      <c r="U66" s="10">
        <v>22718.666666666668</v>
      </c>
      <c r="V66" s="10">
        <v>22497.333333333332</v>
      </c>
      <c r="W66" s="10">
        <v>22276</v>
      </c>
      <c r="X66" s="10">
        <v>23213</v>
      </c>
      <c r="Y66" s="10">
        <v>22800</v>
      </c>
      <c r="Z66" s="10">
        <v>22400</v>
      </c>
      <c r="AA66" s="10">
        <v>23400</v>
      </c>
      <c r="AB66" s="10">
        <v>23100</v>
      </c>
      <c r="AC66" s="10">
        <v>22900</v>
      </c>
      <c r="AD66" s="10">
        <v>22900</v>
      </c>
      <c r="AE66" s="10">
        <v>22800</v>
      </c>
    </row>
    <row r="67" spans="1:32" x14ac:dyDescent="0.35">
      <c r="A67" s="2" t="s">
        <v>63</v>
      </c>
      <c r="B67" s="2" t="s">
        <v>64</v>
      </c>
      <c r="C67" s="10">
        <v>21951</v>
      </c>
      <c r="D67" s="10">
        <v>21951</v>
      </c>
      <c r="E67" s="10">
        <v>21951</v>
      </c>
      <c r="F67" s="10">
        <v>21951</v>
      </c>
      <c r="G67" s="10">
        <v>21951</v>
      </c>
      <c r="H67" s="10">
        <v>21951</v>
      </c>
      <c r="I67" s="10">
        <v>21951</v>
      </c>
      <c r="J67" s="10">
        <v>21951</v>
      </c>
      <c r="K67" s="10">
        <v>21951</v>
      </c>
      <c r="L67" s="10">
        <v>21951</v>
      </c>
      <c r="M67" s="10">
        <v>21719</v>
      </c>
      <c r="N67" s="10">
        <v>21487</v>
      </c>
      <c r="O67" s="10">
        <v>21255</v>
      </c>
      <c r="P67" s="10">
        <v>21023</v>
      </c>
      <c r="Q67" s="10">
        <v>20854</v>
      </c>
      <c r="R67" s="10">
        <v>20685</v>
      </c>
      <c r="S67" s="10">
        <v>20516</v>
      </c>
      <c r="T67" s="10">
        <v>20347</v>
      </c>
      <c r="U67" s="10">
        <v>20323</v>
      </c>
      <c r="V67" s="10">
        <v>20299</v>
      </c>
      <c r="W67" s="10">
        <v>20275</v>
      </c>
      <c r="X67" s="10">
        <v>21553</v>
      </c>
      <c r="Y67" s="10">
        <v>21300</v>
      </c>
      <c r="Z67" s="10">
        <v>20900</v>
      </c>
      <c r="AA67" s="10">
        <v>21400</v>
      </c>
      <c r="AB67" s="10">
        <v>20600</v>
      </c>
      <c r="AC67" s="10">
        <v>20500</v>
      </c>
      <c r="AD67" s="10">
        <v>20700</v>
      </c>
      <c r="AE67" s="10">
        <v>20100</v>
      </c>
    </row>
    <row r="68" spans="1:32" x14ac:dyDescent="0.35">
      <c r="A68" s="2" t="s">
        <v>65</v>
      </c>
      <c r="B68" s="2" t="s">
        <v>66</v>
      </c>
      <c r="C68" s="10">
        <v>31593</v>
      </c>
      <c r="D68" s="10">
        <v>31593</v>
      </c>
      <c r="E68" s="10">
        <v>31593</v>
      </c>
      <c r="F68" s="10">
        <v>31593</v>
      </c>
      <c r="G68" s="10">
        <v>31593</v>
      </c>
      <c r="H68" s="10">
        <v>31593</v>
      </c>
      <c r="I68" s="10">
        <v>31593</v>
      </c>
      <c r="J68" s="10">
        <v>31593</v>
      </c>
      <c r="K68" s="10">
        <v>31593</v>
      </c>
      <c r="L68" s="10">
        <v>31593</v>
      </c>
      <c r="M68" s="10">
        <v>31147</v>
      </c>
      <c r="N68" s="10">
        <v>30701</v>
      </c>
      <c r="O68" s="10">
        <v>30255</v>
      </c>
      <c r="P68" s="10">
        <v>29809</v>
      </c>
      <c r="Q68" s="10">
        <v>29476.25</v>
      </c>
      <c r="R68" s="10">
        <v>29143.5</v>
      </c>
      <c r="S68" s="10">
        <v>28810.75</v>
      </c>
      <c r="T68" s="10">
        <v>28478</v>
      </c>
      <c r="U68" s="10">
        <v>28022.333333333332</v>
      </c>
      <c r="V68" s="10">
        <v>27566.666666666668</v>
      </c>
      <c r="W68" s="10">
        <v>27111</v>
      </c>
      <c r="X68" s="10">
        <v>27853</v>
      </c>
      <c r="Y68" s="10">
        <v>28100</v>
      </c>
      <c r="Z68" s="10">
        <v>27700</v>
      </c>
      <c r="AA68" s="10">
        <v>27300</v>
      </c>
      <c r="AB68" s="10">
        <v>26600</v>
      </c>
      <c r="AC68" s="10">
        <v>27000</v>
      </c>
      <c r="AD68" s="10">
        <v>27000</v>
      </c>
      <c r="AE68" s="10">
        <v>26700</v>
      </c>
    </row>
    <row r="69" spans="1:32" x14ac:dyDescent="0.35">
      <c r="A69" s="2" t="s">
        <v>67</v>
      </c>
      <c r="B69" s="2" t="s">
        <v>68</v>
      </c>
      <c r="C69" s="10">
        <v>26771</v>
      </c>
      <c r="D69" s="10">
        <v>26771</v>
      </c>
      <c r="E69" s="10">
        <v>26771</v>
      </c>
      <c r="F69" s="10">
        <v>26771</v>
      </c>
      <c r="G69" s="10">
        <v>26771</v>
      </c>
      <c r="H69" s="10">
        <v>26771</v>
      </c>
      <c r="I69" s="10">
        <v>26771</v>
      </c>
      <c r="J69" s="10">
        <v>26771</v>
      </c>
      <c r="K69" s="10">
        <v>26771</v>
      </c>
      <c r="L69" s="10">
        <v>26771</v>
      </c>
      <c r="M69" s="10">
        <v>26120.75</v>
      </c>
      <c r="N69" s="10">
        <v>25470.5</v>
      </c>
      <c r="O69" s="10">
        <v>24820.25</v>
      </c>
      <c r="P69" s="10">
        <v>24170</v>
      </c>
      <c r="Q69" s="10">
        <v>24245.5</v>
      </c>
      <c r="R69" s="10">
        <v>24321</v>
      </c>
      <c r="S69" s="10">
        <v>24396.5</v>
      </c>
      <c r="T69" s="10">
        <v>24472</v>
      </c>
      <c r="U69" s="10">
        <v>23863.666666666668</v>
      </c>
      <c r="V69" s="10">
        <v>23255.333333333332</v>
      </c>
      <c r="W69" s="10">
        <v>22647</v>
      </c>
      <c r="X69" s="10">
        <v>23988</v>
      </c>
      <c r="Y69" s="10">
        <v>24300</v>
      </c>
      <c r="Z69" s="10">
        <v>24700</v>
      </c>
      <c r="AA69" s="10">
        <v>24900</v>
      </c>
      <c r="AB69" s="10">
        <v>24100</v>
      </c>
      <c r="AC69" s="10">
        <v>24000</v>
      </c>
      <c r="AD69" s="10">
        <v>23500</v>
      </c>
      <c r="AE69" s="10">
        <v>23900</v>
      </c>
    </row>
    <row r="70" spans="1:32" x14ac:dyDescent="0.35">
      <c r="A70" s="2" t="s">
        <v>69</v>
      </c>
      <c r="B70" s="2" t="s">
        <v>70</v>
      </c>
      <c r="C70" s="10">
        <v>14515</v>
      </c>
      <c r="D70" s="10">
        <v>14515</v>
      </c>
      <c r="E70" s="10">
        <v>14515</v>
      </c>
      <c r="F70" s="10">
        <v>14515</v>
      </c>
      <c r="G70" s="10">
        <v>14515</v>
      </c>
      <c r="H70" s="10">
        <v>14515</v>
      </c>
      <c r="I70" s="10">
        <v>14515</v>
      </c>
      <c r="J70" s="10">
        <v>14515</v>
      </c>
      <c r="K70" s="10">
        <v>14515</v>
      </c>
      <c r="L70" s="10">
        <v>14515</v>
      </c>
      <c r="M70" s="10">
        <v>13759.75</v>
      </c>
      <c r="N70" s="10">
        <v>13004.5</v>
      </c>
      <c r="O70" s="10">
        <v>12249.25</v>
      </c>
      <c r="P70" s="10">
        <v>11494</v>
      </c>
      <c r="Q70" s="10">
        <v>11546.5</v>
      </c>
      <c r="R70" s="10">
        <v>11599</v>
      </c>
      <c r="S70" s="10">
        <v>11651.5</v>
      </c>
      <c r="T70" s="10">
        <v>11704</v>
      </c>
      <c r="U70" s="10">
        <v>11623.666666666666</v>
      </c>
      <c r="V70" s="10">
        <v>11543.333333333334</v>
      </c>
      <c r="W70" s="10">
        <v>11463</v>
      </c>
      <c r="X70" s="10">
        <v>11695</v>
      </c>
      <c r="Y70" s="10">
        <v>11500</v>
      </c>
      <c r="Z70" s="10">
        <v>12300</v>
      </c>
      <c r="AA70" s="10">
        <v>11800</v>
      </c>
      <c r="AB70" s="10">
        <v>12000</v>
      </c>
      <c r="AC70" s="10">
        <v>11200</v>
      </c>
      <c r="AD70" s="10">
        <v>10900</v>
      </c>
      <c r="AE70" s="10">
        <v>10900</v>
      </c>
    </row>
    <row r="73" spans="1:32" x14ac:dyDescent="0.35">
      <c r="A73" s="10"/>
      <c r="B73" s="1" t="s">
        <v>80</v>
      </c>
      <c r="C73" s="25">
        <v>1990</v>
      </c>
      <c r="D73" s="25">
        <v>1991</v>
      </c>
      <c r="E73" s="25">
        <v>1992</v>
      </c>
      <c r="F73" s="25">
        <v>1993</v>
      </c>
      <c r="G73" s="25">
        <v>1994</v>
      </c>
      <c r="H73" s="25">
        <v>1995</v>
      </c>
      <c r="I73" s="25">
        <v>1996</v>
      </c>
      <c r="J73" s="25">
        <v>1997</v>
      </c>
      <c r="K73" s="25">
        <v>1998</v>
      </c>
      <c r="L73" s="25">
        <v>1999</v>
      </c>
      <c r="M73" s="25">
        <v>2000</v>
      </c>
      <c r="N73" s="25">
        <v>2001</v>
      </c>
      <c r="O73" s="25">
        <v>2002</v>
      </c>
      <c r="P73" s="25">
        <v>2003</v>
      </c>
      <c r="Q73" s="25">
        <v>2004</v>
      </c>
      <c r="R73" s="25">
        <v>2005</v>
      </c>
      <c r="S73" s="25">
        <v>2006</v>
      </c>
      <c r="T73" s="25">
        <v>2007</v>
      </c>
      <c r="U73" s="25">
        <v>2008</v>
      </c>
      <c r="V73" s="25">
        <v>2009</v>
      </c>
      <c r="W73" s="25">
        <v>2010</v>
      </c>
      <c r="X73" s="25">
        <v>2011</v>
      </c>
      <c r="Y73" s="25">
        <v>2012</v>
      </c>
      <c r="Z73" s="25">
        <v>2013</v>
      </c>
      <c r="AA73" s="25">
        <v>2014</v>
      </c>
      <c r="AB73" s="25">
        <v>2015</v>
      </c>
      <c r="AC73" s="25">
        <v>2016</v>
      </c>
      <c r="AD73" s="25">
        <v>2017</v>
      </c>
      <c r="AE73" s="25">
        <v>2018</v>
      </c>
      <c r="AF73" s="25">
        <v>2019</v>
      </c>
    </row>
    <row r="74" spans="1:32" x14ac:dyDescent="0.35">
      <c r="A74" s="2">
        <v>16051</v>
      </c>
      <c r="B74" s="2" t="s">
        <v>26</v>
      </c>
      <c r="C74" s="10">
        <v>22632</v>
      </c>
      <c r="D74" s="10">
        <v>22632</v>
      </c>
      <c r="E74" s="10">
        <v>20500</v>
      </c>
      <c r="F74" s="10">
        <v>16652</v>
      </c>
      <c r="G74" s="10">
        <v>15691</v>
      </c>
      <c r="H74" s="10">
        <v>15636</v>
      </c>
      <c r="I74" s="10">
        <v>16085</v>
      </c>
      <c r="J74" s="10">
        <v>15403</v>
      </c>
      <c r="K74" s="10">
        <v>15147</v>
      </c>
      <c r="L74" s="10">
        <v>15357</v>
      </c>
      <c r="M74" s="10">
        <v>14683.5</v>
      </c>
      <c r="N74" s="10">
        <v>14010</v>
      </c>
      <c r="O74" s="10">
        <v>14039</v>
      </c>
      <c r="P74" s="10">
        <v>14068</v>
      </c>
      <c r="Q74" s="10">
        <v>14213.5</v>
      </c>
      <c r="R74" s="10">
        <v>14359</v>
      </c>
      <c r="S74" s="10">
        <v>14408</v>
      </c>
      <c r="T74" s="10">
        <v>14457</v>
      </c>
      <c r="U74" s="10">
        <v>14374</v>
      </c>
      <c r="V74" s="10">
        <v>14291</v>
      </c>
      <c r="W74" s="10">
        <v>14208</v>
      </c>
      <c r="X74" s="10">
        <v>14065</v>
      </c>
      <c r="Y74" s="10">
        <v>13922</v>
      </c>
      <c r="Z74" s="10">
        <v>13779</v>
      </c>
      <c r="AA74" s="10">
        <v>13636</v>
      </c>
      <c r="AB74" s="10">
        <v>13493</v>
      </c>
      <c r="AC74" s="10">
        <v>13350</v>
      </c>
      <c r="AD74" s="10">
        <v>13350</v>
      </c>
      <c r="AE74" s="10">
        <v>13350</v>
      </c>
      <c r="AF74" s="10">
        <v>13350</v>
      </c>
    </row>
    <row r="75" spans="1:32" x14ac:dyDescent="0.35">
      <c r="A75" s="2" t="s">
        <v>27</v>
      </c>
      <c r="B75" s="2" t="s">
        <v>28</v>
      </c>
      <c r="C75" s="10">
        <v>5725</v>
      </c>
      <c r="D75" s="10">
        <v>5725</v>
      </c>
      <c r="E75" s="10">
        <v>4105</v>
      </c>
      <c r="F75" s="10">
        <v>4637</v>
      </c>
      <c r="G75" s="10">
        <v>4654</v>
      </c>
      <c r="H75" s="10">
        <v>4755</v>
      </c>
      <c r="I75" s="10">
        <v>6069</v>
      </c>
      <c r="J75" s="10">
        <v>5595</v>
      </c>
      <c r="K75" s="10">
        <v>5652</v>
      </c>
      <c r="L75" s="10">
        <v>5623</v>
      </c>
      <c r="M75" s="10">
        <v>5599</v>
      </c>
      <c r="N75" s="10">
        <v>5575</v>
      </c>
      <c r="O75" s="10">
        <v>5497.5</v>
      </c>
      <c r="P75" s="10">
        <v>5420</v>
      </c>
      <c r="Q75" s="10">
        <v>5440</v>
      </c>
      <c r="R75" s="10">
        <v>5460</v>
      </c>
      <c r="S75" s="10">
        <v>5235.5</v>
      </c>
      <c r="T75" s="10">
        <v>5011</v>
      </c>
      <c r="U75" s="10">
        <v>4893.333333333333</v>
      </c>
      <c r="V75" s="10">
        <v>4775.666666666667</v>
      </c>
      <c r="W75" s="10">
        <v>4658</v>
      </c>
      <c r="X75" s="10">
        <v>4669.166666666667</v>
      </c>
      <c r="Y75" s="10">
        <v>4680.333333333333</v>
      </c>
      <c r="Z75" s="10">
        <v>4691.5</v>
      </c>
      <c r="AA75" s="10">
        <v>4702.666666666667</v>
      </c>
      <c r="AB75" s="10">
        <v>4713.833333333333</v>
      </c>
      <c r="AC75" s="10">
        <v>4725</v>
      </c>
      <c r="AD75" s="10">
        <v>4725</v>
      </c>
      <c r="AE75" s="10">
        <v>4725</v>
      </c>
      <c r="AF75" s="10">
        <v>4725</v>
      </c>
    </row>
    <row r="76" spans="1:32" x14ac:dyDescent="0.35">
      <c r="A76" s="2" t="s">
        <v>29</v>
      </c>
      <c r="B76" s="2" t="s">
        <v>30</v>
      </c>
      <c r="C76" s="10">
        <v>667</v>
      </c>
      <c r="D76" s="10">
        <v>667</v>
      </c>
      <c r="E76" s="10">
        <v>1342.5</v>
      </c>
      <c r="F76" s="10">
        <v>2018</v>
      </c>
      <c r="G76" s="10">
        <v>1082</v>
      </c>
      <c r="H76" s="10">
        <v>541</v>
      </c>
      <c r="I76" s="10">
        <v>631</v>
      </c>
      <c r="J76" s="10">
        <v>943</v>
      </c>
      <c r="K76" s="10">
        <v>929</v>
      </c>
      <c r="L76" s="10">
        <v>1074</v>
      </c>
      <c r="M76" s="10">
        <v>1075.5</v>
      </c>
      <c r="N76" s="10">
        <v>1077</v>
      </c>
      <c r="O76" s="10">
        <v>1087</v>
      </c>
      <c r="P76" s="10">
        <v>1097</v>
      </c>
      <c r="Q76" s="10">
        <v>1092</v>
      </c>
      <c r="R76" s="10">
        <v>1087</v>
      </c>
      <c r="S76" s="10">
        <v>1067.5</v>
      </c>
      <c r="T76" s="10">
        <v>1048</v>
      </c>
      <c r="U76" s="10">
        <v>1031</v>
      </c>
      <c r="V76" s="10">
        <v>1014</v>
      </c>
      <c r="W76" s="10">
        <v>997</v>
      </c>
      <c r="X76" s="10">
        <v>985</v>
      </c>
      <c r="Y76" s="10">
        <v>973</v>
      </c>
      <c r="Z76" s="10">
        <v>961</v>
      </c>
      <c r="AA76" s="10">
        <v>949</v>
      </c>
      <c r="AB76" s="10">
        <v>937</v>
      </c>
      <c r="AC76" s="10">
        <v>925</v>
      </c>
      <c r="AD76" s="10">
        <v>925</v>
      </c>
      <c r="AE76" s="10">
        <v>925</v>
      </c>
      <c r="AF76" s="10">
        <v>925</v>
      </c>
    </row>
    <row r="77" spans="1:32" x14ac:dyDescent="0.35">
      <c r="A77" s="2" t="s">
        <v>31</v>
      </c>
      <c r="B77" s="2" t="s">
        <v>32</v>
      </c>
      <c r="C77" s="10">
        <v>22</v>
      </c>
      <c r="D77" s="10">
        <v>22</v>
      </c>
      <c r="E77" s="10">
        <v>122.5</v>
      </c>
      <c r="F77" s="10">
        <v>223</v>
      </c>
      <c r="G77" s="10">
        <v>238</v>
      </c>
      <c r="H77" s="10">
        <v>319</v>
      </c>
      <c r="I77" s="10">
        <v>368</v>
      </c>
      <c r="J77" s="10">
        <v>226</v>
      </c>
      <c r="K77" s="10">
        <v>216</v>
      </c>
      <c r="L77" s="10">
        <v>220</v>
      </c>
      <c r="M77" s="10">
        <v>225.5</v>
      </c>
      <c r="N77" s="10">
        <v>231</v>
      </c>
      <c r="O77" s="10">
        <v>234</v>
      </c>
      <c r="P77" s="10">
        <v>237</v>
      </c>
      <c r="Q77" s="10">
        <v>239</v>
      </c>
      <c r="R77" s="10">
        <v>241</v>
      </c>
      <c r="S77" s="10">
        <v>242.5</v>
      </c>
      <c r="T77" s="10">
        <v>244</v>
      </c>
      <c r="U77" s="10">
        <v>278.66666666666669</v>
      </c>
      <c r="V77" s="10">
        <v>313.33333333333331</v>
      </c>
      <c r="W77" s="10">
        <v>348</v>
      </c>
      <c r="X77" s="10">
        <v>336.83333333333331</v>
      </c>
      <c r="Y77" s="10">
        <v>325.66666666666669</v>
      </c>
      <c r="Z77" s="10">
        <v>314.5</v>
      </c>
      <c r="AA77" s="10">
        <v>303.33333333333331</v>
      </c>
      <c r="AB77" s="10">
        <v>292.16666666666669</v>
      </c>
      <c r="AC77" s="10">
        <v>281</v>
      </c>
      <c r="AD77" s="10">
        <v>281</v>
      </c>
      <c r="AE77" s="10">
        <v>281</v>
      </c>
      <c r="AF77" s="10">
        <v>281</v>
      </c>
    </row>
    <row r="78" spans="1:32" x14ac:dyDescent="0.35">
      <c r="A78" s="2" t="s">
        <v>33</v>
      </c>
      <c r="B78" s="2" t="s">
        <v>34</v>
      </c>
      <c r="C78" s="10">
        <v>2155</v>
      </c>
      <c r="D78" s="10">
        <v>2155</v>
      </c>
      <c r="E78" s="10">
        <v>3714</v>
      </c>
      <c r="F78" s="10">
        <v>2592</v>
      </c>
      <c r="G78" s="10">
        <v>2609</v>
      </c>
      <c r="H78" s="10">
        <v>2566</v>
      </c>
      <c r="I78" s="10">
        <v>2549</v>
      </c>
      <c r="J78" s="10">
        <v>2326</v>
      </c>
      <c r="K78" s="10">
        <v>2199</v>
      </c>
      <c r="L78" s="10">
        <v>2392</v>
      </c>
      <c r="M78" s="10">
        <v>2400.5</v>
      </c>
      <c r="N78" s="10">
        <v>2409</v>
      </c>
      <c r="O78" s="10">
        <v>2391.5</v>
      </c>
      <c r="P78" s="10">
        <v>2374</v>
      </c>
      <c r="Q78" s="10">
        <v>2266</v>
      </c>
      <c r="R78" s="10">
        <v>2158</v>
      </c>
      <c r="S78" s="10">
        <v>2136</v>
      </c>
      <c r="T78" s="10">
        <v>2114</v>
      </c>
      <c r="U78" s="10">
        <v>2106.6666666666665</v>
      </c>
      <c r="V78" s="10">
        <v>2099.3333333333335</v>
      </c>
      <c r="W78" s="10">
        <v>2092</v>
      </c>
      <c r="X78" s="10">
        <v>2086.3333333333335</v>
      </c>
      <c r="Y78" s="10">
        <v>2080.6666666666665</v>
      </c>
      <c r="Z78" s="10">
        <v>2075</v>
      </c>
      <c r="AA78" s="10">
        <v>2069.3333333333335</v>
      </c>
      <c r="AB78" s="10">
        <v>2063.6666666666665</v>
      </c>
      <c r="AC78" s="10">
        <v>2058</v>
      </c>
      <c r="AD78" s="10">
        <v>2058</v>
      </c>
      <c r="AE78" s="10">
        <v>2058</v>
      </c>
      <c r="AF78" s="10">
        <v>2058</v>
      </c>
    </row>
    <row r="79" spans="1:32" x14ac:dyDescent="0.35">
      <c r="A79" s="2" t="s">
        <v>35</v>
      </c>
      <c r="B79" s="2" t="s">
        <v>36</v>
      </c>
      <c r="C79" s="10">
        <v>7105</v>
      </c>
      <c r="D79" s="10">
        <v>7105</v>
      </c>
      <c r="E79" s="10">
        <v>5836</v>
      </c>
      <c r="F79" s="10">
        <v>5090</v>
      </c>
      <c r="G79" s="10">
        <v>5100</v>
      </c>
      <c r="H79" s="10">
        <v>5026</v>
      </c>
      <c r="I79" s="10">
        <v>5061</v>
      </c>
      <c r="J79" s="10">
        <v>5100</v>
      </c>
      <c r="K79" s="10">
        <v>5085</v>
      </c>
      <c r="L79" s="10">
        <v>5109</v>
      </c>
      <c r="M79" s="10">
        <v>5320.5</v>
      </c>
      <c r="N79" s="10">
        <v>5532</v>
      </c>
      <c r="O79" s="10">
        <v>5529.5</v>
      </c>
      <c r="P79" s="10">
        <v>5527</v>
      </c>
      <c r="Q79" s="10">
        <v>5586</v>
      </c>
      <c r="R79" s="10">
        <v>5645</v>
      </c>
      <c r="S79" s="10">
        <v>5686.5</v>
      </c>
      <c r="T79" s="10">
        <v>5728</v>
      </c>
      <c r="U79" s="10">
        <v>5694.666666666667</v>
      </c>
      <c r="V79" s="10">
        <v>5661.333333333333</v>
      </c>
      <c r="W79" s="10">
        <v>5628</v>
      </c>
      <c r="X79" s="10">
        <v>5654.5</v>
      </c>
      <c r="Y79" s="10">
        <v>5681</v>
      </c>
      <c r="Z79" s="10">
        <v>5707.5</v>
      </c>
      <c r="AA79" s="10">
        <v>5734</v>
      </c>
      <c r="AB79" s="10">
        <v>5760.5</v>
      </c>
      <c r="AC79" s="10">
        <v>5787</v>
      </c>
      <c r="AD79" s="10">
        <v>5787</v>
      </c>
      <c r="AE79" s="10">
        <v>5787</v>
      </c>
      <c r="AF79" s="10">
        <v>5787</v>
      </c>
    </row>
    <row r="80" spans="1:32" x14ac:dyDescent="0.35">
      <c r="A80" s="2" t="s">
        <v>37</v>
      </c>
      <c r="B80" s="2" t="s">
        <v>38</v>
      </c>
      <c r="C80" s="10">
        <v>48442</v>
      </c>
      <c r="D80" s="10">
        <v>48442</v>
      </c>
      <c r="E80" s="10">
        <v>49014</v>
      </c>
      <c r="F80" s="10">
        <v>48937</v>
      </c>
      <c r="G80" s="10">
        <v>48388</v>
      </c>
      <c r="H80" s="10">
        <v>49217</v>
      </c>
      <c r="I80" s="10">
        <v>49459</v>
      </c>
      <c r="J80" s="10">
        <v>49293</v>
      </c>
      <c r="K80" s="10">
        <v>49209</v>
      </c>
      <c r="L80" s="10">
        <v>49147</v>
      </c>
      <c r="M80" s="10">
        <v>49071.5</v>
      </c>
      <c r="N80" s="10">
        <v>48996</v>
      </c>
      <c r="O80" s="10">
        <v>48869</v>
      </c>
      <c r="P80" s="10">
        <v>48742</v>
      </c>
      <c r="Q80" s="10">
        <v>48804</v>
      </c>
      <c r="R80" s="10">
        <v>48866</v>
      </c>
      <c r="S80" s="10">
        <v>48524</v>
      </c>
      <c r="T80" s="10">
        <v>48182</v>
      </c>
      <c r="U80" s="10">
        <v>47935.666666666664</v>
      </c>
      <c r="V80" s="10">
        <v>47689.333333333336</v>
      </c>
      <c r="W80" s="10">
        <v>47443</v>
      </c>
      <c r="X80" s="10">
        <v>47403.666666666664</v>
      </c>
      <c r="Y80" s="10">
        <v>47364.333333333336</v>
      </c>
      <c r="Z80" s="10">
        <v>47325</v>
      </c>
      <c r="AA80" s="10">
        <v>47285.666666666664</v>
      </c>
      <c r="AB80" s="10">
        <v>47246.333333333336</v>
      </c>
      <c r="AC80" s="10">
        <v>47207</v>
      </c>
      <c r="AD80" s="10">
        <v>47207</v>
      </c>
      <c r="AE80" s="10">
        <v>47207</v>
      </c>
      <c r="AF80" s="10">
        <v>47207</v>
      </c>
    </row>
    <row r="81" spans="1:32" x14ac:dyDescent="0.35">
      <c r="A81" s="2" t="s">
        <v>39</v>
      </c>
      <c r="B81" s="2" t="s">
        <v>40</v>
      </c>
      <c r="C81" s="10">
        <v>34599</v>
      </c>
      <c r="D81" s="10">
        <v>34599</v>
      </c>
      <c r="E81" s="10">
        <v>34169</v>
      </c>
      <c r="F81" s="10">
        <v>35793</v>
      </c>
      <c r="G81" s="10">
        <v>36230</v>
      </c>
      <c r="H81" s="10">
        <v>36526</v>
      </c>
      <c r="I81" s="10">
        <v>36441</v>
      </c>
      <c r="J81" s="10">
        <v>36642</v>
      </c>
      <c r="K81" s="10">
        <v>36554</v>
      </c>
      <c r="L81" s="10">
        <v>36746</v>
      </c>
      <c r="M81" s="10">
        <v>36806</v>
      </c>
      <c r="N81" s="10">
        <v>36866</v>
      </c>
      <c r="O81" s="10">
        <v>36862</v>
      </c>
      <c r="P81" s="10">
        <v>36858</v>
      </c>
      <c r="Q81" s="10">
        <v>36477</v>
      </c>
      <c r="R81" s="10">
        <v>36096</v>
      </c>
      <c r="S81" s="10">
        <v>36144.5</v>
      </c>
      <c r="T81" s="10">
        <v>36193</v>
      </c>
      <c r="U81" s="10">
        <v>36019.666666666664</v>
      </c>
      <c r="V81" s="10">
        <v>35846.333333333336</v>
      </c>
      <c r="W81" s="10">
        <v>35673</v>
      </c>
      <c r="X81" s="10">
        <v>35663.666666666664</v>
      </c>
      <c r="Y81" s="10">
        <v>35654.333333333336</v>
      </c>
      <c r="Z81" s="10">
        <v>35645</v>
      </c>
      <c r="AA81" s="10">
        <v>35635.666666666664</v>
      </c>
      <c r="AB81" s="10">
        <v>35626.333333333336</v>
      </c>
      <c r="AC81" s="10">
        <v>35617</v>
      </c>
      <c r="AD81" s="10">
        <v>35617</v>
      </c>
      <c r="AE81" s="10">
        <v>35617</v>
      </c>
      <c r="AF81" s="10">
        <v>35617</v>
      </c>
    </row>
    <row r="82" spans="1:32" x14ac:dyDescent="0.35">
      <c r="A82" s="2" t="s">
        <v>41</v>
      </c>
      <c r="B82" s="2" t="s">
        <v>42</v>
      </c>
      <c r="C82" s="10">
        <v>51404</v>
      </c>
      <c r="D82" s="10">
        <v>51404</v>
      </c>
      <c r="E82" s="10">
        <v>51404</v>
      </c>
      <c r="F82" s="10">
        <v>51404</v>
      </c>
      <c r="G82" s="10">
        <v>51404</v>
      </c>
      <c r="H82" s="10">
        <v>51404</v>
      </c>
      <c r="I82" s="10">
        <v>51404</v>
      </c>
      <c r="J82" s="10">
        <v>51404</v>
      </c>
      <c r="K82" s="10">
        <v>51404</v>
      </c>
      <c r="L82" s="10">
        <v>51366</v>
      </c>
      <c r="M82" s="10">
        <v>51252</v>
      </c>
      <c r="N82" s="10">
        <v>51138</v>
      </c>
      <c r="O82" s="10">
        <v>50941.5</v>
      </c>
      <c r="P82" s="10">
        <v>50745</v>
      </c>
      <c r="Q82" s="10">
        <v>50716.5</v>
      </c>
      <c r="R82" s="10">
        <v>50688</v>
      </c>
      <c r="S82" s="10">
        <v>52810.5</v>
      </c>
      <c r="T82" s="10">
        <v>54933</v>
      </c>
      <c r="U82" s="10">
        <v>54661.666666666664</v>
      </c>
      <c r="V82" s="10">
        <v>54390.333333333336</v>
      </c>
      <c r="W82" s="10">
        <v>54119</v>
      </c>
      <c r="X82" s="10">
        <v>54038.333333333336</v>
      </c>
      <c r="Y82" s="10">
        <v>53957.666666666664</v>
      </c>
      <c r="Z82" s="10">
        <v>53877</v>
      </c>
      <c r="AA82" s="10">
        <v>53796.333333333336</v>
      </c>
      <c r="AB82" s="10">
        <v>53715.666666666664</v>
      </c>
      <c r="AC82" s="10">
        <v>53635</v>
      </c>
      <c r="AD82" s="10">
        <v>53635</v>
      </c>
      <c r="AE82" s="10">
        <v>53635</v>
      </c>
      <c r="AF82" s="10">
        <v>53635</v>
      </c>
    </row>
    <row r="83" spans="1:32" x14ac:dyDescent="0.35">
      <c r="A83" s="2" t="s">
        <v>43</v>
      </c>
      <c r="B83" s="2" t="s">
        <v>44</v>
      </c>
      <c r="C83" s="10">
        <v>57867</v>
      </c>
      <c r="D83" s="10">
        <v>57867</v>
      </c>
      <c r="E83" s="10">
        <v>62986</v>
      </c>
      <c r="F83" s="10">
        <v>65774</v>
      </c>
      <c r="G83" s="10">
        <v>66129</v>
      </c>
      <c r="H83" s="10">
        <v>66291</v>
      </c>
      <c r="I83" s="10">
        <v>67735</v>
      </c>
      <c r="J83" s="10">
        <v>73252</v>
      </c>
      <c r="K83" s="10">
        <v>72289</v>
      </c>
      <c r="L83" s="10">
        <v>72823</v>
      </c>
      <c r="M83" s="10">
        <v>72853</v>
      </c>
      <c r="N83" s="10">
        <v>72883</v>
      </c>
      <c r="O83" s="10">
        <v>72510</v>
      </c>
      <c r="P83" s="10">
        <v>72137</v>
      </c>
      <c r="Q83" s="10">
        <v>72386.5</v>
      </c>
      <c r="R83" s="10">
        <v>72636</v>
      </c>
      <c r="S83" s="10">
        <v>70217</v>
      </c>
      <c r="T83" s="10">
        <v>67798</v>
      </c>
      <c r="U83" s="10">
        <v>67717.333333333328</v>
      </c>
      <c r="V83" s="10">
        <v>67636.666666666672</v>
      </c>
      <c r="W83" s="10">
        <v>67556</v>
      </c>
      <c r="X83" s="10">
        <v>67406.333333333328</v>
      </c>
      <c r="Y83" s="10">
        <v>67256.666666666672</v>
      </c>
      <c r="Z83" s="10">
        <v>67107</v>
      </c>
      <c r="AA83" s="10">
        <v>66957.333333333328</v>
      </c>
      <c r="AB83" s="10">
        <v>66807.666666666672</v>
      </c>
      <c r="AC83" s="10">
        <v>66658</v>
      </c>
      <c r="AD83" s="10">
        <v>66658</v>
      </c>
      <c r="AE83" s="10">
        <v>66658</v>
      </c>
      <c r="AF83" s="10">
        <v>66658</v>
      </c>
    </row>
    <row r="84" spans="1:32" x14ac:dyDescent="0.35">
      <c r="A84" s="2" t="s">
        <v>45</v>
      </c>
      <c r="B84" s="2" t="s">
        <v>46</v>
      </c>
      <c r="C84" s="10">
        <v>59352</v>
      </c>
      <c r="D84" s="10">
        <v>59352</v>
      </c>
      <c r="E84" s="10">
        <v>63177</v>
      </c>
      <c r="F84" s="10">
        <v>62647</v>
      </c>
      <c r="G84" s="10">
        <v>63914</v>
      </c>
      <c r="H84" s="10">
        <v>64885</v>
      </c>
      <c r="I84" s="10">
        <v>65405</v>
      </c>
      <c r="J84" s="10">
        <v>64854</v>
      </c>
      <c r="K84" s="10">
        <v>65539</v>
      </c>
      <c r="L84" s="10">
        <v>67579</v>
      </c>
      <c r="M84" s="10">
        <v>67775.5</v>
      </c>
      <c r="N84" s="10">
        <v>67972</v>
      </c>
      <c r="O84" s="10">
        <v>68383.5</v>
      </c>
      <c r="P84" s="10">
        <v>68795</v>
      </c>
      <c r="Q84" s="10">
        <v>68708.5</v>
      </c>
      <c r="R84" s="10">
        <v>68622</v>
      </c>
      <c r="S84" s="10">
        <v>68506.5</v>
      </c>
      <c r="T84" s="10">
        <v>68391</v>
      </c>
      <c r="U84" s="10">
        <v>68213.666666666672</v>
      </c>
      <c r="V84" s="10">
        <v>68036.333333333328</v>
      </c>
      <c r="W84" s="10">
        <v>67859</v>
      </c>
      <c r="X84" s="10">
        <v>67861.833333333328</v>
      </c>
      <c r="Y84" s="10">
        <v>67864.666666666672</v>
      </c>
      <c r="Z84" s="10">
        <v>67867.5</v>
      </c>
      <c r="AA84" s="10">
        <v>67870.333333333328</v>
      </c>
      <c r="AB84" s="10">
        <v>67873.166666666672</v>
      </c>
      <c r="AC84" s="10">
        <v>67876</v>
      </c>
      <c r="AD84" s="10">
        <v>67876</v>
      </c>
      <c r="AE84" s="10">
        <v>67876</v>
      </c>
      <c r="AF84" s="10">
        <v>67876</v>
      </c>
    </row>
    <row r="85" spans="1:32" x14ac:dyDescent="0.35">
      <c r="A85" s="2" t="s">
        <v>47</v>
      </c>
      <c r="B85" s="2" t="s">
        <v>48</v>
      </c>
      <c r="C85" s="10">
        <v>38130</v>
      </c>
      <c r="D85" s="10">
        <v>38130</v>
      </c>
      <c r="E85" s="10">
        <v>37424</v>
      </c>
      <c r="F85" s="10">
        <v>41832</v>
      </c>
      <c r="G85" s="10">
        <v>42644</v>
      </c>
      <c r="H85" s="10">
        <v>43827</v>
      </c>
      <c r="I85" s="10">
        <v>44607</v>
      </c>
      <c r="J85" s="10">
        <v>45544</v>
      </c>
      <c r="K85" s="10">
        <v>45642</v>
      </c>
      <c r="L85" s="10">
        <v>45790</v>
      </c>
      <c r="M85" s="10">
        <v>45674</v>
      </c>
      <c r="N85" s="10">
        <v>45558</v>
      </c>
      <c r="O85" s="10">
        <v>45149</v>
      </c>
      <c r="P85" s="10">
        <v>44740</v>
      </c>
      <c r="Q85" s="10">
        <v>44540.5</v>
      </c>
      <c r="R85" s="10">
        <v>44341</v>
      </c>
      <c r="S85" s="10">
        <v>44101</v>
      </c>
      <c r="T85" s="10">
        <v>43861</v>
      </c>
      <c r="U85" s="10">
        <v>43658</v>
      </c>
      <c r="V85" s="10">
        <v>43455</v>
      </c>
      <c r="W85" s="10">
        <v>43252</v>
      </c>
      <c r="X85" s="10">
        <v>42879.5</v>
      </c>
      <c r="Y85" s="10">
        <v>42507</v>
      </c>
      <c r="Z85" s="10">
        <v>42134.5</v>
      </c>
      <c r="AA85" s="10">
        <v>41762</v>
      </c>
      <c r="AB85" s="10">
        <v>41389.5</v>
      </c>
      <c r="AC85" s="10">
        <v>41017</v>
      </c>
      <c r="AD85" s="10">
        <v>41017</v>
      </c>
      <c r="AE85" s="10">
        <v>41017</v>
      </c>
      <c r="AF85" s="10">
        <v>41017</v>
      </c>
    </row>
    <row r="86" spans="1:32" x14ac:dyDescent="0.35">
      <c r="A86" s="2" t="s">
        <v>49</v>
      </c>
      <c r="B86" s="2" t="s">
        <v>50</v>
      </c>
      <c r="C86" s="10">
        <v>43703</v>
      </c>
      <c r="D86" s="10">
        <v>43703</v>
      </c>
      <c r="E86" s="10">
        <v>44011</v>
      </c>
      <c r="F86" s="10">
        <v>47438</v>
      </c>
      <c r="G86" s="10">
        <v>46589</v>
      </c>
      <c r="H86" s="10">
        <v>46870</v>
      </c>
      <c r="I86" s="10">
        <v>46459</v>
      </c>
      <c r="J86" s="10">
        <v>46221</v>
      </c>
      <c r="K86" s="10">
        <v>47027</v>
      </c>
      <c r="L86" s="10">
        <v>46661</v>
      </c>
      <c r="M86" s="10">
        <v>46991</v>
      </c>
      <c r="N86" s="10">
        <v>47321</v>
      </c>
      <c r="O86" s="10">
        <v>47271.5</v>
      </c>
      <c r="P86" s="10">
        <v>47222</v>
      </c>
      <c r="Q86" s="10">
        <v>49512.5</v>
      </c>
      <c r="R86" s="10">
        <v>51803</v>
      </c>
      <c r="S86" s="10">
        <v>49959</v>
      </c>
      <c r="T86" s="10">
        <v>48115</v>
      </c>
      <c r="U86" s="10">
        <v>47982.666666666664</v>
      </c>
      <c r="V86" s="10">
        <v>47850.333333333336</v>
      </c>
      <c r="W86" s="10">
        <v>47718</v>
      </c>
      <c r="X86" s="10">
        <v>47757</v>
      </c>
      <c r="Y86" s="10">
        <v>47796</v>
      </c>
      <c r="Z86" s="10">
        <v>47835</v>
      </c>
      <c r="AA86" s="10">
        <v>47874</v>
      </c>
      <c r="AB86" s="10">
        <v>47913</v>
      </c>
      <c r="AC86" s="10">
        <v>47952</v>
      </c>
      <c r="AD86" s="10">
        <v>47952</v>
      </c>
      <c r="AE86" s="10">
        <v>47952</v>
      </c>
      <c r="AF86" s="10">
        <v>47952</v>
      </c>
    </row>
    <row r="87" spans="1:32" x14ac:dyDescent="0.35">
      <c r="A87" s="2" t="s">
        <v>51</v>
      </c>
      <c r="B87" s="2" t="s">
        <v>52</v>
      </c>
      <c r="C87" s="10">
        <v>54252</v>
      </c>
      <c r="D87" s="10">
        <v>54252</v>
      </c>
      <c r="E87" s="10">
        <v>58837</v>
      </c>
      <c r="F87" s="10">
        <v>57569</v>
      </c>
      <c r="G87" s="10">
        <v>59967</v>
      </c>
      <c r="H87" s="10">
        <v>59784</v>
      </c>
      <c r="I87" s="10">
        <v>60046</v>
      </c>
      <c r="J87" s="10">
        <v>60252</v>
      </c>
      <c r="K87" s="10">
        <v>60074</v>
      </c>
      <c r="L87" s="10">
        <v>58284</v>
      </c>
      <c r="M87" s="10">
        <v>58406</v>
      </c>
      <c r="N87" s="10">
        <v>58528</v>
      </c>
      <c r="O87" s="10">
        <v>58222.5</v>
      </c>
      <c r="P87" s="10">
        <v>57917</v>
      </c>
      <c r="Q87" s="10">
        <v>58221.5</v>
      </c>
      <c r="R87" s="10">
        <v>58526</v>
      </c>
      <c r="S87" s="10">
        <v>58466.5</v>
      </c>
      <c r="T87" s="10">
        <v>58407</v>
      </c>
      <c r="U87" s="10">
        <v>58140.333333333336</v>
      </c>
      <c r="V87" s="10">
        <v>57873.666666666664</v>
      </c>
      <c r="W87" s="10">
        <v>57607</v>
      </c>
      <c r="X87" s="10">
        <v>57621.333333333336</v>
      </c>
      <c r="Y87" s="10">
        <v>57635.666666666664</v>
      </c>
      <c r="Z87" s="10">
        <v>57650</v>
      </c>
      <c r="AA87" s="10">
        <v>57664.333333333336</v>
      </c>
      <c r="AB87" s="10">
        <v>57678.666666666664</v>
      </c>
      <c r="AC87" s="10">
        <v>57693</v>
      </c>
      <c r="AD87" s="10">
        <v>57693</v>
      </c>
      <c r="AE87" s="10">
        <v>57693</v>
      </c>
      <c r="AF87" s="10">
        <v>57693</v>
      </c>
    </row>
    <row r="88" spans="1:32" x14ac:dyDescent="0.35">
      <c r="A88" s="2" t="s">
        <v>53</v>
      </c>
      <c r="B88" s="2" t="s">
        <v>54</v>
      </c>
      <c r="C88" s="10">
        <v>33971</v>
      </c>
      <c r="D88" s="10">
        <v>33971</v>
      </c>
      <c r="E88" s="10">
        <v>32664</v>
      </c>
      <c r="F88" s="10">
        <v>34637</v>
      </c>
      <c r="G88" s="10">
        <v>34226</v>
      </c>
      <c r="H88" s="10">
        <v>35310</v>
      </c>
      <c r="I88" s="10">
        <v>35307</v>
      </c>
      <c r="J88" s="10">
        <v>34533</v>
      </c>
      <c r="K88" s="10">
        <v>34722</v>
      </c>
      <c r="L88" s="10">
        <v>35087</v>
      </c>
      <c r="M88" s="10">
        <v>34975</v>
      </c>
      <c r="N88" s="10">
        <v>34863</v>
      </c>
      <c r="O88" s="10">
        <v>34588.5</v>
      </c>
      <c r="P88" s="10">
        <v>34314</v>
      </c>
      <c r="Q88" s="10">
        <v>34254.5</v>
      </c>
      <c r="R88" s="10">
        <v>34195</v>
      </c>
      <c r="S88" s="10">
        <v>34147.5</v>
      </c>
      <c r="T88" s="10">
        <v>34100</v>
      </c>
      <c r="U88" s="10">
        <v>34118.333333333336</v>
      </c>
      <c r="V88" s="10">
        <v>34136.666666666664</v>
      </c>
      <c r="W88" s="10">
        <v>34155</v>
      </c>
      <c r="X88" s="10">
        <v>34040.333333333336</v>
      </c>
      <c r="Y88" s="10">
        <v>33925.666666666664</v>
      </c>
      <c r="Z88" s="10">
        <v>33811</v>
      </c>
      <c r="AA88" s="10">
        <v>33696.333333333336</v>
      </c>
      <c r="AB88" s="10">
        <v>33581.666666666664</v>
      </c>
      <c r="AC88" s="10">
        <v>33467</v>
      </c>
      <c r="AD88" s="10">
        <v>33467</v>
      </c>
      <c r="AE88" s="10">
        <v>33467</v>
      </c>
      <c r="AF88" s="10">
        <v>33467</v>
      </c>
    </row>
    <row r="89" spans="1:32" x14ac:dyDescent="0.35">
      <c r="A89" s="2" t="s">
        <v>55</v>
      </c>
      <c r="B89" s="2" t="s">
        <v>56</v>
      </c>
      <c r="C89" s="10">
        <v>33068</v>
      </c>
      <c r="D89" s="10">
        <v>33068</v>
      </c>
      <c r="E89" s="10">
        <v>31327</v>
      </c>
      <c r="F89" s="10">
        <v>31397</v>
      </c>
      <c r="G89" s="10">
        <v>32340</v>
      </c>
      <c r="H89" s="10">
        <v>32926</v>
      </c>
      <c r="I89" s="10">
        <v>32830</v>
      </c>
      <c r="J89" s="10">
        <v>32491</v>
      </c>
      <c r="K89" s="10">
        <v>33267</v>
      </c>
      <c r="L89" s="10">
        <v>33402</v>
      </c>
      <c r="M89" s="10">
        <v>33135.5</v>
      </c>
      <c r="N89" s="10">
        <v>32869</v>
      </c>
      <c r="O89" s="10">
        <v>31897</v>
      </c>
      <c r="P89" s="10">
        <v>30925</v>
      </c>
      <c r="Q89" s="10">
        <v>30832</v>
      </c>
      <c r="R89" s="10">
        <v>30739</v>
      </c>
      <c r="S89" s="10">
        <v>30969.5</v>
      </c>
      <c r="T89" s="10">
        <v>31200</v>
      </c>
      <c r="U89" s="10">
        <v>31226</v>
      </c>
      <c r="V89" s="10">
        <v>31252</v>
      </c>
      <c r="W89" s="10">
        <v>31278</v>
      </c>
      <c r="X89" s="10">
        <v>31327.666666666668</v>
      </c>
      <c r="Y89" s="10">
        <v>31377.333333333332</v>
      </c>
      <c r="Z89" s="10">
        <v>31427</v>
      </c>
      <c r="AA89" s="10">
        <v>31476.666666666668</v>
      </c>
      <c r="AB89" s="10">
        <v>31526.333333333332</v>
      </c>
      <c r="AC89" s="10">
        <v>31576</v>
      </c>
      <c r="AD89" s="10">
        <v>31576</v>
      </c>
      <c r="AE89" s="10">
        <v>31576</v>
      </c>
      <c r="AF89" s="10">
        <v>31576</v>
      </c>
    </row>
    <row r="90" spans="1:32" x14ac:dyDescent="0.35">
      <c r="A90" s="2" t="s">
        <v>57</v>
      </c>
      <c r="B90" s="2" t="s">
        <v>58</v>
      </c>
      <c r="C90" s="10">
        <v>52791</v>
      </c>
      <c r="D90" s="10">
        <v>52791</v>
      </c>
      <c r="E90" s="10">
        <v>49107</v>
      </c>
      <c r="F90" s="10">
        <v>56348</v>
      </c>
      <c r="G90" s="10">
        <v>56170</v>
      </c>
      <c r="H90" s="10">
        <v>56411</v>
      </c>
      <c r="I90" s="10">
        <v>55740</v>
      </c>
      <c r="J90" s="10">
        <v>56228</v>
      </c>
      <c r="K90" s="10">
        <v>55992</v>
      </c>
      <c r="L90" s="10">
        <v>55681</v>
      </c>
      <c r="M90" s="10">
        <v>56276</v>
      </c>
      <c r="N90" s="10">
        <v>56871</v>
      </c>
      <c r="O90" s="10">
        <v>56803.5</v>
      </c>
      <c r="P90" s="10">
        <v>56736</v>
      </c>
      <c r="Q90" s="10">
        <v>56753.5</v>
      </c>
      <c r="R90" s="10">
        <v>56771</v>
      </c>
      <c r="S90" s="10">
        <v>56820</v>
      </c>
      <c r="T90" s="10">
        <v>56869</v>
      </c>
      <c r="U90" s="10">
        <v>56568.666666666664</v>
      </c>
      <c r="V90" s="10">
        <v>56268.333333333336</v>
      </c>
      <c r="W90" s="10">
        <v>55968</v>
      </c>
      <c r="X90" s="10">
        <v>55849.166666666664</v>
      </c>
      <c r="Y90" s="10">
        <v>55730.333333333336</v>
      </c>
      <c r="Z90" s="10">
        <v>55611.5</v>
      </c>
      <c r="AA90" s="10">
        <v>55492.666666666664</v>
      </c>
      <c r="AB90" s="10">
        <v>55373.833333333336</v>
      </c>
      <c r="AC90" s="10">
        <v>55255</v>
      </c>
      <c r="AD90" s="10">
        <v>55255</v>
      </c>
      <c r="AE90" s="10">
        <v>55255</v>
      </c>
      <c r="AF90" s="10">
        <v>55255</v>
      </c>
    </row>
    <row r="91" spans="1:32" x14ac:dyDescent="0.35">
      <c r="A91" s="2" t="s">
        <v>59</v>
      </c>
      <c r="B91" s="2" t="s">
        <v>60</v>
      </c>
      <c r="C91" s="10">
        <v>6496</v>
      </c>
      <c r="D91" s="10">
        <v>6496</v>
      </c>
      <c r="E91" s="10">
        <v>6852</v>
      </c>
      <c r="F91" s="10">
        <v>7777</v>
      </c>
      <c r="G91" s="10">
        <v>7668</v>
      </c>
      <c r="H91" s="10">
        <v>7929</v>
      </c>
      <c r="I91" s="10">
        <v>7973</v>
      </c>
      <c r="J91" s="10">
        <v>7913</v>
      </c>
      <c r="K91" s="10">
        <v>7689</v>
      </c>
      <c r="L91" s="10">
        <v>7488</v>
      </c>
      <c r="M91" s="10">
        <v>7490.5</v>
      </c>
      <c r="N91" s="10">
        <v>7493</v>
      </c>
      <c r="O91" s="10">
        <v>7395</v>
      </c>
      <c r="P91" s="10">
        <v>7297</v>
      </c>
      <c r="Q91" s="10">
        <v>7303</v>
      </c>
      <c r="R91" s="10">
        <v>7309</v>
      </c>
      <c r="S91" s="10">
        <v>7287.5</v>
      </c>
      <c r="T91" s="10">
        <v>7266</v>
      </c>
      <c r="U91" s="10">
        <v>7240.333333333333</v>
      </c>
      <c r="V91" s="10">
        <v>7214.666666666667</v>
      </c>
      <c r="W91" s="10">
        <v>7189</v>
      </c>
      <c r="X91" s="10">
        <v>7151</v>
      </c>
      <c r="Y91" s="10">
        <v>7113</v>
      </c>
      <c r="Z91" s="10">
        <v>7075</v>
      </c>
      <c r="AA91" s="10">
        <v>7037</v>
      </c>
      <c r="AB91" s="10">
        <v>6999</v>
      </c>
      <c r="AC91" s="10">
        <v>6961</v>
      </c>
      <c r="AD91" s="10">
        <v>6961</v>
      </c>
      <c r="AE91" s="10">
        <v>6961</v>
      </c>
      <c r="AF91" s="10">
        <v>6961</v>
      </c>
    </row>
    <row r="92" spans="1:32" x14ac:dyDescent="0.35">
      <c r="A92" s="2" t="s">
        <v>61</v>
      </c>
      <c r="B92" s="2" t="s">
        <v>62</v>
      </c>
      <c r="C92" s="10">
        <v>31139</v>
      </c>
      <c r="D92" s="10">
        <v>31139</v>
      </c>
      <c r="E92" s="10">
        <v>29900</v>
      </c>
      <c r="F92" s="10">
        <v>32058</v>
      </c>
      <c r="G92" s="10">
        <v>32835</v>
      </c>
      <c r="H92" s="10">
        <v>34432</v>
      </c>
      <c r="I92" s="10">
        <v>34604</v>
      </c>
      <c r="J92" s="10">
        <v>33931</v>
      </c>
      <c r="K92" s="10">
        <v>34821</v>
      </c>
      <c r="L92" s="10">
        <v>34903</v>
      </c>
      <c r="M92" s="10">
        <v>34703.5</v>
      </c>
      <c r="N92" s="10">
        <v>34504</v>
      </c>
      <c r="O92" s="10">
        <v>33948</v>
      </c>
      <c r="P92" s="10">
        <v>33392</v>
      </c>
      <c r="Q92" s="10">
        <v>33505</v>
      </c>
      <c r="R92" s="10">
        <v>33618</v>
      </c>
      <c r="S92" s="10">
        <v>33534.5</v>
      </c>
      <c r="T92" s="10">
        <v>33451</v>
      </c>
      <c r="U92" s="10">
        <v>33477.666666666664</v>
      </c>
      <c r="V92" s="10">
        <v>33504.333333333336</v>
      </c>
      <c r="W92" s="10">
        <v>33531</v>
      </c>
      <c r="X92" s="10">
        <v>33528.666666666664</v>
      </c>
      <c r="Y92" s="10">
        <v>33526.333333333336</v>
      </c>
      <c r="Z92" s="10">
        <v>33524</v>
      </c>
      <c r="AA92" s="10">
        <v>33521.666666666664</v>
      </c>
      <c r="AB92" s="10">
        <v>33519.333333333336</v>
      </c>
      <c r="AC92" s="10">
        <v>33517</v>
      </c>
      <c r="AD92" s="10">
        <v>33517</v>
      </c>
      <c r="AE92" s="10">
        <v>33517</v>
      </c>
      <c r="AF92" s="10">
        <v>33517</v>
      </c>
    </row>
    <row r="93" spans="1:32" x14ac:dyDescent="0.35">
      <c r="A93" s="2" t="s">
        <v>63</v>
      </c>
      <c r="B93" s="2" t="s">
        <v>64</v>
      </c>
      <c r="C93" s="10">
        <v>39201</v>
      </c>
      <c r="D93" s="10">
        <v>39201</v>
      </c>
      <c r="E93" s="10">
        <v>39797</v>
      </c>
      <c r="F93" s="10">
        <v>40561</v>
      </c>
      <c r="G93" s="10">
        <v>41015</v>
      </c>
      <c r="H93" s="10">
        <v>41196</v>
      </c>
      <c r="I93" s="10">
        <v>41849</v>
      </c>
      <c r="J93" s="10">
        <v>41667</v>
      </c>
      <c r="K93" s="10">
        <v>41764</v>
      </c>
      <c r="L93" s="10">
        <v>42111</v>
      </c>
      <c r="M93" s="10">
        <v>41915.5</v>
      </c>
      <c r="N93" s="10">
        <v>41720</v>
      </c>
      <c r="O93" s="10">
        <v>41318</v>
      </c>
      <c r="P93" s="10">
        <v>40916</v>
      </c>
      <c r="Q93" s="10">
        <v>41005</v>
      </c>
      <c r="R93" s="10">
        <v>41094</v>
      </c>
      <c r="S93" s="10">
        <v>40962.5</v>
      </c>
      <c r="T93" s="10">
        <v>40831</v>
      </c>
      <c r="U93" s="10">
        <v>40619</v>
      </c>
      <c r="V93" s="10">
        <v>40407</v>
      </c>
      <c r="W93" s="10">
        <v>40195</v>
      </c>
      <c r="X93" s="10">
        <v>40096</v>
      </c>
      <c r="Y93" s="10">
        <v>39997</v>
      </c>
      <c r="Z93" s="10">
        <v>39898</v>
      </c>
      <c r="AA93" s="10">
        <v>39799</v>
      </c>
      <c r="AB93" s="10">
        <v>39700</v>
      </c>
      <c r="AC93" s="10">
        <v>39601</v>
      </c>
      <c r="AD93" s="10">
        <v>39601</v>
      </c>
      <c r="AE93" s="10">
        <v>39601</v>
      </c>
      <c r="AF93" s="10">
        <v>39601</v>
      </c>
    </row>
    <row r="94" spans="1:32" x14ac:dyDescent="0.35">
      <c r="A94" s="2" t="s">
        <v>65</v>
      </c>
      <c r="B94" s="2" t="s">
        <v>66</v>
      </c>
      <c r="C94" s="10">
        <v>54051</v>
      </c>
      <c r="D94" s="10">
        <v>54051</v>
      </c>
      <c r="E94" s="10">
        <v>52032</v>
      </c>
      <c r="F94" s="10">
        <v>51996</v>
      </c>
      <c r="G94" s="10">
        <v>50882</v>
      </c>
      <c r="H94" s="10">
        <v>50484</v>
      </c>
      <c r="I94" s="10">
        <v>50592</v>
      </c>
      <c r="J94" s="10">
        <v>51099</v>
      </c>
      <c r="K94" s="10">
        <v>51255</v>
      </c>
      <c r="L94" s="10">
        <v>51279</v>
      </c>
      <c r="M94" s="10">
        <v>51100</v>
      </c>
      <c r="N94" s="10">
        <v>50921</v>
      </c>
      <c r="O94" s="10">
        <v>50592.5</v>
      </c>
      <c r="P94" s="10">
        <v>50264</v>
      </c>
      <c r="Q94" s="10">
        <v>50266.5</v>
      </c>
      <c r="R94" s="10">
        <v>50269</v>
      </c>
      <c r="S94" s="10">
        <v>50352</v>
      </c>
      <c r="T94" s="10">
        <v>50435</v>
      </c>
      <c r="U94" s="10">
        <v>50479.333333333336</v>
      </c>
      <c r="V94" s="10">
        <v>50523.666666666664</v>
      </c>
      <c r="W94" s="10">
        <v>50568</v>
      </c>
      <c r="X94" s="10">
        <v>50557.666666666664</v>
      </c>
      <c r="Y94" s="10">
        <v>50547.333333333336</v>
      </c>
      <c r="Z94" s="10">
        <v>50537</v>
      </c>
      <c r="AA94" s="10">
        <v>50526.666666666664</v>
      </c>
      <c r="AB94" s="10">
        <v>50516.333333333336</v>
      </c>
      <c r="AC94" s="10">
        <v>50506</v>
      </c>
      <c r="AD94" s="10">
        <v>50506</v>
      </c>
      <c r="AE94" s="10">
        <v>50506</v>
      </c>
      <c r="AF94" s="10">
        <v>50506</v>
      </c>
    </row>
    <row r="95" spans="1:32" x14ac:dyDescent="0.35">
      <c r="A95" s="2" t="s">
        <v>67</v>
      </c>
      <c r="B95" s="2" t="s">
        <v>68</v>
      </c>
      <c r="C95" s="10">
        <v>45968</v>
      </c>
      <c r="D95" s="10">
        <v>45968</v>
      </c>
      <c r="E95" s="10">
        <v>45322</v>
      </c>
      <c r="F95" s="10">
        <v>47647</v>
      </c>
      <c r="G95" s="10">
        <v>48081</v>
      </c>
      <c r="H95" s="10">
        <v>48212</v>
      </c>
      <c r="I95" s="10">
        <v>46488</v>
      </c>
      <c r="J95" s="10">
        <v>46918</v>
      </c>
      <c r="K95" s="10">
        <v>46934</v>
      </c>
      <c r="L95" s="10">
        <v>46987</v>
      </c>
      <c r="M95" s="10">
        <v>46996</v>
      </c>
      <c r="N95" s="10">
        <v>47005</v>
      </c>
      <c r="O95" s="10">
        <v>46606</v>
      </c>
      <c r="P95" s="10">
        <v>46207</v>
      </c>
      <c r="Q95" s="10">
        <v>46432</v>
      </c>
      <c r="R95" s="10">
        <v>46657</v>
      </c>
      <c r="S95" s="10">
        <v>46583.5</v>
      </c>
      <c r="T95" s="10">
        <v>46510</v>
      </c>
      <c r="U95" s="10">
        <v>46532.666666666664</v>
      </c>
      <c r="V95" s="10">
        <v>46555.333333333336</v>
      </c>
      <c r="W95" s="10">
        <v>46578</v>
      </c>
      <c r="X95" s="10">
        <v>46585</v>
      </c>
      <c r="Y95" s="10">
        <v>46592</v>
      </c>
      <c r="Z95" s="10">
        <v>46599</v>
      </c>
      <c r="AA95" s="10">
        <v>46606</v>
      </c>
      <c r="AB95" s="10">
        <v>46613</v>
      </c>
      <c r="AC95" s="10">
        <v>46620</v>
      </c>
      <c r="AD95" s="10">
        <v>46620</v>
      </c>
      <c r="AE95" s="10">
        <v>46620</v>
      </c>
      <c r="AF95" s="10">
        <v>46620</v>
      </c>
    </row>
    <row r="96" spans="1:32" x14ac:dyDescent="0.35">
      <c r="A96" s="2" t="s">
        <v>69</v>
      </c>
      <c r="B96" s="2" t="s">
        <v>70</v>
      </c>
      <c r="C96" s="10">
        <v>37080</v>
      </c>
      <c r="D96" s="10">
        <v>37080</v>
      </c>
      <c r="E96" s="10">
        <v>35805</v>
      </c>
      <c r="F96" s="10">
        <v>39436</v>
      </c>
      <c r="G96" s="10">
        <v>38366</v>
      </c>
      <c r="H96" s="10">
        <v>38991</v>
      </c>
      <c r="I96" s="10">
        <v>39040</v>
      </c>
      <c r="J96" s="10">
        <v>38841</v>
      </c>
      <c r="K96" s="10">
        <v>38932</v>
      </c>
      <c r="L96" s="10">
        <v>39895</v>
      </c>
      <c r="M96" s="10">
        <v>39185</v>
      </c>
      <c r="N96" s="10">
        <v>38475</v>
      </c>
      <c r="O96" s="10">
        <v>38041</v>
      </c>
      <c r="P96" s="10">
        <v>37607</v>
      </c>
      <c r="Q96" s="10">
        <v>37923</v>
      </c>
      <c r="R96" s="10">
        <v>38239</v>
      </c>
      <c r="S96" s="10">
        <v>38336</v>
      </c>
      <c r="T96" s="10">
        <v>38433</v>
      </c>
      <c r="U96" s="10">
        <v>38335.666666666664</v>
      </c>
      <c r="V96" s="10">
        <v>38238.333333333336</v>
      </c>
      <c r="W96" s="10">
        <v>38141</v>
      </c>
      <c r="X96" s="10">
        <v>37902.5</v>
      </c>
      <c r="Y96" s="10">
        <v>37664</v>
      </c>
      <c r="Z96" s="10">
        <v>37425.5</v>
      </c>
      <c r="AA96" s="10">
        <v>37187</v>
      </c>
      <c r="AB96" s="10">
        <v>36948.5</v>
      </c>
      <c r="AC96" s="10">
        <v>36710</v>
      </c>
      <c r="AD96" s="10">
        <v>36710</v>
      </c>
      <c r="AE96" s="10">
        <v>36710</v>
      </c>
      <c r="AF96" s="10">
        <v>36710</v>
      </c>
    </row>
    <row r="100" spans="1:32" x14ac:dyDescent="0.35">
      <c r="A100" s="10"/>
      <c r="B100" s="1"/>
      <c r="C100" s="25">
        <v>1990</v>
      </c>
      <c r="D100" s="25">
        <v>1991</v>
      </c>
      <c r="E100" s="25">
        <v>1992</v>
      </c>
      <c r="F100" s="25">
        <v>1993</v>
      </c>
      <c r="G100" s="25">
        <v>1994</v>
      </c>
      <c r="H100" s="25">
        <v>1995</v>
      </c>
      <c r="I100" s="25">
        <v>1996</v>
      </c>
      <c r="J100" s="25">
        <v>1997</v>
      </c>
      <c r="K100" s="25">
        <v>1998</v>
      </c>
      <c r="L100" s="25">
        <v>1999</v>
      </c>
      <c r="M100" s="25">
        <v>2000</v>
      </c>
      <c r="N100" s="25">
        <v>2001</v>
      </c>
      <c r="O100" s="25">
        <v>2002</v>
      </c>
      <c r="P100" s="25">
        <v>2003</v>
      </c>
      <c r="Q100" s="25">
        <v>2004</v>
      </c>
      <c r="R100" s="25">
        <v>2005</v>
      </c>
      <c r="S100" s="25">
        <v>2006</v>
      </c>
      <c r="T100" s="25">
        <v>2007</v>
      </c>
      <c r="U100" s="25">
        <v>2008</v>
      </c>
      <c r="V100" s="25">
        <v>2009</v>
      </c>
      <c r="W100" s="25">
        <v>2010</v>
      </c>
      <c r="X100" s="25">
        <v>2011</v>
      </c>
      <c r="Y100" s="25">
        <v>2012</v>
      </c>
      <c r="Z100" s="25">
        <v>2013</v>
      </c>
      <c r="AA100" s="25">
        <v>2014</v>
      </c>
      <c r="AB100" s="25">
        <v>2015</v>
      </c>
      <c r="AC100" s="25">
        <v>2016</v>
      </c>
      <c r="AD100" s="25">
        <v>2017</v>
      </c>
      <c r="AE100" s="25">
        <v>2018</v>
      </c>
      <c r="AF100" s="25">
        <v>2019</v>
      </c>
    </row>
    <row r="101" spans="1:32" x14ac:dyDescent="0.35">
      <c r="A101" s="2">
        <v>16051</v>
      </c>
      <c r="B101" s="2" t="s">
        <v>26</v>
      </c>
      <c r="C101">
        <f>C48/C74</f>
        <v>0.18080593849416754</v>
      </c>
      <c r="D101" s="10">
        <f t="shared" ref="D101:AF110" si="13">D48/D74</f>
        <v>0.18080593849416754</v>
      </c>
      <c r="E101" s="10">
        <f t="shared" si="13"/>
        <v>0.19960975609756099</v>
      </c>
      <c r="F101" s="10">
        <f t="shared" si="13"/>
        <v>0.24573624789815038</v>
      </c>
      <c r="G101" s="10">
        <f t="shared" si="13"/>
        <v>0.26078643808552676</v>
      </c>
      <c r="H101" s="10">
        <f t="shared" si="13"/>
        <v>0.261703760552571</v>
      </c>
      <c r="I101" s="10">
        <f t="shared" si="13"/>
        <v>0.25439850792663971</v>
      </c>
      <c r="J101" s="10">
        <f t="shared" si="13"/>
        <v>0.26566253327273909</v>
      </c>
      <c r="K101" s="10">
        <f t="shared" si="13"/>
        <v>0.27015250544662311</v>
      </c>
      <c r="L101" s="10">
        <f t="shared" si="13"/>
        <v>0.26645829263528031</v>
      </c>
      <c r="M101" s="10">
        <f t="shared" si="13"/>
        <v>0.27267000374570094</v>
      </c>
      <c r="N101" s="10">
        <f t="shared" si="13"/>
        <v>0.27947894361170594</v>
      </c>
      <c r="O101" s="10">
        <f t="shared" si="13"/>
        <v>0.27261557090960897</v>
      </c>
      <c r="P101" s="10">
        <f t="shared" si="13"/>
        <v>0.26578049473983506</v>
      </c>
      <c r="Q101" s="10">
        <f t="shared" si="13"/>
        <v>0.27271607978330459</v>
      </c>
      <c r="R101" s="10">
        <f t="shared" si="13"/>
        <v>0.27951110801587853</v>
      </c>
      <c r="S101" s="10">
        <f t="shared" si="13"/>
        <v>0.28808647973348139</v>
      </c>
      <c r="T101" s="10">
        <f t="shared" si="13"/>
        <v>0.29660372138064606</v>
      </c>
      <c r="U101" s="10">
        <f t="shared" si="13"/>
        <v>0.28839107648068268</v>
      </c>
      <c r="V101" s="10">
        <f t="shared" si="13"/>
        <v>0.28008303594336759</v>
      </c>
      <c r="W101" s="10">
        <f t="shared" si="13"/>
        <v>0.27167792792792794</v>
      </c>
      <c r="X101" s="10">
        <f t="shared" si="13"/>
        <v>0.28261642374688944</v>
      </c>
      <c r="Y101" s="10">
        <f t="shared" si="13"/>
        <v>0.27294928889527365</v>
      </c>
      <c r="Z101" s="10">
        <f t="shared" si="13"/>
        <v>0.29029682850714855</v>
      </c>
      <c r="AA101" s="10">
        <f t="shared" si="13"/>
        <v>0.24933998239953065</v>
      </c>
      <c r="AB101" s="10">
        <f t="shared" si="13"/>
        <v>0.24457125917142222</v>
      </c>
      <c r="AC101" s="10">
        <f t="shared" si="13"/>
        <v>0.23220973782771537</v>
      </c>
      <c r="AD101" s="10">
        <f t="shared" si="13"/>
        <v>0.2696629213483146</v>
      </c>
      <c r="AE101" s="10">
        <f t="shared" si="13"/>
        <v>0.24719101123595505</v>
      </c>
      <c r="AF101" s="10">
        <f t="shared" si="13"/>
        <v>0</v>
      </c>
    </row>
    <row r="102" spans="1:32" x14ac:dyDescent="0.35">
      <c r="A102" s="2" t="s">
        <v>27</v>
      </c>
      <c r="B102" s="2" t="s">
        <v>28</v>
      </c>
      <c r="C102" s="10">
        <f t="shared" ref="C102:R123" si="14">C49/C75</f>
        <v>0.34620087336244543</v>
      </c>
      <c r="D102" s="10">
        <f t="shared" si="14"/>
        <v>0.34620087336244543</v>
      </c>
      <c r="E102" s="10">
        <f t="shared" si="14"/>
        <v>0.48282582216808767</v>
      </c>
      <c r="F102" s="10">
        <f t="shared" si="14"/>
        <v>0.42743152900582271</v>
      </c>
      <c r="G102" s="10">
        <f t="shared" si="14"/>
        <v>0.42587021916630857</v>
      </c>
      <c r="H102" s="10">
        <f t="shared" si="14"/>
        <v>0.41682439537329125</v>
      </c>
      <c r="I102" s="10">
        <f t="shared" si="14"/>
        <v>0.32657768989948921</v>
      </c>
      <c r="J102" s="10">
        <f t="shared" si="14"/>
        <v>0.3542448614834674</v>
      </c>
      <c r="K102" s="10">
        <f t="shared" si="14"/>
        <v>0.35067232837933476</v>
      </c>
      <c r="L102" s="10">
        <f t="shared" si="14"/>
        <v>0.35248088209141026</v>
      </c>
      <c r="M102" s="10">
        <f t="shared" si="14"/>
        <v>0.33657796035006249</v>
      </c>
      <c r="N102" s="10">
        <f t="shared" si="14"/>
        <v>0.32053811659192827</v>
      </c>
      <c r="O102" s="10">
        <f t="shared" si="14"/>
        <v>0.30732150977717143</v>
      </c>
      <c r="P102" s="10">
        <f t="shared" si="14"/>
        <v>0.29372693726937271</v>
      </c>
      <c r="Q102" s="10">
        <f t="shared" si="14"/>
        <v>0.26516544117647056</v>
      </c>
      <c r="R102" s="10">
        <f t="shared" si="14"/>
        <v>0.2368131868131868</v>
      </c>
      <c r="S102" s="10">
        <f t="shared" si="13"/>
        <v>0.21841275904880145</v>
      </c>
      <c r="T102" s="10">
        <f t="shared" si="13"/>
        <v>0.1983636000798244</v>
      </c>
      <c r="U102" s="10">
        <f t="shared" si="13"/>
        <v>0.24250681198910085</v>
      </c>
      <c r="V102" s="10">
        <f t="shared" si="13"/>
        <v>0.2888252948977455</v>
      </c>
      <c r="W102" s="10">
        <f t="shared" si="13"/>
        <v>0.33748389866895662</v>
      </c>
      <c r="X102" s="10">
        <f t="shared" si="13"/>
        <v>0.34524361948955912</v>
      </c>
      <c r="Y102" s="10">
        <f t="shared" si="13"/>
        <v>0.27775799444484012</v>
      </c>
      <c r="Z102" s="10">
        <f t="shared" si="13"/>
        <v>0.27709687733134392</v>
      </c>
      <c r="AA102" s="10">
        <f t="shared" si="13"/>
        <v>0.27643889991494186</v>
      </c>
      <c r="AB102" s="10">
        <f t="shared" si="13"/>
        <v>0.27578403988261502</v>
      </c>
      <c r="AC102" s="10">
        <f t="shared" si="13"/>
        <v>0.40211640211640209</v>
      </c>
      <c r="AD102" s="10">
        <f t="shared" si="13"/>
        <v>0.38095238095238093</v>
      </c>
      <c r="AE102" s="10">
        <f t="shared" si="13"/>
        <v>0.38095238095238093</v>
      </c>
      <c r="AF102" s="10">
        <f t="shared" si="13"/>
        <v>0</v>
      </c>
    </row>
    <row r="103" spans="1:32" x14ac:dyDescent="0.35">
      <c r="A103" s="2" t="s">
        <v>29</v>
      </c>
      <c r="B103" s="2" t="s">
        <v>30</v>
      </c>
      <c r="C103" s="10">
        <f>C50/C76</f>
        <v>1.1754122938530736</v>
      </c>
      <c r="D103" s="10">
        <f t="shared" si="13"/>
        <v>1.1754122938530736</v>
      </c>
      <c r="E103" s="10">
        <f t="shared" si="13"/>
        <v>0.58398510242085666</v>
      </c>
      <c r="F103" s="10">
        <f t="shared" si="13"/>
        <v>0.38850346878097125</v>
      </c>
      <c r="G103" s="10">
        <f t="shared" si="13"/>
        <v>0.72458410351201474</v>
      </c>
      <c r="H103" s="10">
        <f t="shared" si="13"/>
        <v>1.4491682070240295</v>
      </c>
      <c r="I103" s="10">
        <f t="shared" si="13"/>
        <v>1.242472266244057</v>
      </c>
      <c r="J103" s="10">
        <f t="shared" si="13"/>
        <v>0.83138918345705193</v>
      </c>
      <c r="K103" s="10">
        <f t="shared" si="13"/>
        <v>0.84391819160387516</v>
      </c>
      <c r="L103" s="10">
        <f t="shared" si="13"/>
        <v>0.72998137802607077</v>
      </c>
      <c r="M103" s="10">
        <f t="shared" si="13"/>
        <v>0.77894002789400274</v>
      </c>
      <c r="N103" s="10">
        <f t="shared" si="13"/>
        <v>0.82776230269266482</v>
      </c>
      <c r="O103" s="10">
        <f t="shared" si="13"/>
        <v>0.86959521619135238</v>
      </c>
      <c r="P103" s="10">
        <f t="shared" si="13"/>
        <v>0.91066545123062903</v>
      </c>
      <c r="Q103" s="10">
        <f t="shared" si="13"/>
        <v>0.69711538461538458</v>
      </c>
      <c r="R103" s="10">
        <f t="shared" si="13"/>
        <v>0.48160073597056119</v>
      </c>
      <c r="S103" s="10">
        <f t="shared" si="13"/>
        <v>0.2676814988290398</v>
      </c>
      <c r="T103" s="10">
        <f t="shared" si="13"/>
        <v>4.5801526717557252E-2</v>
      </c>
      <c r="U103" s="10">
        <f>U50/U76</f>
        <v>0.29809246686065305</v>
      </c>
      <c r="V103" s="10">
        <f t="shared" si="13"/>
        <v>0.55884286653517423</v>
      </c>
      <c r="W103" s="10">
        <f t="shared" si="13"/>
        <v>0.82848545636910731</v>
      </c>
      <c r="X103" s="10">
        <f t="shared" si="13"/>
        <v>0.40609137055837563</v>
      </c>
      <c r="Y103" s="10">
        <f t="shared" si="13"/>
        <v>0</v>
      </c>
      <c r="Z103" s="10">
        <f t="shared" si="13"/>
        <v>0.83246618106139436</v>
      </c>
      <c r="AA103" s="10">
        <f t="shared" si="13"/>
        <v>0.31612223393045313</v>
      </c>
      <c r="AB103" s="10">
        <f t="shared" si="13"/>
        <v>0.85378868729989332</v>
      </c>
      <c r="AC103" s="10">
        <f t="shared" si="13"/>
        <v>0</v>
      </c>
      <c r="AD103" s="10">
        <f t="shared" si="13"/>
        <v>0.97297297297297303</v>
      </c>
      <c r="AE103" s="10">
        <f t="shared" si="13"/>
        <v>0.86486486486486491</v>
      </c>
      <c r="AF103" s="10">
        <f t="shared" si="13"/>
        <v>0</v>
      </c>
    </row>
    <row r="104" spans="1:32" x14ac:dyDescent="0.35">
      <c r="A104" s="2" t="s">
        <v>31</v>
      </c>
      <c r="B104" s="2" t="s">
        <v>32</v>
      </c>
      <c r="C104" s="10">
        <f t="shared" si="14"/>
        <v>0</v>
      </c>
      <c r="D104" s="10">
        <f t="shared" si="13"/>
        <v>0</v>
      </c>
      <c r="E104" s="10">
        <f t="shared" si="13"/>
        <v>0</v>
      </c>
      <c r="F104" s="10">
        <f t="shared" si="13"/>
        <v>0</v>
      </c>
      <c r="G104" s="10">
        <f t="shared" si="13"/>
        <v>0</v>
      </c>
      <c r="H104" s="10">
        <f t="shared" si="13"/>
        <v>0</v>
      </c>
      <c r="I104" s="10">
        <f t="shared" si="13"/>
        <v>0</v>
      </c>
      <c r="J104" s="10">
        <f t="shared" si="13"/>
        <v>0</v>
      </c>
      <c r="K104" s="10">
        <f t="shared" si="13"/>
        <v>0</v>
      </c>
      <c r="L104" s="10">
        <f t="shared" si="13"/>
        <v>0</v>
      </c>
      <c r="M104" s="10">
        <f t="shared" si="13"/>
        <v>0</v>
      </c>
      <c r="N104" s="10">
        <f t="shared" si="13"/>
        <v>0</v>
      </c>
      <c r="O104" s="10">
        <f t="shared" si="13"/>
        <v>0</v>
      </c>
      <c r="P104" s="10">
        <f t="shared" si="13"/>
        <v>0</v>
      </c>
      <c r="Q104" s="10">
        <f t="shared" si="13"/>
        <v>0</v>
      </c>
      <c r="R104" s="10">
        <f t="shared" si="13"/>
        <v>0</v>
      </c>
      <c r="S104" s="10">
        <f t="shared" si="13"/>
        <v>0</v>
      </c>
      <c r="T104" s="10">
        <f t="shared" si="13"/>
        <v>0</v>
      </c>
      <c r="U104" s="10">
        <f t="shared" si="13"/>
        <v>0</v>
      </c>
      <c r="V104" s="10">
        <f t="shared" si="13"/>
        <v>0</v>
      </c>
      <c r="W104" s="10">
        <f t="shared" si="13"/>
        <v>0</v>
      </c>
      <c r="X104" s="10">
        <f t="shared" si="13"/>
        <v>0.29688273132112819</v>
      </c>
      <c r="Y104" s="10">
        <f t="shared" si="13"/>
        <v>0</v>
      </c>
      <c r="Z104" s="10">
        <f t="shared" si="13"/>
        <v>0</v>
      </c>
      <c r="AA104" s="10">
        <f t="shared" si="13"/>
        <v>0</v>
      </c>
      <c r="AB104" s="10">
        <f t="shared" si="13"/>
        <v>0.68454078722190526</v>
      </c>
      <c r="AC104" s="10">
        <f t="shared" si="13"/>
        <v>0</v>
      </c>
      <c r="AD104" s="10">
        <f t="shared" si="13"/>
        <v>0</v>
      </c>
      <c r="AE104" s="10">
        <f t="shared" si="13"/>
        <v>0</v>
      </c>
      <c r="AF104" s="10">
        <f t="shared" si="13"/>
        <v>0</v>
      </c>
    </row>
    <row r="105" spans="1:32" x14ac:dyDescent="0.35">
      <c r="A105" s="2" t="s">
        <v>33</v>
      </c>
      <c r="B105" s="2" t="s">
        <v>34</v>
      </c>
      <c r="C105" s="10">
        <f t="shared" si="14"/>
        <v>9.2807424593967514E-3</v>
      </c>
      <c r="D105" s="10">
        <f t="shared" si="13"/>
        <v>9.2807424593967514E-3</v>
      </c>
      <c r="E105" s="10">
        <f t="shared" si="13"/>
        <v>5.3850296176628969E-3</v>
      </c>
      <c r="F105" s="10">
        <f t="shared" si="13"/>
        <v>7.716049382716049E-3</v>
      </c>
      <c r="G105" s="10">
        <f t="shared" si="13"/>
        <v>7.6657723265619012E-3</v>
      </c>
      <c r="H105" s="10">
        <f t="shared" si="13"/>
        <v>7.7942322681215899E-3</v>
      </c>
      <c r="I105" s="10">
        <f t="shared" si="13"/>
        <v>7.8462142016477044E-3</v>
      </c>
      <c r="J105" s="10">
        <f t="shared" si="13"/>
        <v>8.5984522785898538E-3</v>
      </c>
      <c r="K105" s="10">
        <f t="shared" si="13"/>
        <v>9.0950432014552073E-3</v>
      </c>
      <c r="L105" s="10">
        <f t="shared" si="13"/>
        <v>8.3612040133779261E-3</v>
      </c>
      <c r="M105" s="10">
        <f t="shared" si="13"/>
        <v>4.9989585503020205E-2</v>
      </c>
      <c r="N105" s="10">
        <f t="shared" si="13"/>
        <v>9.1324200913242004E-2</v>
      </c>
      <c r="O105" s="10">
        <f t="shared" si="13"/>
        <v>0.13380723395358562</v>
      </c>
      <c r="P105" s="10">
        <f t="shared" si="13"/>
        <v>0.17691659646166807</v>
      </c>
      <c r="Q105" s="10">
        <f t="shared" si="13"/>
        <v>0.16824801412180054</v>
      </c>
      <c r="R105" s="10">
        <f t="shared" si="13"/>
        <v>0.15871177015755328</v>
      </c>
      <c r="S105" s="10">
        <f t="shared" si="13"/>
        <v>0.14220505617977527</v>
      </c>
      <c r="T105" s="10">
        <f t="shared" si="13"/>
        <v>0.12535477767265846</v>
      </c>
      <c r="U105" s="10">
        <f t="shared" si="13"/>
        <v>8.3860759493670903E-2</v>
      </c>
      <c r="V105" s="10">
        <f t="shared" si="13"/>
        <v>4.2076849793585266E-2</v>
      </c>
      <c r="W105" s="10">
        <f t="shared" si="13"/>
        <v>0</v>
      </c>
      <c r="X105" s="10">
        <f t="shared" si="13"/>
        <v>0.28758587633807314</v>
      </c>
      <c r="Y105" s="10">
        <f t="shared" si="13"/>
        <v>9.6123037487984633E-2</v>
      </c>
      <c r="Z105" s="10">
        <f t="shared" si="13"/>
        <v>0.28915662650602408</v>
      </c>
      <c r="AA105" s="10">
        <f t="shared" si="13"/>
        <v>0.28994845360824739</v>
      </c>
      <c r="AB105" s="10">
        <f t="shared" si="13"/>
        <v>0.19382975286706511</v>
      </c>
      <c r="AC105" s="10">
        <f t="shared" si="13"/>
        <v>9.7181729834791064E-2</v>
      </c>
      <c r="AD105" s="10">
        <f t="shared" si="13"/>
        <v>0.29154518950437319</v>
      </c>
      <c r="AE105" s="10">
        <f t="shared" si="13"/>
        <v>0.29154518950437319</v>
      </c>
      <c r="AF105" s="10">
        <f t="shared" si="13"/>
        <v>0</v>
      </c>
    </row>
    <row r="106" spans="1:32" x14ac:dyDescent="0.35">
      <c r="A106" s="2" t="s">
        <v>35</v>
      </c>
      <c r="B106" s="2" t="s">
        <v>36</v>
      </c>
      <c r="C106" s="10">
        <f t="shared" si="14"/>
        <v>0.32019704433497537</v>
      </c>
      <c r="D106" s="10">
        <f t="shared" si="13"/>
        <v>0.32019704433497537</v>
      </c>
      <c r="E106" s="10">
        <f t="shared" si="13"/>
        <v>0.38982179575051407</v>
      </c>
      <c r="F106" s="10">
        <f t="shared" si="13"/>
        <v>0.44695481335952847</v>
      </c>
      <c r="G106" s="10">
        <f t="shared" si="13"/>
        <v>0.44607843137254904</v>
      </c>
      <c r="H106" s="10">
        <f t="shared" si="13"/>
        <v>0.45264623955431754</v>
      </c>
      <c r="I106" s="10">
        <f t="shared" si="13"/>
        <v>0.44951590594744123</v>
      </c>
      <c r="J106" s="10">
        <f t="shared" si="13"/>
        <v>0.44607843137254904</v>
      </c>
      <c r="K106" s="10">
        <f t="shared" si="13"/>
        <v>0.44739429695181909</v>
      </c>
      <c r="L106" s="10">
        <f t="shared" si="13"/>
        <v>0.44529262086513993</v>
      </c>
      <c r="M106" s="10">
        <f t="shared" si="13"/>
        <v>0.41683112489427687</v>
      </c>
      <c r="N106" s="10">
        <f t="shared" si="13"/>
        <v>0.39054591467823574</v>
      </c>
      <c r="O106" s="10">
        <f t="shared" si="13"/>
        <v>0.38036893028302737</v>
      </c>
      <c r="P106" s="10">
        <f t="shared" si="13"/>
        <v>0.3701827392798987</v>
      </c>
      <c r="Q106" s="10">
        <f t="shared" si="13"/>
        <v>0.38028105979233801</v>
      </c>
      <c r="R106" s="10">
        <f t="shared" si="13"/>
        <v>0.39016829052258634</v>
      </c>
      <c r="S106" s="10">
        <f t="shared" si="13"/>
        <v>0.40108150883671856</v>
      </c>
      <c r="T106" s="10">
        <f t="shared" si="13"/>
        <v>0.41183659217877094</v>
      </c>
      <c r="U106" s="10">
        <f t="shared" si="13"/>
        <v>0.40148677124795129</v>
      </c>
      <c r="V106" s="10">
        <f t="shared" si="13"/>
        <v>0.39101507300989163</v>
      </c>
      <c r="W106" s="10">
        <f t="shared" si="13"/>
        <v>0.38041933191186922</v>
      </c>
      <c r="X106" s="10">
        <f t="shared" si="13"/>
        <v>0.45397471040763993</v>
      </c>
      <c r="Y106" s="10">
        <f t="shared" si="13"/>
        <v>0.45766590389016021</v>
      </c>
      <c r="Z106" s="10">
        <f t="shared" si="13"/>
        <v>0.43802014892685065</v>
      </c>
      <c r="AA106" s="10">
        <f t="shared" si="13"/>
        <v>0.43599581444018137</v>
      </c>
      <c r="AB106" s="10">
        <f t="shared" si="13"/>
        <v>0.46870931342765387</v>
      </c>
      <c r="AC106" s="10">
        <f t="shared" si="13"/>
        <v>0.39744254363227927</v>
      </c>
      <c r="AD106" s="10">
        <f t="shared" si="13"/>
        <v>0.4838430965958182</v>
      </c>
      <c r="AE106" s="10">
        <f t="shared" si="13"/>
        <v>0.4838430965958182</v>
      </c>
      <c r="AF106" s="10">
        <f t="shared" si="13"/>
        <v>0</v>
      </c>
    </row>
    <row r="107" spans="1:32" x14ac:dyDescent="0.35">
      <c r="A107" s="2" t="s">
        <v>37</v>
      </c>
      <c r="B107" s="2" t="s">
        <v>38</v>
      </c>
      <c r="C107" s="10">
        <f t="shared" si="14"/>
        <v>0.53649725444861895</v>
      </c>
      <c r="D107" s="10">
        <f t="shared" si="13"/>
        <v>0.53649725444861895</v>
      </c>
      <c r="E107" s="10">
        <f t="shared" si="13"/>
        <v>0.53023625902803284</v>
      </c>
      <c r="F107" s="10">
        <f t="shared" si="13"/>
        <v>0.53107056010789377</v>
      </c>
      <c r="G107" s="10">
        <f t="shared" si="13"/>
        <v>0.53709597420848143</v>
      </c>
      <c r="H107" s="10">
        <f t="shared" si="13"/>
        <v>0.52804925127496594</v>
      </c>
      <c r="I107" s="10">
        <f t="shared" si="13"/>
        <v>0.52546553711154698</v>
      </c>
      <c r="J107" s="10">
        <f t="shared" si="13"/>
        <v>0.52723510437587484</v>
      </c>
      <c r="K107" s="10">
        <f t="shared" si="13"/>
        <v>0.52813509723831009</v>
      </c>
      <c r="L107" s="10">
        <f t="shared" si="13"/>
        <v>0.52880135104889414</v>
      </c>
      <c r="M107" s="10">
        <f t="shared" si="13"/>
        <v>0.50800872196692581</v>
      </c>
      <c r="N107" s="10">
        <f t="shared" si="13"/>
        <v>0.48715201240917627</v>
      </c>
      <c r="O107" s="10">
        <f t="shared" si="13"/>
        <v>0.46672225746383189</v>
      </c>
      <c r="P107" s="10">
        <f t="shared" si="13"/>
        <v>0.44618604078618029</v>
      </c>
      <c r="Q107" s="10">
        <f t="shared" si="13"/>
        <v>0.4422229735267601</v>
      </c>
      <c r="R107" s="10">
        <f t="shared" si="13"/>
        <v>0.43826996275528995</v>
      </c>
      <c r="S107" s="10">
        <f t="shared" si="13"/>
        <v>0.43794307971313162</v>
      </c>
      <c r="T107" s="10">
        <f t="shared" si="13"/>
        <v>0.43761155618280684</v>
      </c>
      <c r="U107" s="10">
        <f t="shared" si="13"/>
        <v>0.42755220538638594</v>
      </c>
      <c r="V107" s="10">
        <f t="shared" si="13"/>
        <v>0.41738893393351412</v>
      </c>
      <c r="W107" s="10">
        <f t="shared" si="13"/>
        <v>0.4071201230950825</v>
      </c>
      <c r="X107" s="10">
        <f t="shared" si="13"/>
        <v>0.44180126713123458</v>
      </c>
      <c r="Y107" s="10">
        <f t="shared" si="13"/>
        <v>0.44548288796773944</v>
      </c>
      <c r="Z107" s="10">
        <f t="shared" si="13"/>
        <v>0.44374009508716322</v>
      </c>
      <c r="AA107" s="10">
        <f t="shared" si="13"/>
        <v>0.44622401432428432</v>
      </c>
      <c r="AB107" s="10">
        <f t="shared" si="13"/>
        <v>0.44236237027211989</v>
      </c>
      <c r="AC107" s="10">
        <f t="shared" si="13"/>
        <v>0.43425763128349609</v>
      </c>
      <c r="AD107" s="10">
        <f t="shared" si="13"/>
        <v>0.43002097146609614</v>
      </c>
      <c r="AE107" s="10">
        <f t="shared" si="13"/>
        <v>0.43849429110089605</v>
      </c>
      <c r="AF107" s="10">
        <f t="shared" si="13"/>
        <v>0</v>
      </c>
    </row>
    <row r="108" spans="1:32" x14ac:dyDescent="0.35">
      <c r="A108" s="2" t="s">
        <v>39</v>
      </c>
      <c r="B108" s="2" t="s">
        <v>40</v>
      </c>
      <c r="C108" s="10">
        <f t="shared" si="14"/>
        <v>0.42099482644007052</v>
      </c>
      <c r="D108" s="10">
        <f t="shared" si="13"/>
        <v>0.42099482644007052</v>
      </c>
      <c r="E108" s="10">
        <f t="shared" si="13"/>
        <v>0.42629283853785593</v>
      </c>
      <c r="F108" s="10">
        <f t="shared" si="13"/>
        <v>0.40695107982007656</v>
      </c>
      <c r="G108" s="10">
        <f t="shared" si="13"/>
        <v>0.40204250621032295</v>
      </c>
      <c r="H108" s="10">
        <f t="shared" si="13"/>
        <v>0.39878442753107374</v>
      </c>
      <c r="I108" s="10">
        <f t="shared" si="13"/>
        <v>0.39971460717323892</v>
      </c>
      <c r="J108" s="10">
        <f t="shared" si="13"/>
        <v>0.39752196932481854</v>
      </c>
      <c r="K108" s="10">
        <f t="shared" si="13"/>
        <v>0.39847896263062865</v>
      </c>
      <c r="L108" s="10">
        <f t="shared" si="13"/>
        <v>0.39639688673597129</v>
      </c>
      <c r="M108" s="10">
        <f t="shared" si="13"/>
        <v>0.3908126392436016</v>
      </c>
      <c r="N108" s="10">
        <f t="shared" si="13"/>
        <v>0.38524656865404439</v>
      </c>
      <c r="O108" s="10">
        <f t="shared" si="13"/>
        <v>0.38035782106234062</v>
      </c>
      <c r="P108" s="10">
        <f t="shared" si="13"/>
        <v>0.37546801237180533</v>
      </c>
      <c r="Q108" s="10">
        <f t="shared" si="13"/>
        <v>0.3750034268168983</v>
      </c>
      <c r="R108" s="10">
        <f t="shared" si="13"/>
        <v>0.37452903368794327</v>
      </c>
      <c r="S108" s="10">
        <f t="shared" si="13"/>
        <v>0.36959980079956839</v>
      </c>
      <c r="T108" s="10">
        <f t="shared" si="13"/>
        <v>0.36468377863122703</v>
      </c>
      <c r="U108" s="10">
        <f t="shared" si="13"/>
        <v>0.36988126856624626</v>
      </c>
      <c r="V108" s="10">
        <f t="shared" si="13"/>
        <v>0.37512902295911249</v>
      </c>
      <c r="W108" s="10">
        <f t="shared" si="13"/>
        <v>0.38042777450733045</v>
      </c>
      <c r="X108" s="10">
        <f t="shared" si="13"/>
        <v>0.37671392920899893</v>
      </c>
      <c r="Y108" s="10">
        <f t="shared" si="13"/>
        <v>0.38424501930574123</v>
      </c>
      <c r="Z108" s="10">
        <f t="shared" si="13"/>
        <v>0.39276195819890586</v>
      </c>
      <c r="AA108" s="10">
        <f t="shared" si="13"/>
        <v>0.39286482643793208</v>
      </c>
      <c r="AB108" s="10">
        <f t="shared" si="13"/>
        <v>0.39016083608566693</v>
      </c>
      <c r="AC108" s="10">
        <f t="shared" si="13"/>
        <v>0.39307072465395737</v>
      </c>
      <c r="AD108" s="10">
        <f t="shared" si="13"/>
        <v>0.38464778055422971</v>
      </c>
      <c r="AE108" s="10">
        <f t="shared" si="13"/>
        <v>0.37903248448774463</v>
      </c>
      <c r="AF108" s="10">
        <f t="shared" si="13"/>
        <v>0</v>
      </c>
    </row>
    <row r="109" spans="1:32" x14ac:dyDescent="0.35">
      <c r="A109" s="2" t="s">
        <v>41</v>
      </c>
      <c r="B109" s="2" t="s">
        <v>42</v>
      </c>
      <c r="C109" s="10">
        <f t="shared" si="14"/>
        <v>0.72255077425881253</v>
      </c>
      <c r="D109" s="10">
        <f t="shared" si="13"/>
        <v>0.72255077425881253</v>
      </c>
      <c r="E109" s="10">
        <f t="shared" si="13"/>
        <v>0.72255077425881253</v>
      </c>
      <c r="F109" s="10">
        <f t="shared" si="13"/>
        <v>0.72255077425881253</v>
      </c>
      <c r="G109" s="10">
        <f t="shared" si="13"/>
        <v>0.72255077425881253</v>
      </c>
      <c r="H109" s="10">
        <f t="shared" si="13"/>
        <v>0.72255077425881253</v>
      </c>
      <c r="I109" s="10">
        <f t="shared" si="13"/>
        <v>0.72255077425881253</v>
      </c>
      <c r="J109" s="10">
        <f t="shared" si="13"/>
        <v>0.72255077425881253</v>
      </c>
      <c r="K109" s="10">
        <f t="shared" si="13"/>
        <v>0.72255077425881253</v>
      </c>
      <c r="L109" s="10">
        <f t="shared" si="13"/>
        <v>0.72308530934859638</v>
      </c>
      <c r="M109" s="10">
        <f t="shared" si="13"/>
        <v>0.72084016233512838</v>
      </c>
      <c r="N109" s="10">
        <f t="shared" si="13"/>
        <v>0.71858500527983105</v>
      </c>
      <c r="O109" s="10">
        <f t="shared" si="13"/>
        <v>0.71747985434272643</v>
      </c>
      <c r="P109" s="10">
        <f t="shared" si="13"/>
        <v>0.71636614444772884</v>
      </c>
      <c r="Q109" s="10">
        <f t="shared" si="13"/>
        <v>0.7265140536117437</v>
      </c>
      <c r="R109" s="10">
        <f t="shared" si="13"/>
        <v>0.73667337436868685</v>
      </c>
      <c r="S109" s="10">
        <f t="shared" si="13"/>
        <v>0.71642476401473187</v>
      </c>
      <c r="T109" s="10">
        <f t="shared" si="13"/>
        <v>0.69774088435002635</v>
      </c>
      <c r="U109" s="10">
        <f t="shared" si="13"/>
        <v>0.68375766076165512</v>
      </c>
      <c r="V109" s="10">
        <f t="shared" si="13"/>
        <v>0.66963492287232407</v>
      </c>
      <c r="W109" s="10">
        <f t="shared" si="13"/>
        <v>0.65537057225743267</v>
      </c>
      <c r="X109" s="10">
        <f t="shared" si="13"/>
        <v>0.66760016037997716</v>
      </c>
      <c r="Y109" s="10">
        <f t="shared" si="13"/>
        <v>0.68572275796457716</v>
      </c>
      <c r="Z109" s="10">
        <f t="shared" si="13"/>
        <v>0.68674944781632241</v>
      </c>
      <c r="AA109" s="10">
        <f t="shared" si="13"/>
        <v>0.687779216675238</v>
      </c>
      <c r="AB109" s="10">
        <f t="shared" si="13"/>
        <v>0.69253538694483918</v>
      </c>
      <c r="AC109" s="10">
        <f t="shared" si="13"/>
        <v>0.68798359280320687</v>
      </c>
      <c r="AD109" s="10">
        <f t="shared" si="13"/>
        <v>0.68239023026009138</v>
      </c>
      <c r="AE109" s="10">
        <f t="shared" si="13"/>
        <v>0.69544140952736089</v>
      </c>
      <c r="AF109" s="10">
        <f t="shared" si="13"/>
        <v>0</v>
      </c>
    </row>
    <row r="110" spans="1:32" x14ac:dyDescent="0.35">
      <c r="A110" s="2" t="s">
        <v>43</v>
      </c>
      <c r="B110" s="2" t="s">
        <v>44</v>
      </c>
      <c r="C110" s="10">
        <f t="shared" si="14"/>
        <v>0.38244595365234069</v>
      </c>
      <c r="D110" s="10">
        <f t="shared" si="13"/>
        <v>0.38244595365234069</v>
      </c>
      <c r="E110" s="10">
        <f t="shared" si="13"/>
        <v>0.35136379512907628</v>
      </c>
      <c r="F110" s="10">
        <f t="shared" si="13"/>
        <v>0.33647033782345609</v>
      </c>
      <c r="G110" s="10">
        <f t="shared" si="13"/>
        <v>0.33466406568978813</v>
      </c>
      <c r="H110" s="10">
        <f t="shared" si="13"/>
        <v>0.33384622346924919</v>
      </c>
      <c r="I110" s="10">
        <f t="shared" si="13"/>
        <v>0.32672916512881078</v>
      </c>
      <c r="J110" s="10">
        <f t="shared" si="13"/>
        <v>0.3021214437831049</v>
      </c>
      <c r="K110" s="10">
        <f t="shared" si="13"/>
        <v>0.3061461633166872</v>
      </c>
      <c r="L110" s="10">
        <f t="shared" si="13"/>
        <v>0.3039012399928594</v>
      </c>
      <c r="M110" s="10">
        <f t="shared" ref="D110:AF119" si="15">M57/M83</f>
        <v>0.3023863121628485</v>
      </c>
      <c r="N110" s="10">
        <f t="shared" si="15"/>
        <v>0.30087263147784804</v>
      </c>
      <c r="O110" s="10">
        <f t="shared" si="15"/>
        <v>0.30102399669011171</v>
      </c>
      <c r="P110" s="10">
        <f t="shared" si="15"/>
        <v>0.30117692723567657</v>
      </c>
      <c r="Q110" s="10">
        <f t="shared" si="15"/>
        <v>0.29760383496922771</v>
      </c>
      <c r="R110" s="10">
        <f t="shared" si="15"/>
        <v>0.29405528938818215</v>
      </c>
      <c r="S110" s="10">
        <f t="shared" si="15"/>
        <v>0.30157226882378912</v>
      </c>
      <c r="T110" s="10">
        <f t="shared" si="15"/>
        <v>0.30962565267412018</v>
      </c>
      <c r="U110" s="10">
        <f t="shared" si="15"/>
        <v>0.29698944632590374</v>
      </c>
      <c r="V110" s="10">
        <f t="shared" si="15"/>
        <v>0.28432309891084717</v>
      </c>
      <c r="W110" s="10">
        <f t="shared" si="15"/>
        <v>0.2716265024572207</v>
      </c>
      <c r="X110" s="10">
        <f t="shared" si="15"/>
        <v>0.28101216997413697</v>
      </c>
      <c r="Y110" s="10">
        <f t="shared" si="15"/>
        <v>0.29439460772166326</v>
      </c>
      <c r="Z110" s="10">
        <f t="shared" si="15"/>
        <v>0.28462008434291503</v>
      </c>
      <c r="AA110" s="10">
        <f t="shared" si="15"/>
        <v>0.28674977099844678</v>
      </c>
      <c r="AB110" s="10">
        <f t="shared" si="15"/>
        <v>0.28589533137414369</v>
      </c>
      <c r="AC110" s="10">
        <f t="shared" si="15"/>
        <v>0.28953763989318609</v>
      </c>
      <c r="AD110" s="10">
        <f t="shared" si="15"/>
        <v>0.29253802994389272</v>
      </c>
      <c r="AE110" s="10">
        <f t="shared" si="15"/>
        <v>0.30003900507065917</v>
      </c>
      <c r="AF110" s="10">
        <f t="shared" si="15"/>
        <v>0</v>
      </c>
    </row>
    <row r="111" spans="1:32" x14ac:dyDescent="0.35">
      <c r="A111" s="2" t="s">
        <v>45</v>
      </c>
      <c r="B111" s="2" t="s">
        <v>46</v>
      </c>
      <c r="C111" s="10">
        <f t="shared" si="14"/>
        <v>0.37144493867097994</v>
      </c>
      <c r="D111" s="10">
        <f t="shared" si="15"/>
        <v>0.37144493867097994</v>
      </c>
      <c r="E111" s="10">
        <f t="shared" si="15"/>
        <v>0.34895610744416483</v>
      </c>
      <c r="F111" s="10">
        <f t="shared" si="15"/>
        <v>0.35190831165099684</v>
      </c>
      <c r="G111" s="10">
        <f t="shared" si="15"/>
        <v>0.34493225271458522</v>
      </c>
      <c r="H111" s="10">
        <f t="shared" si="15"/>
        <v>0.33977036294983431</v>
      </c>
      <c r="I111" s="10">
        <f t="shared" si="15"/>
        <v>0.33706903141961625</v>
      </c>
      <c r="J111" s="10">
        <f t="shared" si="15"/>
        <v>0.33993277207265549</v>
      </c>
      <c r="K111" s="10">
        <f t="shared" si="15"/>
        <v>0.3363798654236409</v>
      </c>
      <c r="L111" s="10">
        <f t="shared" si="15"/>
        <v>0.32622560262803535</v>
      </c>
      <c r="M111" s="10">
        <f t="shared" si="15"/>
        <v>0.31723484149877168</v>
      </c>
      <c r="N111" s="10">
        <f t="shared" si="15"/>
        <v>0.30829606308479962</v>
      </c>
      <c r="O111" s="10">
        <f t="shared" si="15"/>
        <v>0.2984674665672275</v>
      </c>
      <c r="P111" s="10">
        <f t="shared" si="15"/>
        <v>0.28875645032342467</v>
      </c>
      <c r="Q111" s="10">
        <f t="shared" si="15"/>
        <v>0.29103022187938904</v>
      </c>
      <c r="R111" s="10">
        <f t="shared" si="15"/>
        <v>0.29330972574393049</v>
      </c>
      <c r="S111" s="10">
        <f t="shared" si="15"/>
        <v>0.29572011414975219</v>
      </c>
      <c r="T111" s="10">
        <f t="shared" si="15"/>
        <v>0.29813864397362227</v>
      </c>
      <c r="U111" s="10">
        <f t="shared" si="15"/>
        <v>0.28926265997527378</v>
      </c>
      <c r="V111" s="10">
        <f t="shared" si="15"/>
        <v>0.28034040635150825</v>
      </c>
      <c r="W111" s="10">
        <f t="shared" si="15"/>
        <v>0.27137152035839018</v>
      </c>
      <c r="X111" s="10">
        <f t="shared" si="15"/>
        <v>0.28586024053775932</v>
      </c>
      <c r="Y111" s="10">
        <f t="shared" si="15"/>
        <v>0.27849543699716101</v>
      </c>
      <c r="Z111" s="10">
        <f t="shared" si="15"/>
        <v>0.29911224076325194</v>
      </c>
      <c r="AA111" s="10">
        <f t="shared" si="15"/>
        <v>0.30499334515325793</v>
      </c>
      <c r="AB111" s="10">
        <f t="shared" si="15"/>
        <v>0.28582724149700789</v>
      </c>
      <c r="AC111" s="10">
        <f t="shared" si="15"/>
        <v>0.27844893629559786</v>
      </c>
      <c r="AD111" s="10">
        <f t="shared" si="15"/>
        <v>0.27255583711473863</v>
      </c>
      <c r="AE111" s="10">
        <f t="shared" si="15"/>
        <v>0.26371618834344984</v>
      </c>
      <c r="AF111" s="10">
        <f t="shared" si="15"/>
        <v>0</v>
      </c>
    </row>
    <row r="112" spans="1:32" x14ac:dyDescent="0.35">
      <c r="A112" s="2" t="s">
        <v>47</v>
      </c>
      <c r="B112" s="2" t="s">
        <v>48</v>
      </c>
      <c r="C112" s="10">
        <f t="shared" si="14"/>
        <v>0.86220823498557564</v>
      </c>
      <c r="D112" s="10">
        <f t="shared" si="15"/>
        <v>0.86220823498557564</v>
      </c>
      <c r="E112" s="10">
        <f t="shared" si="15"/>
        <v>0.87847370671227021</v>
      </c>
      <c r="F112" s="10">
        <f t="shared" si="15"/>
        <v>0.78590552686938231</v>
      </c>
      <c r="G112" s="10">
        <f t="shared" si="15"/>
        <v>0.77094081230653788</v>
      </c>
      <c r="H112" s="10">
        <f t="shared" si="15"/>
        <v>0.75013119766354075</v>
      </c>
      <c r="I112" s="10">
        <f t="shared" si="15"/>
        <v>0.73701436994193736</v>
      </c>
      <c r="J112" s="10">
        <f t="shared" si="15"/>
        <v>0.72185139645178287</v>
      </c>
      <c r="K112" s="10">
        <f t="shared" si="15"/>
        <v>0.72030147671004774</v>
      </c>
      <c r="L112" s="10">
        <f t="shared" si="15"/>
        <v>0.7179733566280847</v>
      </c>
      <c r="M112" s="10">
        <f t="shared" si="15"/>
        <v>0.7086416779787188</v>
      </c>
      <c r="N112" s="10">
        <f t="shared" si="15"/>
        <v>0.69926247859870938</v>
      </c>
      <c r="O112" s="10">
        <f t="shared" si="15"/>
        <v>0.69431216638242266</v>
      </c>
      <c r="P112" s="10">
        <f t="shared" si="15"/>
        <v>0.6892713455520787</v>
      </c>
      <c r="Q112" s="10">
        <f t="shared" si="15"/>
        <v>0.68939504495908221</v>
      </c>
      <c r="R112" s="10">
        <f t="shared" si="15"/>
        <v>0.68951985746825739</v>
      </c>
      <c r="S112" s="10">
        <f t="shared" si="15"/>
        <v>0.69027913199247182</v>
      </c>
      <c r="T112" s="10">
        <f t="shared" si="15"/>
        <v>0.69104671576115451</v>
      </c>
      <c r="U112" s="10">
        <f t="shared" si="15"/>
        <v>0.6741185273413044</v>
      </c>
      <c r="V112" s="10">
        <f t="shared" si="15"/>
        <v>0.65703217888236876</v>
      </c>
      <c r="W112" s="10">
        <f t="shared" si="15"/>
        <v>0.63978544344770183</v>
      </c>
      <c r="X112" s="10">
        <f t="shared" si="15"/>
        <v>0.68825429400995819</v>
      </c>
      <c r="Y112" s="10">
        <f t="shared" si="15"/>
        <v>0.6704778036558684</v>
      </c>
      <c r="Z112" s="10">
        <f t="shared" si="15"/>
        <v>0.6455517450070607</v>
      </c>
      <c r="AA112" s="10">
        <f t="shared" si="15"/>
        <v>0.68004405919256738</v>
      </c>
      <c r="AB112" s="10">
        <f t="shared" si="15"/>
        <v>0.73448579953853033</v>
      </c>
      <c r="AC112" s="10">
        <f t="shared" si="15"/>
        <v>0.74359411951142207</v>
      </c>
      <c r="AD112" s="10">
        <f t="shared" si="15"/>
        <v>0.72652802496525826</v>
      </c>
      <c r="AE112" s="10">
        <f t="shared" si="15"/>
        <v>0.74847014652461175</v>
      </c>
      <c r="AF112" s="10">
        <f t="shared" si="15"/>
        <v>0</v>
      </c>
    </row>
    <row r="113" spans="1:32" x14ac:dyDescent="0.35">
      <c r="A113" s="2" t="s">
        <v>49</v>
      </c>
      <c r="B113" s="2" t="s">
        <v>50</v>
      </c>
      <c r="C113" s="10">
        <f t="shared" si="14"/>
        <v>0.38850879802301902</v>
      </c>
      <c r="D113" s="10">
        <f t="shared" si="15"/>
        <v>0.38850879802301902</v>
      </c>
      <c r="E113" s="10">
        <f t="shared" si="15"/>
        <v>0.38578991615732433</v>
      </c>
      <c r="F113" s="10">
        <f t="shared" si="15"/>
        <v>0.35791981112188542</v>
      </c>
      <c r="G113" s="10">
        <f t="shared" si="15"/>
        <v>0.36444225031659833</v>
      </c>
      <c r="H113" s="10">
        <f t="shared" si="15"/>
        <v>0.36225730744612761</v>
      </c>
      <c r="I113" s="10">
        <f t="shared" si="15"/>
        <v>0.36546202027594221</v>
      </c>
      <c r="J113" s="10">
        <f t="shared" si="15"/>
        <v>0.3673438480344432</v>
      </c>
      <c r="K113" s="10">
        <f t="shared" si="15"/>
        <v>0.36104790864822334</v>
      </c>
      <c r="L113" s="10">
        <f t="shared" si="15"/>
        <v>0.36387989970210666</v>
      </c>
      <c r="M113" s="10">
        <f t="shared" si="15"/>
        <v>0.36098933838394587</v>
      </c>
      <c r="N113" s="10">
        <f t="shared" si="15"/>
        <v>0.35813909258046112</v>
      </c>
      <c r="O113" s="10">
        <f t="shared" si="15"/>
        <v>0.35818093354346697</v>
      </c>
      <c r="P113" s="10">
        <f t="shared" si="15"/>
        <v>0.35822286222523397</v>
      </c>
      <c r="Q113" s="10">
        <f t="shared" si="15"/>
        <v>0.34639232517041152</v>
      </c>
      <c r="R113" s="10">
        <f t="shared" si="15"/>
        <v>0.33560797637202477</v>
      </c>
      <c r="S113" s="10">
        <f t="shared" si="15"/>
        <v>0.35269420925158629</v>
      </c>
      <c r="T113" s="10">
        <f t="shared" si="15"/>
        <v>0.37109009664345838</v>
      </c>
      <c r="U113" s="10">
        <f t="shared" si="15"/>
        <v>0.3685567010309278</v>
      </c>
      <c r="V113" s="10">
        <f t="shared" si="15"/>
        <v>0.36600929286455686</v>
      </c>
      <c r="W113" s="10">
        <f t="shared" si="15"/>
        <v>0.36344775556393816</v>
      </c>
      <c r="X113" s="10">
        <f t="shared" si="15"/>
        <v>0.37860418367987941</v>
      </c>
      <c r="Y113" s="10">
        <f t="shared" si="15"/>
        <v>0.38496945351075401</v>
      </c>
      <c r="Z113" s="10">
        <f t="shared" si="15"/>
        <v>0.38674610640744223</v>
      </c>
      <c r="AA113" s="10">
        <f t="shared" si="15"/>
        <v>0.38016459873835484</v>
      </c>
      <c r="AB113" s="10">
        <f t="shared" si="15"/>
        <v>0.39655208398555714</v>
      </c>
      <c r="AC113" s="10">
        <f t="shared" si="15"/>
        <v>0.40665665665665668</v>
      </c>
      <c r="AD113" s="10">
        <f t="shared" si="15"/>
        <v>0.39831498164831497</v>
      </c>
      <c r="AE113" s="10">
        <f t="shared" si="15"/>
        <v>0.38788788788788786</v>
      </c>
      <c r="AF113" s="10">
        <f t="shared" si="15"/>
        <v>0</v>
      </c>
    </row>
    <row r="114" spans="1:32" x14ac:dyDescent="0.35">
      <c r="A114" s="2" t="s">
        <v>51</v>
      </c>
      <c r="B114" s="2" t="s">
        <v>52</v>
      </c>
      <c r="C114" s="10">
        <f t="shared" si="14"/>
        <v>0.31711273317112731</v>
      </c>
      <c r="D114" s="10">
        <f t="shared" si="15"/>
        <v>0.31711273317112731</v>
      </c>
      <c r="E114" s="10">
        <f t="shared" si="15"/>
        <v>0.29240104016180296</v>
      </c>
      <c r="F114" s="10">
        <f t="shared" si="15"/>
        <v>0.29884139033160206</v>
      </c>
      <c r="G114" s="10">
        <f t="shared" si="15"/>
        <v>0.28689112345123152</v>
      </c>
      <c r="H114" s="10">
        <f t="shared" si="15"/>
        <v>0.28776930282349794</v>
      </c>
      <c r="I114" s="10">
        <f t="shared" si="15"/>
        <v>0.28651367285081436</v>
      </c>
      <c r="J114" s="10">
        <f t="shared" si="15"/>
        <v>0.28553409015468367</v>
      </c>
      <c r="K114" s="10">
        <f t="shared" si="15"/>
        <v>0.28638013117155509</v>
      </c>
      <c r="L114" s="10">
        <f t="shared" si="15"/>
        <v>0.29517534829455766</v>
      </c>
      <c r="M114" s="10">
        <f t="shared" si="15"/>
        <v>0.28789422319624697</v>
      </c>
      <c r="N114" s="10">
        <f t="shared" si="15"/>
        <v>0.28064345270639696</v>
      </c>
      <c r="O114" s="10">
        <f t="shared" si="15"/>
        <v>0.27543046073253469</v>
      </c>
      <c r="P114" s="10">
        <f t="shared" si="15"/>
        <v>0.27016247388504239</v>
      </c>
      <c r="Q114" s="10">
        <f t="shared" si="15"/>
        <v>0.26936355126542599</v>
      </c>
      <c r="R114" s="10">
        <f t="shared" si="15"/>
        <v>0.26857294194033421</v>
      </c>
      <c r="S114" s="10">
        <f t="shared" si="15"/>
        <v>0.26945772365371623</v>
      </c>
      <c r="T114" s="10">
        <f t="shared" si="15"/>
        <v>0.27034430804526854</v>
      </c>
      <c r="U114" s="10">
        <f t="shared" si="15"/>
        <v>0.26434316968713628</v>
      </c>
      <c r="V114" s="10">
        <f t="shared" si="15"/>
        <v>0.25828672798797381</v>
      </c>
      <c r="W114" s="10">
        <f t="shared" si="15"/>
        <v>0.2521742149391567</v>
      </c>
      <c r="X114" s="10">
        <f t="shared" si="15"/>
        <v>0.25740466493891151</v>
      </c>
      <c r="Y114" s="10">
        <f t="shared" si="15"/>
        <v>0.27760588061790442</v>
      </c>
      <c r="Z114" s="10">
        <f t="shared" si="15"/>
        <v>0.28794449262792715</v>
      </c>
      <c r="AA114" s="10">
        <f t="shared" si="15"/>
        <v>0.28960709392865608</v>
      </c>
      <c r="AB114" s="10">
        <f t="shared" si="15"/>
        <v>0.27219769296562568</v>
      </c>
      <c r="AC114" s="10">
        <f t="shared" si="15"/>
        <v>0.26346350510460542</v>
      </c>
      <c r="AD114" s="10">
        <f t="shared" si="15"/>
        <v>0.24786369230235905</v>
      </c>
      <c r="AE114" s="10">
        <f t="shared" si="15"/>
        <v>0.25479694243669077</v>
      </c>
      <c r="AF114" s="10">
        <f t="shared" si="15"/>
        <v>0</v>
      </c>
    </row>
    <row r="115" spans="1:32" x14ac:dyDescent="0.35">
      <c r="A115" s="2" t="s">
        <v>53</v>
      </c>
      <c r="B115" s="2" t="s">
        <v>54</v>
      </c>
      <c r="C115" s="10">
        <f t="shared" si="14"/>
        <v>0.65626563833858287</v>
      </c>
      <c r="D115" s="10">
        <f t="shared" si="15"/>
        <v>0.65626563833858287</v>
      </c>
      <c r="E115" s="10">
        <f t="shared" si="15"/>
        <v>0.68252510409012979</v>
      </c>
      <c r="F115" s="10">
        <f t="shared" si="15"/>
        <v>0.64364696711608971</v>
      </c>
      <c r="G115" s="10">
        <f t="shared" si="15"/>
        <v>0.65137614678899081</v>
      </c>
      <c r="H115" s="10">
        <f t="shared" si="15"/>
        <v>0.63137921268762387</v>
      </c>
      <c r="I115" s="10">
        <f t="shared" si="15"/>
        <v>0.63143286033930945</v>
      </c>
      <c r="J115" s="10">
        <f t="shared" si="15"/>
        <v>0.64558538209828276</v>
      </c>
      <c r="K115" s="10">
        <f t="shared" si="15"/>
        <v>0.64207130925637923</v>
      </c>
      <c r="L115" s="10">
        <f t="shared" si="15"/>
        <v>0.63539202553652352</v>
      </c>
      <c r="M115" s="10">
        <f t="shared" si="15"/>
        <v>0.63089349535382411</v>
      </c>
      <c r="N115" s="10">
        <f t="shared" si="15"/>
        <v>0.62636606144049567</v>
      </c>
      <c r="O115" s="10">
        <f t="shared" si="15"/>
        <v>0.62473076311490816</v>
      </c>
      <c r="P115" s="10">
        <f t="shared" si="15"/>
        <v>0.62306930115987647</v>
      </c>
      <c r="Q115" s="10">
        <f t="shared" si="15"/>
        <v>0.62136361645915139</v>
      </c>
      <c r="R115" s="10">
        <f t="shared" si="15"/>
        <v>0.6196519959058342</v>
      </c>
      <c r="S115" s="10">
        <f t="shared" si="15"/>
        <v>0.61771725602167071</v>
      </c>
      <c r="T115" s="10">
        <f t="shared" si="15"/>
        <v>0.6157771260997067</v>
      </c>
      <c r="U115" s="10">
        <f t="shared" si="15"/>
        <v>0.60232524058424108</v>
      </c>
      <c r="V115" s="10">
        <f t="shared" si="15"/>
        <v>0.58888780392539797</v>
      </c>
      <c r="W115" s="10">
        <f t="shared" si="15"/>
        <v>0.5754647928560972</v>
      </c>
      <c r="X115" s="10">
        <f t="shared" si="15"/>
        <v>0.62922415565848355</v>
      </c>
      <c r="Y115" s="10">
        <f t="shared" si="15"/>
        <v>0.64847657132751024</v>
      </c>
      <c r="Z115" s="10">
        <f t="shared" si="15"/>
        <v>0.63588772884564193</v>
      </c>
      <c r="AA115" s="10">
        <f t="shared" si="15"/>
        <v>0.63805161788127285</v>
      </c>
      <c r="AB115" s="10">
        <f t="shared" si="15"/>
        <v>0.64618591493374367</v>
      </c>
      <c r="AC115" s="10">
        <f t="shared" si="15"/>
        <v>0.63644784414497868</v>
      </c>
      <c r="AD115" s="10">
        <f t="shared" si="15"/>
        <v>0.65437595243075264</v>
      </c>
      <c r="AE115" s="10">
        <f t="shared" si="15"/>
        <v>0.66931604266889777</v>
      </c>
      <c r="AF115" s="10">
        <f t="shared" si="15"/>
        <v>0</v>
      </c>
    </row>
    <row r="116" spans="1:32" x14ac:dyDescent="0.35">
      <c r="A116" s="2" t="s">
        <v>55</v>
      </c>
      <c r="B116" s="2" t="s">
        <v>56</v>
      </c>
      <c r="C116" s="10">
        <f t="shared" si="14"/>
        <v>0.51808394822789405</v>
      </c>
      <c r="D116" s="10">
        <f t="shared" si="15"/>
        <v>0.51808394822789405</v>
      </c>
      <c r="E116" s="10">
        <f t="shared" si="15"/>
        <v>0.54687649631308455</v>
      </c>
      <c r="F116" s="10">
        <f t="shared" si="15"/>
        <v>0.54565722839761766</v>
      </c>
      <c r="G116" s="10">
        <f t="shared" si="15"/>
        <v>0.52974644403215831</v>
      </c>
      <c r="H116" s="10">
        <f t="shared" si="15"/>
        <v>0.52031828949766146</v>
      </c>
      <c r="I116" s="10">
        <f t="shared" si="15"/>
        <v>0.52183978068839476</v>
      </c>
      <c r="J116" s="10">
        <f t="shared" si="15"/>
        <v>0.52728447877873874</v>
      </c>
      <c r="K116" s="10">
        <f t="shared" si="15"/>
        <v>0.51498481979138488</v>
      </c>
      <c r="L116" s="10">
        <f t="shared" si="15"/>
        <v>0.51290341895694869</v>
      </c>
      <c r="M116" s="10">
        <f t="shared" si="15"/>
        <v>0.49262120686273031</v>
      </c>
      <c r="N116" s="10">
        <f t="shared" si="15"/>
        <v>0.47201010070278987</v>
      </c>
      <c r="O116" s="10">
        <f t="shared" si="15"/>
        <v>0.46103865567294727</v>
      </c>
      <c r="P116" s="10">
        <f t="shared" si="15"/>
        <v>0.44937752627324173</v>
      </c>
      <c r="Q116" s="10">
        <f t="shared" si="15"/>
        <v>0.44478950441100157</v>
      </c>
      <c r="R116" s="10">
        <f t="shared" si="15"/>
        <v>0.44017372068056865</v>
      </c>
      <c r="S116" s="10">
        <f t="shared" si="15"/>
        <v>0.43098048079562151</v>
      </c>
      <c r="T116" s="10">
        <f t="shared" si="15"/>
        <v>0.4219230769230769</v>
      </c>
      <c r="U116" s="10">
        <f t="shared" si="15"/>
        <v>0.42200943658062723</v>
      </c>
      <c r="V116" s="10">
        <f t="shared" si="15"/>
        <v>0.42209565254490383</v>
      </c>
      <c r="W116" s="10">
        <f t="shared" si="15"/>
        <v>0.4221817251742439</v>
      </c>
      <c r="X116" s="10">
        <f t="shared" si="15"/>
        <v>0.44012214975048675</v>
      </c>
      <c r="Y116" s="10">
        <f t="shared" si="15"/>
        <v>0.4238728593889432</v>
      </c>
      <c r="Z116" s="10">
        <f t="shared" si="15"/>
        <v>0.45820472841823912</v>
      </c>
      <c r="AA116" s="10">
        <f t="shared" si="15"/>
        <v>0.44159695012178329</v>
      </c>
      <c r="AB116" s="10">
        <f t="shared" si="15"/>
        <v>0.46627686907241567</v>
      </c>
      <c r="AC116" s="10">
        <f t="shared" si="15"/>
        <v>0.46871041297187738</v>
      </c>
      <c r="AD116" s="10">
        <f t="shared" si="15"/>
        <v>0.48454522422092727</v>
      </c>
      <c r="AE116" s="10">
        <f t="shared" si="15"/>
        <v>0.50038003546997722</v>
      </c>
      <c r="AF116" s="10">
        <f t="shared" si="15"/>
        <v>0</v>
      </c>
    </row>
    <row r="117" spans="1:32" x14ac:dyDescent="0.35">
      <c r="A117" s="2" t="s">
        <v>57</v>
      </c>
      <c r="B117" s="2" t="s">
        <v>58</v>
      </c>
      <c r="C117" s="10">
        <f t="shared" si="14"/>
        <v>0.36447500520922127</v>
      </c>
      <c r="D117" s="10">
        <f t="shared" si="15"/>
        <v>0.36447500520922127</v>
      </c>
      <c r="E117" s="10">
        <f t="shared" si="15"/>
        <v>0.3918178671065225</v>
      </c>
      <c r="F117" s="10">
        <f t="shared" si="15"/>
        <v>0.34146731028607935</v>
      </c>
      <c r="G117" s="10">
        <f t="shared" si="15"/>
        <v>0.34254940359622577</v>
      </c>
      <c r="H117" s="10">
        <f t="shared" si="15"/>
        <v>0.34108595841236639</v>
      </c>
      <c r="I117" s="10">
        <f t="shared" si="15"/>
        <v>0.34519196268388946</v>
      </c>
      <c r="J117" s="10">
        <f t="shared" si="15"/>
        <v>0.34219605890303761</v>
      </c>
      <c r="K117" s="10">
        <f t="shared" si="15"/>
        <v>0.34363837691098731</v>
      </c>
      <c r="L117" s="10">
        <f t="shared" si="15"/>
        <v>0.34555773064420536</v>
      </c>
      <c r="M117" s="10">
        <f t="shared" si="15"/>
        <v>0.34269493212026442</v>
      </c>
      <c r="N117" s="10">
        <f t="shared" si="15"/>
        <v>0.33989203636299697</v>
      </c>
      <c r="O117" s="10">
        <f t="shared" si="15"/>
        <v>0.3410793349001382</v>
      </c>
      <c r="P117" s="10">
        <f t="shared" si="15"/>
        <v>0.34226945854483926</v>
      </c>
      <c r="Q117" s="10">
        <f t="shared" si="15"/>
        <v>0.33846370708414458</v>
      </c>
      <c r="R117" s="10">
        <f t="shared" si="15"/>
        <v>0.33466030191470997</v>
      </c>
      <c r="S117" s="10">
        <f t="shared" si="15"/>
        <v>0.33067581837381205</v>
      </c>
      <c r="T117" s="10">
        <f t="shared" si="15"/>
        <v>0.32669820112891029</v>
      </c>
      <c r="U117" s="10">
        <f t="shared" si="15"/>
        <v>0.32482057204813031</v>
      </c>
      <c r="V117" s="10">
        <f t="shared" si="15"/>
        <v>0.32292289920322259</v>
      </c>
      <c r="W117" s="10">
        <f t="shared" si="15"/>
        <v>0.32100485991995426</v>
      </c>
      <c r="X117" s="10">
        <f t="shared" si="15"/>
        <v>0.34550202181470929</v>
      </c>
      <c r="Y117" s="10">
        <f t="shared" si="15"/>
        <v>0.34092744226662919</v>
      </c>
      <c r="Z117" s="10">
        <f t="shared" si="15"/>
        <v>0.34705052012623289</v>
      </c>
      <c r="AA117" s="10">
        <f t="shared" si="15"/>
        <v>0.33337738319777988</v>
      </c>
      <c r="AB117" s="10">
        <f t="shared" si="15"/>
        <v>0.33951053897298061</v>
      </c>
      <c r="AC117" s="10">
        <f t="shared" si="15"/>
        <v>0.32757216541489459</v>
      </c>
      <c r="AD117" s="10">
        <f t="shared" si="15"/>
        <v>0.32576237444575151</v>
      </c>
      <c r="AE117" s="10">
        <f t="shared" si="15"/>
        <v>0.33119174735318069</v>
      </c>
      <c r="AF117" s="10">
        <f t="shared" si="15"/>
        <v>0</v>
      </c>
    </row>
    <row r="118" spans="1:32" x14ac:dyDescent="0.35">
      <c r="A118" s="2" t="s">
        <v>59</v>
      </c>
      <c r="B118" s="2" t="s">
        <v>60</v>
      </c>
      <c r="C118" s="10">
        <f t="shared" si="14"/>
        <v>0.78925492610837433</v>
      </c>
      <c r="D118" s="10">
        <f t="shared" si="15"/>
        <v>0.78925492610837433</v>
      </c>
      <c r="E118" s="10">
        <f t="shared" si="15"/>
        <v>0.74824868651488619</v>
      </c>
      <c r="F118" s="10">
        <f t="shared" si="15"/>
        <v>0.65925163944965925</v>
      </c>
      <c r="G118" s="10">
        <f t="shared" si="15"/>
        <v>0.66862284820031304</v>
      </c>
      <c r="H118" s="10">
        <f t="shared" si="15"/>
        <v>0.6466136965569429</v>
      </c>
      <c r="I118" s="10">
        <f t="shared" si="15"/>
        <v>0.64304527781261756</v>
      </c>
      <c r="J118" s="10">
        <f t="shared" si="15"/>
        <v>0.64792114242385945</v>
      </c>
      <c r="K118" s="10">
        <f t="shared" si="15"/>
        <v>0.66679672259071399</v>
      </c>
      <c r="L118" s="10">
        <f t="shared" si="15"/>
        <v>0.68469551282051277</v>
      </c>
      <c r="M118" s="10">
        <f t="shared" si="15"/>
        <v>0.67278552833589211</v>
      </c>
      <c r="N118" s="10">
        <f t="shared" si="15"/>
        <v>0.66088349125850798</v>
      </c>
      <c r="O118" s="10">
        <f t="shared" si="15"/>
        <v>0.6578093306288032</v>
      </c>
      <c r="P118" s="10">
        <f t="shared" si="15"/>
        <v>0.65465259695765388</v>
      </c>
      <c r="Q118" s="10">
        <f t="shared" si="15"/>
        <v>0.67321648637546216</v>
      </c>
      <c r="R118" s="10">
        <f t="shared" si="15"/>
        <v>0.69174989738678339</v>
      </c>
      <c r="S118" s="10">
        <f t="shared" si="15"/>
        <v>0.71293310463121784</v>
      </c>
      <c r="T118" s="10">
        <f t="shared" si="15"/>
        <v>0.73424167354803194</v>
      </c>
      <c r="U118" s="10">
        <f t="shared" si="15"/>
        <v>0.70797845403066162</v>
      </c>
      <c r="V118" s="10">
        <f t="shared" si="15"/>
        <v>0.6815283681389761</v>
      </c>
      <c r="W118" s="10">
        <f t="shared" si="15"/>
        <v>0.65488941438308523</v>
      </c>
      <c r="X118" s="10">
        <f t="shared" si="15"/>
        <v>0.69990211159278426</v>
      </c>
      <c r="Y118" s="10">
        <f t="shared" si="15"/>
        <v>0.71699704765921557</v>
      </c>
      <c r="Z118" s="10">
        <f t="shared" si="15"/>
        <v>0.74911660777385158</v>
      </c>
      <c r="AA118" s="10">
        <f t="shared" si="15"/>
        <v>0.72474065652977115</v>
      </c>
      <c r="AB118" s="10">
        <f t="shared" si="15"/>
        <v>0.72867552507501077</v>
      </c>
      <c r="AC118" s="10">
        <f t="shared" si="15"/>
        <v>0.71828760235598332</v>
      </c>
      <c r="AD118" s="10">
        <f t="shared" si="15"/>
        <v>0.73265335440310297</v>
      </c>
      <c r="AE118" s="10">
        <f t="shared" si="15"/>
        <v>0.73265335440310297</v>
      </c>
      <c r="AF118" s="10">
        <f t="shared" si="15"/>
        <v>0</v>
      </c>
    </row>
    <row r="119" spans="1:32" x14ac:dyDescent="0.35">
      <c r="A119" s="2" t="s">
        <v>61</v>
      </c>
      <c r="B119" s="2" t="s">
        <v>62</v>
      </c>
      <c r="C119" s="10">
        <f t="shared" si="14"/>
        <v>0.81572947108128069</v>
      </c>
      <c r="D119" s="10">
        <f t="shared" si="15"/>
        <v>0.81572947108128069</v>
      </c>
      <c r="E119" s="10">
        <f t="shared" si="15"/>
        <v>0.84953177257525081</v>
      </c>
      <c r="F119" s="10">
        <f t="shared" si="15"/>
        <v>0.79234512446191274</v>
      </c>
      <c r="G119" s="10">
        <f t="shared" ref="D119:AF123" si="16">G66/G92</f>
        <v>0.77359524897213339</v>
      </c>
      <c r="H119" s="10">
        <f t="shared" si="16"/>
        <v>0.73771491635687736</v>
      </c>
      <c r="I119" s="10">
        <f t="shared" si="16"/>
        <v>0.73404808692636692</v>
      </c>
      <c r="J119" s="10">
        <f t="shared" si="16"/>
        <v>0.74860746809702039</v>
      </c>
      <c r="K119" s="10">
        <f t="shared" si="16"/>
        <v>0.72947359352115104</v>
      </c>
      <c r="L119" s="10">
        <f t="shared" si="16"/>
        <v>0.7277597914219408</v>
      </c>
      <c r="M119" s="10">
        <f t="shared" si="16"/>
        <v>0.72097194807440168</v>
      </c>
      <c r="N119" s="10">
        <f t="shared" si="16"/>
        <v>0.71410561094365865</v>
      </c>
      <c r="O119" s="10">
        <f t="shared" si="16"/>
        <v>0.71458554259455642</v>
      </c>
      <c r="P119" s="10">
        <f t="shared" si="16"/>
        <v>0.71508145663632006</v>
      </c>
      <c r="Q119" s="10">
        <f t="shared" si="16"/>
        <v>0.70567079540367106</v>
      </c>
      <c r="R119" s="10">
        <f t="shared" si="16"/>
        <v>0.69632339817954669</v>
      </c>
      <c r="S119" s="10">
        <f t="shared" si="16"/>
        <v>0.69106442618795572</v>
      </c>
      <c r="T119" s="10">
        <f t="shared" si="16"/>
        <v>0.68577919942602616</v>
      </c>
      <c r="U119" s="10">
        <f t="shared" si="16"/>
        <v>0.67862156860792777</v>
      </c>
      <c r="V119" s="10">
        <f t="shared" si="16"/>
        <v>0.67147533154915273</v>
      </c>
      <c r="W119" s="10">
        <f t="shared" si="16"/>
        <v>0.6643404610658793</v>
      </c>
      <c r="X119" s="10">
        <f t="shared" si="16"/>
        <v>0.69233292903584998</v>
      </c>
      <c r="Y119" s="10">
        <f t="shared" si="16"/>
        <v>0.68006243848119385</v>
      </c>
      <c r="Z119" s="10">
        <f t="shared" si="16"/>
        <v>0.66817802171578566</v>
      </c>
      <c r="AA119" s="10">
        <f t="shared" si="16"/>
        <v>0.6980559836921395</v>
      </c>
      <c r="AB119" s="10">
        <f t="shared" si="16"/>
        <v>0.68915451779072767</v>
      </c>
      <c r="AC119" s="10">
        <f t="shared" si="16"/>
        <v>0.68323537309425064</v>
      </c>
      <c r="AD119" s="10">
        <f t="shared" si="16"/>
        <v>0.68323537309425064</v>
      </c>
      <c r="AE119" s="10">
        <f t="shared" si="16"/>
        <v>0.68025181251305311</v>
      </c>
      <c r="AF119" s="10">
        <f t="shared" si="16"/>
        <v>0</v>
      </c>
    </row>
    <row r="120" spans="1:32" x14ac:dyDescent="0.35">
      <c r="A120" s="2" t="s">
        <v>63</v>
      </c>
      <c r="B120" s="2" t="s">
        <v>64</v>
      </c>
      <c r="C120" s="10">
        <f t="shared" si="14"/>
        <v>0.55996020509680877</v>
      </c>
      <c r="D120" s="10">
        <f t="shared" si="16"/>
        <v>0.55996020509680877</v>
      </c>
      <c r="E120" s="10">
        <f t="shared" si="16"/>
        <v>0.55157423926426619</v>
      </c>
      <c r="F120" s="10">
        <f t="shared" si="16"/>
        <v>0.54118488202953574</v>
      </c>
      <c r="G120" s="10">
        <f t="shared" si="16"/>
        <v>0.53519444105814951</v>
      </c>
      <c r="H120" s="10">
        <f t="shared" si="16"/>
        <v>0.53284299446548211</v>
      </c>
      <c r="I120" s="10">
        <f t="shared" si="16"/>
        <v>0.52452866257258235</v>
      </c>
      <c r="J120" s="10">
        <f t="shared" si="16"/>
        <v>0.52681978544171648</v>
      </c>
      <c r="K120" s="10">
        <f t="shared" si="16"/>
        <v>0.52559620725984102</v>
      </c>
      <c r="L120" s="10">
        <f t="shared" si="16"/>
        <v>0.52126522761273775</v>
      </c>
      <c r="M120" s="10">
        <f t="shared" si="16"/>
        <v>0.51816153928737574</v>
      </c>
      <c r="N120" s="10">
        <f t="shared" si="16"/>
        <v>0.51502876318312563</v>
      </c>
      <c r="O120" s="10">
        <f t="shared" si="16"/>
        <v>0.51442470593930001</v>
      </c>
      <c r="P120" s="10">
        <f t="shared" si="16"/>
        <v>0.51380877896177535</v>
      </c>
      <c r="Q120" s="10">
        <f t="shared" si="16"/>
        <v>0.50857212535056695</v>
      </c>
      <c r="R120" s="10">
        <f t="shared" si="16"/>
        <v>0.5033581544751059</v>
      </c>
      <c r="S120" s="10">
        <f t="shared" si="16"/>
        <v>0.50084833689350017</v>
      </c>
      <c r="T120" s="10">
        <f t="shared" si="16"/>
        <v>0.49832235311405548</v>
      </c>
      <c r="U120" s="10">
        <f t="shared" si="16"/>
        <v>0.50033235677884735</v>
      </c>
      <c r="V120" s="10">
        <f t="shared" si="16"/>
        <v>0.50236345187715004</v>
      </c>
      <c r="W120" s="10">
        <f t="shared" si="16"/>
        <v>0.50441597213583778</v>
      </c>
      <c r="X120" s="10">
        <f t="shared" si="16"/>
        <v>0.53753491620111726</v>
      </c>
      <c r="Y120" s="10">
        <f t="shared" si="16"/>
        <v>0.53253994049553721</v>
      </c>
      <c r="Z120" s="10">
        <f t="shared" si="16"/>
        <v>0.52383578124216756</v>
      </c>
      <c r="AA120" s="10">
        <f t="shared" si="16"/>
        <v>0.53770195231035955</v>
      </c>
      <c r="AB120" s="10">
        <f t="shared" si="16"/>
        <v>0.51889168765743077</v>
      </c>
      <c r="AC120" s="10">
        <f t="shared" si="16"/>
        <v>0.51766369536122825</v>
      </c>
      <c r="AD120" s="10">
        <f t="shared" si="16"/>
        <v>0.5227140728769476</v>
      </c>
      <c r="AE120" s="10">
        <f t="shared" si="16"/>
        <v>0.50756294032978966</v>
      </c>
      <c r="AF120" s="10">
        <f t="shared" si="16"/>
        <v>0</v>
      </c>
    </row>
    <row r="121" spans="1:32" x14ac:dyDescent="0.35">
      <c r="A121" s="2" t="s">
        <v>65</v>
      </c>
      <c r="B121" s="2" t="s">
        <v>66</v>
      </c>
      <c r="C121" s="10">
        <f t="shared" si="14"/>
        <v>0.58450352444913134</v>
      </c>
      <c r="D121" s="10">
        <f t="shared" si="16"/>
        <v>0.58450352444913134</v>
      </c>
      <c r="E121" s="10">
        <f t="shared" si="16"/>
        <v>0.60718404059040587</v>
      </c>
      <c r="F121" s="10">
        <f t="shared" si="16"/>
        <v>0.60760443111008544</v>
      </c>
      <c r="G121" s="10">
        <f t="shared" si="16"/>
        <v>0.62090719704414132</v>
      </c>
      <c r="H121" s="10">
        <f t="shared" si="16"/>
        <v>0.6258022343712859</v>
      </c>
      <c r="I121" s="10">
        <f t="shared" si="16"/>
        <v>0.62446631878557879</v>
      </c>
      <c r="J121" s="10">
        <f t="shared" si="16"/>
        <v>0.61827041625080725</v>
      </c>
      <c r="K121" s="10">
        <f t="shared" si="16"/>
        <v>0.61638864501024293</v>
      </c>
      <c r="L121" s="10">
        <f t="shared" si="16"/>
        <v>0.61610015795939854</v>
      </c>
      <c r="M121" s="10">
        <f t="shared" si="16"/>
        <v>0.60953033268101764</v>
      </c>
      <c r="N121" s="10">
        <f t="shared" si="16"/>
        <v>0.60291431825769326</v>
      </c>
      <c r="O121" s="10">
        <f t="shared" si="16"/>
        <v>0.59801353955625836</v>
      </c>
      <c r="P121" s="10">
        <f t="shared" si="16"/>
        <v>0.5930487028489575</v>
      </c>
      <c r="Q121" s="10">
        <f t="shared" si="16"/>
        <v>0.58639949071449171</v>
      </c>
      <c r="R121" s="10">
        <f t="shared" si="16"/>
        <v>0.57975093994310611</v>
      </c>
      <c r="S121" s="10">
        <f t="shared" si="16"/>
        <v>0.57218680489354945</v>
      </c>
      <c r="T121" s="10">
        <f t="shared" si="16"/>
        <v>0.56464756617428369</v>
      </c>
      <c r="U121" s="10">
        <f t="shared" si="16"/>
        <v>0.55512486958359186</v>
      </c>
      <c r="V121" s="10">
        <f t="shared" si="16"/>
        <v>0.54561888487903365</v>
      </c>
      <c r="W121" s="10">
        <f t="shared" si="16"/>
        <v>0.53612956810631229</v>
      </c>
      <c r="X121" s="10">
        <f t="shared" si="16"/>
        <v>0.55091545627764993</v>
      </c>
      <c r="Y121" s="10">
        <f t="shared" si="16"/>
        <v>0.55591458830666962</v>
      </c>
      <c r="Z121" s="10">
        <f t="shared" si="16"/>
        <v>0.54811326354947865</v>
      </c>
      <c r="AA121" s="10">
        <f t="shared" si="16"/>
        <v>0.54030874785591765</v>
      </c>
      <c r="AB121" s="10">
        <f t="shared" si="16"/>
        <v>0.52656236596744288</v>
      </c>
      <c r="AC121" s="10">
        <f t="shared" si="16"/>
        <v>0.53458994970894547</v>
      </c>
      <c r="AD121" s="10">
        <f t="shared" si="16"/>
        <v>0.53458994970894547</v>
      </c>
      <c r="AE121" s="10">
        <f t="shared" si="16"/>
        <v>0.52865006137884607</v>
      </c>
      <c r="AF121" s="10">
        <f t="shared" si="16"/>
        <v>0</v>
      </c>
    </row>
    <row r="122" spans="1:32" x14ac:dyDescent="0.35">
      <c r="A122" s="2" t="s">
        <v>67</v>
      </c>
      <c r="B122" s="2" t="s">
        <v>68</v>
      </c>
      <c r="C122" s="10">
        <f t="shared" si="14"/>
        <v>0.58238339714584053</v>
      </c>
      <c r="D122" s="10">
        <f t="shared" si="16"/>
        <v>0.58238339714584053</v>
      </c>
      <c r="E122" s="10">
        <f t="shared" si="16"/>
        <v>0.5906844358148361</v>
      </c>
      <c r="F122" s="10">
        <f t="shared" si="16"/>
        <v>0.56186118748294755</v>
      </c>
      <c r="G122" s="10">
        <f t="shared" si="16"/>
        <v>0.5567895842432562</v>
      </c>
      <c r="H122" s="10">
        <f t="shared" si="16"/>
        <v>0.55527669459885509</v>
      </c>
      <c r="I122" s="10">
        <f t="shared" si="16"/>
        <v>0.57586904147306828</v>
      </c>
      <c r="J122" s="10">
        <f t="shared" si="16"/>
        <v>0.57059124429856345</v>
      </c>
      <c r="K122" s="10">
        <f t="shared" si="16"/>
        <v>0.5703967273192142</v>
      </c>
      <c r="L122" s="10">
        <f t="shared" si="16"/>
        <v>0.56975333602911449</v>
      </c>
      <c r="M122" s="10">
        <f t="shared" si="16"/>
        <v>0.55580794110137033</v>
      </c>
      <c r="N122" s="10">
        <f t="shared" si="16"/>
        <v>0.54186788639506434</v>
      </c>
      <c r="O122" s="10">
        <f t="shared" si="16"/>
        <v>0.53255482126764797</v>
      </c>
      <c r="P122" s="10">
        <f t="shared" si="16"/>
        <v>0.5230809184755556</v>
      </c>
      <c r="Q122" s="10">
        <f t="shared" si="16"/>
        <v>0.52217220882150239</v>
      </c>
      <c r="R122" s="10">
        <f t="shared" si="16"/>
        <v>0.52127226354030476</v>
      </c>
      <c r="S122" s="10">
        <f t="shared" si="16"/>
        <v>0.52371547865660584</v>
      </c>
      <c r="T122" s="10">
        <f t="shared" si="16"/>
        <v>0.52616641582455381</v>
      </c>
      <c r="U122" s="10">
        <f t="shared" si="16"/>
        <v>0.51283686012693597</v>
      </c>
      <c r="V122" s="10">
        <f t="shared" si="16"/>
        <v>0.49952028410636801</v>
      </c>
      <c r="W122" s="10">
        <f t="shared" si="16"/>
        <v>0.48621666881360298</v>
      </c>
      <c r="X122" s="10">
        <f t="shared" si="16"/>
        <v>0.51492969840077274</v>
      </c>
      <c r="Y122" s="10">
        <f t="shared" si="16"/>
        <v>0.52154876373626369</v>
      </c>
      <c r="Z122" s="10">
        <f t="shared" si="16"/>
        <v>0.5300542930105796</v>
      </c>
      <c r="AA122" s="10">
        <f t="shared" si="16"/>
        <v>0.53426597433806811</v>
      </c>
      <c r="AB122" s="10">
        <f t="shared" si="16"/>
        <v>0.51702314804882754</v>
      </c>
      <c r="AC122" s="10">
        <f t="shared" si="16"/>
        <v>0.51480051480051481</v>
      </c>
      <c r="AD122" s="10">
        <f t="shared" si="16"/>
        <v>0.50407550407550406</v>
      </c>
      <c r="AE122" s="10">
        <f t="shared" si="16"/>
        <v>0.51265551265551268</v>
      </c>
      <c r="AF122" s="10">
        <f t="shared" si="16"/>
        <v>0</v>
      </c>
    </row>
    <row r="123" spans="1:32" x14ac:dyDescent="0.35">
      <c r="A123" s="2" t="s">
        <v>69</v>
      </c>
      <c r="B123" s="2" t="s">
        <v>70</v>
      </c>
      <c r="C123" s="10">
        <f t="shared" si="14"/>
        <v>0.39145091693635381</v>
      </c>
      <c r="D123" s="10">
        <f t="shared" si="16"/>
        <v>0.39145091693635381</v>
      </c>
      <c r="E123" s="10">
        <f t="shared" si="16"/>
        <v>0.40539030861611508</v>
      </c>
      <c r="F123" s="10">
        <f t="shared" si="16"/>
        <v>0.36806471244548128</v>
      </c>
      <c r="G123" s="10">
        <f t="shared" si="16"/>
        <v>0.37832977115154043</v>
      </c>
      <c r="H123" s="10">
        <f t="shared" si="16"/>
        <v>0.37226539457823599</v>
      </c>
      <c r="I123" s="10">
        <f t="shared" si="16"/>
        <v>0.37179815573770492</v>
      </c>
      <c r="J123" s="10">
        <f t="shared" si="16"/>
        <v>0.37370304575062435</v>
      </c>
      <c r="K123" s="10">
        <f t="shared" si="16"/>
        <v>0.37282954895715609</v>
      </c>
      <c r="L123" s="10">
        <f t="shared" si="16"/>
        <v>0.36383005389146511</v>
      </c>
      <c r="M123" s="10">
        <f t="shared" si="16"/>
        <v>0.35114839862192165</v>
      </c>
      <c r="N123" s="10">
        <f t="shared" si="16"/>
        <v>0.33799870045484082</v>
      </c>
      <c r="O123" s="10">
        <f t="shared" si="16"/>
        <v>0.32200126179648275</v>
      </c>
      <c r="P123" s="10">
        <f t="shared" si="16"/>
        <v>0.30563458930518256</v>
      </c>
      <c r="Q123" s="10">
        <f t="shared" si="16"/>
        <v>0.30447222002478708</v>
      </c>
      <c r="R123" s="10">
        <f t="shared" si="16"/>
        <v>0.3033290619524569</v>
      </c>
      <c r="S123" s="10">
        <f t="shared" si="16"/>
        <v>0.303931030884808</v>
      </c>
      <c r="T123" s="10">
        <f t="shared" si="16"/>
        <v>0.30452996123123355</v>
      </c>
      <c r="U123" s="10">
        <f t="shared" si="16"/>
        <v>0.30320763083986191</v>
      </c>
      <c r="V123" s="10">
        <f t="shared" si="16"/>
        <v>0.30187856862659634</v>
      </c>
      <c r="W123" s="10">
        <f t="shared" si="16"/>
        <v>0.30054272305393148</v>
      </c>
      <c r="X123" s="10">
        <f t="shared" si="16"/>
        <v>0.30855484466723831</v>
      </c>
      <c r="Y123" s="10">
        <f t="shared" si="16"/>
        <v>0.30533135089209856</v>
      </c>
      <c r="Z123" s="10">
        <f t="shared" si="16"/>
        <v>0.32865292380863315</v>
      </c>
      <c r="AA123" s="10">
        <f t="shared" si="16"/>
        <v>0.31731519079248122</v>
      </c>
      <c r="AB123" s="10">
        <f t="shared" si="16"/>
        <v>0.32477637793144509</v>
      </c>
      <c r="AC123" s="10">
        <f t="shared" si="16"/>
        <v>0.30509397984200493</v>
      </c>
      <c r="AD123" s="10">
        <f t="shared" si="16"/>
        <v>0.29692181966766551</v>
      </c>
      <c r="AE123" s="10">
        <f t="shared" si="16"/>
        <v>0.29692181966766551</v>
      </c>
      <c r="AF123" s="10">
        <f t="shared" si="16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6CDE-4101-4F5B-9240-7D6ED250E857}">
  <dimension ref="A1:AF120"/>
  <sheetViews>
    <sheetView topLeftCell="A52" workbookViewId="0">
      <selection activeCell="AB76" sqref="C53:AB76"/>
    </sheetView>
  </sheetViews>
  <sheetFormatPr defaultRowHeight="14.5" x14ac:dyDescent="0.35"/>
  <sheetData>
    <row r="1" spans="1:32" s="26" customFormat="1" x14ac:dyDescent="0.35">
      <c r="A1" s="1" t="s">
        <v>123</v>
      </c>
      <c r="B1" s="1"/>
      <c r="C1" s="26">
        <v>1990</v>
      </c>
      <c r="D1" s="26">
        <v>1991</v>
      </c>
      <c r="E1" s="26">
        <v>1992</v>
      </c>
      <c r="F1" s="26">
        <v>1993</v>
      </c>
      <c r="G1" s="26">
        <v>1994</v>
      </c>
      <c r="H1" s="26">
        <v>1995</v>
      </c>
      <c r="I1" s="26">
        <v>1996</v>
      </c>
      <c r="J1" s="26">
        <v>1997</v>
      </c>
      <c r="K1" s="26">
        <v>1998</v>
      </c>
      <c r="L1" s="26">
        <v>1999</v>
      </c>
      <c r="M1" s="26">
        <v>2000</v>
      </c>
      <c r="N1" s="26">
        <v>2001</v>
      </c>
      <c r="O1" s="26">
        <v>2002</v>
      </c>
      <c r="P1" s="26">
        <v>2003</v>
      </c>
      <c r="Q1" s="26">
        <v>2004</v>
      </c>
      <c r="R1" s="26">
        <v>2005</v>
      </c>
      <c r="S1" s="26">
        <v>2006</v>
      </c>
      <c r="T1" s="26">
        <v>2007</v>
      </c>
      <c r="U1" s="26">
        <v>2008</v>
      </c>
      <c r="V1" s="26">
        <v>2009</v>
      </c>
      <c r="W1" s="26">
        <v>2010</v>
      </c>
      <c r="X1" s="26">
        <v>2011</v>
      </c>
      <c r="Y1" s="26">
        <v>2012</v>
      </c>
      <c r="Z1" s="26">
        <v>2013</v>
      </c>
      <c r="AA1" s="26">
        <v>2014</v>
      </c>
      <c r="AB1" s="26">
        <v>2015</v>
      </c>
      <c r="AC1" s="26">
        <v>2016</v>
      </c>
      <c r="AD1" s="26">
        <v>2017</v>
      </c>
      <c r="AE1" s="26">
        <v>2018</v>
      </c>
      <c r="AF1" s="26">
        <v>2019</v>
      </c>
    </row>
    <row r="2" spans="1:32" s="26" customFormat="1" x14ac:dyDescent="0.35">
      <c r="A2" s="1">
        <v>16051</v>
      </c>
      <c r="B2" s="1" t="s">
        <v>26</v>
      </c>
      <c r="C2" s="26">
        <v>0.18080593849416754</v>
      </c>
      <c r="D2" s="26">
        <v>0.18080593849416754</v>
      </c>
      <c r="E2" s="26">
        <v>0.19960975609756099</v>
      </c>
      <c r="F2" s="26">
        <v>0.24573624789815038</v>
      </c>
      <c r="G2" s="26">
        <v>0.26078643808552676</v>
      </c>
      <c r="H2" s="26">
        <v>0.261703760552571</v>
      </c>
      <c r="I2" s="26">
        <v>0.25439850792663971</v>
      </c>
      <c r="J2" s="26">
        <v>0.26566253327273909</v>
      </c>
      <c r="K2" s="26">
        <v>0.27015250544662311</v>
      </c>
      <c r="L2" s="26">
        <v>0.26645829263528031</v>
      </c>
      <c r="M2" s="26">
        <v>0.27267000374570094</v>
      </c>
      <c r="N2" s="26">
        <v>0.27947894361170594</v>
      </c>
      <c r="O2" s="26">
        <v>0.27261557090960897</v>
      </c>
      <c r="P2" s="26">
        <v>0.26578049473983506</v>
      </c>
      <c r="Q2" s="26">
        <v>0.27271607978330459</v>
      </c>
      <c r="R2" s="26">
        <v>0.27951110801587853</v>
      </c>
      <c r="S2" s="26">
        <v>0.28808647973348139</v>
      </c>
      <c r="T2" s="26">
        <v>0.29660372138064606</v>
      </c>
      <c r="U2" s="26">
        <v>0.28839107648068268</v>
      </c>
      <c r="V2" s="26">
        <v>0.28008303594336759</v>
      </c>
      <c r="W2" s="26">
        <v>0.27167792792792794</v>
      </c>
      <c r="X2" s="26">
        <v>0.28261642374688944</v>
      </c>
      <c r="Y2" s="26">
        <v>0.27294928889527365</v>
      </c>
      <c r="Z2" s="26">
        <v>0.29029682850714855</v>
      </c>
      <c r="AA2" s="26">
        <v>0.24933998239953065</v>
      </c>
      <c r="AB2" s="26">
        <v>0.24457125917142222</v>
      </c>
      <c r="AC2" s="26">
        <v>0.23220973782771537</v>
      </c>
      <c r="AD2" s="26">
        <v>0.2696629213483146</v>
      </c>
      <c r="AE2" s="26">
        <v>0.24719101123595505</v>
      </c>
    </row>
    <row r="3" spans="1:32" s="26" customFormat="1" x14ac:dyDescent="0.35">
      <c r="A3" s="1" t="s">
        <v>27</v>
      </c>
      <c r="B3" s="1" t="s">
        <v>28</v>
      </c>
      <c r="C3" s="26">
        <v>0.34620087336244543</v>
      </c>
      <c r="D3" s="26">
        <v>0.34620087336244543</v>
      </c>
      <c r="E3" s="26">
        <v>0.48282582216808767</v>
      </c>
      <c r="F3" s="26">
        <v>0.42743152900582271</v>
      </c>
      <c r="G3" s="26">
        <v>0.42587021916630857</v>
      </c>
      <c r="H3" s="26">
        <v>0.41682439537329125</v>
      </c>
      <c r="I3" s="26">
        <v>0.32657768989948921</v>
      </c>
      <c r="J3" s="26">
        <v>0.3542448614834674</v>
      </c>
      <c r="K3" s="26">
        <v>0.35067232837933476</v>
      </c>
      <c r="L3" s="26">
        <v>0.35248088209141026</v>
      </c>
      <c r="M3" s="26">
        <v>0.33657796035006249</v>
      </c>
      <c r="N3" s="26">
        <v>0.32053811659192827</v>
      </c>
      <c r="O3" s="26">
        <v>0.30732150977717143</v>
      </c>
      <c r="P3" s="26">
        <v>0.29372693726937271</v>
      </c>
      <c r="Q3" s="26">
        <v>0.26516544117647056</v>
      </c>
      <c r="R3" s="26">
        <v>0.2368131868131868</v>
      </c>
      <c r="S3" s="26">
        <v>0.21841275904880145</v>
      </c>
      <c r="T3" s="26">
        <v>0.1983636000798244</v>
      </c>
      <c r="U3" s="26">
        <v>0.24250681198910085</v>
      </c>
      <c r="V3" s="26">
        <v>0.2888252948977455</v>
      </c>
      <c r="W3" s="26">
        <v>0.33748389866895662</v>
      </c>
      <c r="X3" s="26">
        <v>0.34524361948955912</v>
      </c>
      <c r="Y3" s="26">
        <v>0.27775799444484012</v>
      </c>
      <c r="Z3" s="26">
        <v>0.27709687733134392</v>
      </c>
      <c r="AA3" s="26">
        <v>0.27643889991494186</v>
      </c>
      <c r="AB3" s="26">
        <v>0.27578403988261502</v>
      </c>
      <c r="AC3" s="26">
        <v>0.40211640211640209</v>
      </c>
      <c r="AD3" s="26">
        <v>0.38095238095238093</v>
      </c>
      <c r="AE3" s="26">
        <v>0.38095238095238093</v>
      </c>
    </row>
    <row r="4" spans="1:32" s="26" customFormat="1" x14ac:dyDescent="0.35">
      <c r="A4" s="1" t="s">
        <v>29</v>
      </c>
      <c r="B4" s="1" t="s">
        <v>30</v>
      </c>
      <c r="C4" s="26">
        <v>1.1754122938530736</v>
      </c>
      <c r="D4" s="26">
        <v>1.1754122938530736</v>
      </c>
      <c r="E4" s="26">
        <v>0.58398510242085666</v>
      </c>
      <c r="F4" s="26">
        <v>0.38850346878097125</v>
      </c>
      <c r="G4" s="26">
        <v>0.72458410351201474</v>
      </c>
      <c r="H4" s="26">
        <v>1.4491682070240295</v>
      </c>
      <c r="I4" s="26">
        <v>1.242472266244057</v>
      </c>
      <c r="J4" s="26">
        <v>0.83138918345705193</v>
      </c>
      <c r="K4" s="26">
        <v>0.84391819160387516</v>
      </c>
      <c r="L4" s="26">
        <v>0.72998137802607077</v>
      </c>
      <c r="M4" s="26">
        <v>0.77894002789400274</v>
      </c>
      <c r="N4" s="26">
        <v>0.82776230269266482</v>
      </c>
      <c r="O4" s="26">
        <v>0.86959521619135238</v>
      </c>
      <c r="P4" s="26">
        <v>0.91066545123062903</v>
      </c>
      <c r="Q4" s="26">
        <v>0.69711538461538458</v>
      </c>
      <c r="R4" s="26">
        <v>0.48160073597056119</v>
      </c>
      <c r="S4" s="26">
        <v>0.2676814988290398</v>
      </c>
      <c r="T4" s="26">
        <v>4.5801526717557252E-2</v>
      </c>
      <c r="U4" s="26">
        <v>0.29809246686065305</v>
      </c>
      <c r="V4" s="26">
        <v>0.55884286653517423</v>
      </c>
      <c r="W4" s="26">
        <v>0.82848545636910731</v>
      </c>
      <c r="X4" s="26">
        <v>0.40609137055837563</v>
      </c>
      <c r="Y4" s="26">
        <v>0</v>
      </c>
      <c r="Z4" s="26">
        <v>0.83246618106139436</v>
      </c>
      <c r="AA4" s="26">
        <v>0.31612223393045313</v>
      </c>
      <c r="AB4" s="26">
        <v>0.85378868729989332</v>
      </c>
      <c r="AC4" s="26">
        <v>0</v>
      </c>
      <c r="AD4" s="26">
        <v>0.97297297297297303</v>
      </c>
      <c r="AE4" s="26">
        <v>0.86486486486486491</v>
      </c>
    </row>
    <row r="5" spans="1:32" s="26" customFormat="1" x14ac:dyDescent="0.35">
      <c r="A5" s="1" t="s">
        <v>31</v>
      </c>
      <c r="B5" s="1" t="s">
        <v>32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0.29688273132112819</v>
      </c>
      <c r="Y5" s="26">
        <v>0</v>
      </c>
      <c r="Z5" s="26">
        <v>0</v>
      </c>
      <c r="AA5" s="26">
        <v>0</v>
      </c>
      <c r="AB5" s="26">
        <v>0.68454078722190526</v>
      </c>
      <c r="AC5" s="26">
        <v>0</v>
      </c>
      <c r="AD5" s="26">
        <v>0</v>
      </c>
      <c r="AE5" s="26">
        <v>0</v>
      </c>
    </row>
    <row r="6" spans="1:32" s="26" customFormat="1" x14ac:dyDescent="0.35">
      <c r="A6" s="1" t="s">
        <v>33</v>
      </c>
      <c r="B6" s="1" t="s">
        <v>34</v>
      </c>
      <c r="C6" s="26">
        <v>9.2807424593967514E-3</v>
      </c>
      <c r="D6" s="26">
        <v>9.2807424593967514E-3</v>
      </c>
      <c r="E6" s="26">
        <v>5.3850296176628969E-3</v>
      </c>
      <c r="F6" s="26">
        <v>7.716049382716049E-3</v>
      </c>
      <c r="G6" s="26">
        <v>7.6657723265619012E-3</v>
      </c>
      <c r="H6" s="26">
        <v>7.7942322681215899E-3</v>
      </c>
      <c r="I6" s="26">
        <v>7.8462142016477044E-3</v>
      </c>
      <c r="J6" s="26">
        <v>8.5984522785898538E-3</v>
      </c>
      <c r="K6" s="26">
        <v>9.0950432014552073E-3</v>
      </c>
      <c r="L6" s="26">
        <v>8.3612040133779261E-3</v>
      </c>
      <c r="M6" s="26">
        <v>4.9989585503020205E-2</v>
      </c>
      <c r="N6" s="26">
        <v>9.1324200913242004E-2</v>
      </c>
      <c r="O6" s="26">
        <v>0.13380723395358562</v>
      </c>
      <c r="P6" s="26">
        <v>0.17691659646166807</v>
      </c>
      <c r="Q6" s="26">
        <v>0.16824801412180054</v>
      </c>
      <c r="R6" s="26">
        <v>0.15871177015755328</v>
      </c>
      <c r="S6" s="26">
        <v>0.14220505617977527</v>
      </c>
      <c r="T6" s="26">
        <v>0.12535477767265846</v>
      </c>
      <c r="U6" s="26">
        <v>8.3860759493670903E-2</v>
      </c>
      <c r="V6" s="26">
        <v>4.2076849793585266E-2</v>
      </c>
      <c r="W6" s="26">
        <v>0</v>
      </c>
      <c r="X6" s="26">
        <v>0.28758587633807314</v>
      </c>
      <c r="Y6" s="26">
        <v>9.6123037487984633E-2</v>
      </c>
      <c r="Z6" s="26">
        <v>0.28915662650602408</v>
      </c>
      <c r="AA6" s="26">
        <v>0.28994845360824739</v>
      </c>
      <c r="AB6" s="26">
        <v>0.19382975286706511</v>
      </c>
      <c r="AC6" s="26">
        <v>9.7181729834791064E-2</v>
      </c>
      <c r="AD6" s="26">
        <v>0.29154518950437319</v>
      </c>
      <c r="AE6" s="26">
        <v>0.29154518950437319</v>
      </c>
    </row>
    <row r="7" spans="1:32" s="26" customFormat="1" x14ac:dyDescent="0.35">
      <c r="A7" s="1" t="s">
        <v>35</v>
      </c>
      <c r="B7" s="1" t="s">
        <v>36</v>
      </c>
      <c r="C7" s="26">
        <v>0.32019704433497537</v>
      </c>
      <c r="D7" s="26">
        <v>0.32019704433497537</v>
      </c>
      <c r="E7" s="26">
        <v>0.38982179575051407</v>
      </c>
      <c r="F7" s="26">
        <v>0.44695481335952847</v>
      </c>
      <c r="G7" s="26">
        <v>0.44607843137254904</v>
      </c>
      <c r="H7" s="26">
        <v>0.45264623955431754</v>
      </c>
      <c r="I7" s="26">
        <v>0.44951590594744123</v>
      </c>
      <c r="J7" s="26">
        <v>0.44607843137254904</v>
      </c>
      <c r="K7" s="26">
        <v>0.44739429695181909</v>
      </c>
      <c r="L7" s="26">
        <v>0.44529262086513993</v>
      </c>
      <c r="M7" s="26">
        <v>0.41683112489427687</v>
      </c>
      <c r="N7" s="26">
        <v>0.39054591467823574</v>
      </c>
      <c r="O7" s="26">
        <v>0.38036893028302737</v>
      </c>
      <c r="P7" s="26">
        <v>0.3701827392798987</v>
      </c>
      <c r="Q7" s="26">
        <v>0.38028105979233801</v>
      </c>
      <c r="R7" s="26">
        <v>0.39016829052258634</v>
      </c>
      <c r="S7" s="26">
        <v>0.40108150883671856</v>
      </c>
      <c r="T7" s="26">
        <v>0.41183659217877094</v>
      </c>
      <c r="U7" s="26">
        <v>0.40148677124795129</v>
      </c>
      <c r="V7" s="26">
        <v>0.39101507300989163</v>
      </c>
      <c r="W7" s="26">
        <v>0.38041933191186922</v>
      </c>
      <c r="X7" s="26">
        <v>0.45397471040763993</v>
      </c>
      <c r="Y7" s="26">
        <v>0.45766590389016021</v>
      </c>
      <c r="Z7" s="26">
        <v>0.43802014892685065</v>
      </c>
      <c r="AA7" s="26">
        <v>0.43599581444018137</v>
      </c>
      <c r="AB7" s="26">
        <v>0.46870931342765387</v>
      </c>
      <c r="AC7" s="26">
        <v>0.39744254363227927</v>
      </c>
      <c r="AD7" s="26">
        <v>0.4838430965958182</v>
      </c>
      <c r="AE7" s="26">
        <v>0.4838430965958182</v>
      </c>
    </row>
    <row r="8" spans="1:32" s="26" customFormat="1" x14ac:dyDescent="0.35">
      <c r="A8" s="1" t="s">
        <v>37</v>
      </c>
      <c r="B8" s="1" t="s">
        <v>38</v>
      </c>
      <c r="C8" s="26">
        <v>0.53649725444861895</v>
      </c>
      <c r="D8" s="26">
        <v>0.53649725444861895</v>
      </c>
      <c r="E8" s="26">
        <v>0.53023625902803284</v>
      </c>
      <c r="F8" s="26">
        <v>0.53107056010789377</v>
      </c>
      <c r="G8" s="26">
        <v>0.53709597420848143</v>
      </c>
      <c r="H8" s="26">
        <v>0.52804925127496594</v>
      </c>
      <c r="I8" s="26">
        <v>0.52546553711154698</v>
      </c>
      <c r="J8" s="26">
        <v>0.52723510437587484</v>
      </c>
      <c r="K8" s="26">
        <v>0.52813509723831009</v>
      </c>
      <c r="L8" s="26">
        <v>0.52880135104889414</v>
      </c>
      <c r="M8" s="26">
        <v>0.50800872196692581</v>
      </c>
      <c r="N8" s="26">
        <v>0.48715201240917627</v>
      </c>
      <c r="O8" s="26">
        <v>0.46672225746383189</v>
      </c>
      <c r="P8" s="26">
        <v>0.44618604078618029</v>
      </c>
      <c r="Q8" s="26">
        <v>0.4422229735267601</v>
      </c>
      <c r="R8" s="26">
        <v>0.43826996275528995</v>
      </c>
      <c r="S8" s="26">
        <v>0.43794307971313162</v>
      </c>
      <c r="T8" s="26">
        <v>0.43761155618280684</v>
      </c>
      <c r="U8" s="26">
        <v>0.42755220538638594</v>
      </c>
      <c r="V8" s="26">
        <v>0.41738893393351412</v>
      </c>
      <c r="W8" s="26">
        <v>0.4071201230950825</v>
      </c>
      <c r="X8" s="26">
        <v>0.44180126713123458</v>
      </c>
      <c r="Y8" s="26">
        <v>0.44548288796773944</v>
      </c>
      <c r="Z8" s="26">
        <v>0.44374009508716322</v>
      </c>
      <c r="AA8" s="26">
        <v>0.44622401432428432</v>
      </c>
      <c r="AB8" s="26">
        <v>0.44236237027211989</v>
      </c>
      <c r="AC8" s="26">
        <v>0.43425763128349609</v>
      </c>
      <c r="AD8" s="26">
        <v>0.43002097146609614</v>
      </c>
      <c r="AE8" s="26">
        <v>0.43849429110089605</v>
      </c>
    </row>
    <row r="9" spans="1:32" s="26" customFormat="1" x14ac:dyDescent="0.35">
      <c r="A9" s="1" t="s">
        <v>39</v>
      </c>
      <c r="B9" s="1" t="s">
        <v>40</v>
      </c>
      <c r="C9" s="26">
        <v>0.42099482644007052</v>
      </c>
      <c r="D9" s="26">
        <v>0.42099482644007052</v>
      </c>
      <c r="E9" s="26">
        <v>0.42629283853785593</v>
      </c>
      <c r="F9" s="26">
        <v>0.40695107982007656</v>
      </c>
      <c r="G9" s="26">
        <v>0.40204250621032295</v>
      </c>
      <c r="H9" s="26">
        <v>0.39878442753107374</v>
      </c>
      <c r="I9" s="26">
        <v>0.39971460717323892</v>
      </c>
      <c r="J9" s="26">
        <v>0.39752196932481854</v>
      </c>
      <c r="K9" s="26">
        <v>0.39847896263062865</v>
      </c>
      <c r="L9" s="26">
        <v>0.39639688673597129</v>
      </c>
      <c r="M9" s="26">
        <v>0.3908126392436016</v>
      </c>
      <c r="N9" s="26">
        <v>0.38524656865404439</v>
      </c>
      <c r="O9" s="26">
        <v>0.38035782106234062</v>
      </c>
      <c r="P9" s="26">
        <v>0.37546801237180533</v>
      </c>
      <c r="Q9" s="26">
        <v>0.3750034268168983</v>
      </c>
      <c r="R9" s="26">
        <v>0.37452903368794327</v>
      </c>
      <c r="S9" s="26">
        <v>0.36959980079956839</v>
      </c>
      <c r="T9" s="26">
        <v>0.36468377863122703</v>
      </c>
      <c r="U9" s="26">
        <v>0.36988126856624626</v>
      </c>
      <c r="V9" s="26">
        <v>0.37512902295911249</v>
      </c>
      <c r="W9" s="26">
        <v>0.38042777450733045</v>
      </c>
      <c r="X9" s="26">
        <v>0.37671392920899893</v>
      </c>
      <c r="Y9" s="26">
        <v>0.38424501930574123</v>
      </c>
      <c r="Z9" s="26">
        <v>0.39276195819890586</v>
      </c>
      <c r="AA9" s="26">
        <v>0.39286482643793208</v>
      </c>
      <c r="AB9" s="26">
        <v>0.39016083608566693</v>
      </c>
      <c r="AC9" s="26">
        <v>0.39307072465395737</v>
      </c>
      <c r="AD9" s="26">
        <v>0.38464778055422971</v>
      </c>
      <c r="AE9" s="26">
        <v>0.37903248448774463</v>
      </c>
    </row>
    <row r="10" spans="1:32" s="26" customFormat="1" x14ac:dyDescent="0.35">
      <c r="A10" s="1" t="s">
        <v>41</v>
      </c>
      <c r="B10" s="1" t="s">
        <v>42</v>
      </c>
      <c r="C10" s="26">
        <v>0.72255077425881253</v>
      </c>
      <c r="D10" s="26">
        <v>0.72255077425881253</v>
      </c>
      <c r="E10" s="26">
        <v>0.72255077425881253</v>
      </c>
      <c r="F10" s="26">
        <v>0.72255077425881253</v>
      </c>
      <c r="G10" s="26">
        <v>0.72255077425881253</v>
      </c>
      <c r="H10" s="26">
        <v>0.72255077425881253</v>
      </c>
      <c r="I10" s="26">
        <v>0.72255077425881253</v>
      </c>
      <c r="J10" s="26">
        <v>0.72255077425881253</v>
      </c>
      <c r="K10" s="26">
        <v>0.72255077425881253</v>
      </c>
      <c r="L10" s="26">
        <v>0.72308530934859638</v>
      </c>
      <c r="M10" s="26">
        <v>0.72084016233512838</v>
      </c>
      <c r="N10" s="26">
        <v>0.71858500527983105</v>
      </c>
      <c r="O10" s="26">
        <v>0.71747985434272643</v>
      </c>
      <c r="P10" s="26">
        <v>0.71636614444772884</v>
      </c>
      <c r="Q10" s="26">
        <v>0.7265140536117437</v>
      </c>
      <c r="R10" s="26">
        <v>0.73667337436868685</v>
      </c>
      <c r="S10" s="26">
        <v>0.71642476401473187</v>
      </c>
      <c r="T10" s="26">
        <v>0.69774088435002635</v>
      </c>
      <c r="U10" s="26">
        <v>0.68375766076165512</v>
      </c>
      <c r="V10" s="26">
        <v>0.66963492287232407</v>
      </c>
      <c r="W10" s="26">
        <v>0.65537057225743267</v>
      </c>
      <c r="X10" s="26">
        <v>0.66760016037997716</v>
      </c>
      <c r="Y10" s="26">
        <v>0.68572275796457716</v>
      </c>
      <c r="Z10" s="26">
        <v>0.68674944781632241</v>
      </c>
      <c r="AA10" s="26">
        <v>0.687779216675238</v>
      </c>
      <c r="AB10" s="26">
        <v>0.69253538694483918</v>
      </c>
      <c r="AC10" s="26">
        <v>0.68798359280320687</v>
      </c>
      <c r="AD10" s="26">
        <v>0.68239023026009138</v>
      </c>
      <c r="AE10" s="26">
        <v>0.69544140952736089</v>
      </c>
    </row>
    <row r="11" spans="1:32" s="26" customFormat="1" x14ac:dyDescent="0.35">
      <c r="A11" s="1" t="s">
        <v>43</v>
      </c>
      <c r="B11" s="1" t="s">
        <v>44</v>
      </c>
      <c r="C11" s="26">
        <v>0.38244595365234069</v>
      </c>
      <c r="D11" s="26">
        <v>0.38244595365234069</v>
      </c>
      <c r="E11" s="26">
        <v>0.35136379512907628</v>
      </c>
      <c r="F11" s="26">
        <v>0.33647033782345609</v>
      </c>
      <c r="G11" s="26">
        <v>0.33466406568978813</v>
      </c>
      <c r="H11" s="26">
        <v>0.33384622346924919</v>
      </c>
      <c r="I11" s="26">
        <v>0.32672916512881078</v>
      </c>
      <c r="J11" s="26">
        <v>0.3021214437831049</v>
      </c>
      <c r="K11" s="26">
        <v>0.3061461633166872</v>
      </c>
      <c r="L11" s="26">
        <v>0.3039012399928594</v>
      </c>
      <c r="M11" s="26">
        <v>0.3023863121628485</v>
      </c>
      <c r="N11" s="26">
        <v>0.30087263147784804</v>
      </c>
      <c r="O11" s="26">
        <v>0.30102399669011171</v>
      </c>
      <c r="P11" s="26">
        <v>0.30117692723567657</v>
      </c>
      <c r="Q11" s="26">
        <v>0.29760383496922771</v>
      </c>
      <c r="R11" s="26">
        <v>0.29405528938818215</v>
      </c>
      <c r="S11" s="26">
        <v>0.30157226882378912</v>
      </c>
      <c r="T11" s="26">
        <v>0.30962565267412018</v>
      </c>
      <c r="U11" s="26">
        <v>0.29698944632590374</v>
      </c>
      <c r="V11" s="26">
        <v>0.28432309891084717</v>
      </c>
      <c r="W11" s="26">
        <v>0.2716265024572207</v>
      </c>
      <c r="X11" s="26">
        <v>0.28101216997413697</v>
      </c>
      <c r="Y11" s="26">
        <v>0.29439460772166326</v>
      </c>
      <c r="Z11" s="26">
        <v>0.28462008434291503</v>
      </c>
      <c r="AA11" s="26">
        <v>0.28674977099844678</v>
      </c>
      <c r="AB11" s="26">
        <v>0.28589533137414369</v>
      </c>
      <c r="AC11" s="26">
        <v>0.28953763989318609</v>
      </c>
      <c r="AD11" s="26">
        <v>0.29253802994389272</v>
      </c>
      <c r="AE11" s="26">
        <v>0.30003900507065917</v>
      </c>
    </row>
    <row r="12" spans="1:32" s="26" customFormat="1" x14ac:dyDescent="0.35">
      <c r="A12" s="1" t="s">
        <v>45</v>
      </c>
      <c r="B12" s="1" t="s">
        <v>46</v>
      </c>
      <c r="C12" s="26">
        <v>0.37144493867097994</v>
      </c>
      <c r="D12" s="26">
        <v>0.37144493867097994</v>
      </c>
      <c r="E12" s="26">
        <v>0.34895610744416483</v>
      </c>
      <c r="F12" s="26">
        <v>0.35190831165099684</v>
      </c>
      <c r="G12" s="26">
        <v>0.34493225271458522</v>
      </c>
      <c r="H12" s="26">
        <v>0.33977036294983431</v>
      </c>
      <c r="I12" s="26">
        <v>0.33706903141961625</v>
      </c>
      <c r="J12" s="26">
        <v>0.33993277207265549</v>
      </c>
      <c r="K12" s="26">
        <v>0.3363798654236409</v>
      </c>
      <c r="L12" s="26">
        <v>0.32622560262803535</v>
      </c>
      <c r="M12" s="26">
        <v>0.31723484149877168</v>
      </c>
      <c r="N12" s="26">
        <v>0.30829606308479962</v>
      </c>
      <c r="O12" s="26">
        <v>0.2984674665672275</v>
      </c>
      <c r="P12" s="26">
        <v>0.28875645032342467</v>
      </c>
      <c r="Q12" s="26">
        <v>0.29103022187938904</v>
      </c>
      <c r="R12" s="26">
        <v>0.29330972574393049</v>
      </c>
      <c r="S12" s="26">
        <v>0.29572011414975219</v>
      </c>
      <c r="T12" s="26">
        <v>0.29813864397362227</v>
      </c>
      <c r="U12" s="26">
        <v>0.28926265997527378</v>
      </c>
      <c r="V12" s="26">
        <v>0.28034040635150825</v>
      </c>
      <c r="W12" s="26">
        <v>0.27137152035839018</v>
      </c>
      <c r="X12" s="26">
        <v>0.28586024053775932</v>
      </c>
      <c r="Y12" s="26">
        <v>0.27849543699716101</v>
      </c>
      <c r="Z12" s="26">
        <v>0.29911224076325194</v>
      </c>
      <c r="AA12" s="26">
        <v>0.30499334515325793</v>
      </c>
      <c r="AB12" s="26">
        <v>0.28582724149700789</v>
      </c>
      <c r="AC12" s="26">
        <v>0.27844893629559786</v>
      </c>
      <c r="AD12" s="26">
        <v>0.27255583711473863</v>
      </c>
      <c r="AE12" s="26">
        <v>0.26371618834344984</v>
      </c>
    </row>
    <row r="13" spans="1:32" s="26" customFormat="1" x14ac:dyDescent="0.35">
      <c r="A13" s="1" t="s">
        <v>47</v>
      </c>
      <c r="B13" s="1" t="s">
        <v>48</v>
      </c>
      <c r="C13" s="26">
        <v>0.86220823498557564</v>
      </c>
      <c r="D13" s="26">
        <v>0.86220823498557564</v>
      </c>
      <c r="E13" s="26">
        <v>0.87847370671227021</v>
      </c>
      <c r="F13" s="26">
        <v>0.78590552686938231</v>
      </c>
      <c r="G13" s="26">
        <v>0.77094081230653788</v>
      </c>
      <c r="H13" s="26">
        <v>0.75013119766354075</v>
      </c>
      <c r="I13" s="26">
        <v>0.73701436994193736</v>
      </c>
      <c r="J13" s="26">
        <v>0.72185139645178287</v>
      </c>
      <c r="K13" s="26">
        <v>0.72030147671004774</v>
      </c>
      <c r="L13" s="26">
        <v>0.7179733566280847</v>
      </c>
      <c r="M13" s="26">
        <v>0.7086416779787188</v>
      </c>
      <c r="N13" s="26">
        <v>0.69926247859870938</v>
      </c>
      <c r="O13" s="26">
        <v>0.69431216638242266</v>
      </c>
      <c r="P13" s="26">
        <v>0.6892713455520787</v>
      </c>
      <c r="Q13" s="26">
        <v>0.68939504495908221</v>
      </c>
      <c r="R13" s="26">
        <v>0.68951985746825739</v>
      </c>
      <c r="S13" s="26">
        <v>0.69027913199247182</v>
      </c>
      <c r="T13" s="26">
        <v>0.69104671576115451</v>
      </c>
      <c r="U13" s="26">
        <v>0.6741185273413044</v>
      </c>
      <c r="V13" s="26">
        <v>0.65703217888236876</v>
      </c>
      <c r="W13" s="26">
        <v>0.63978544344770183</v>
      </c>
      <c r="X13" s="26">
        <v>0.68825429400995819</v>
      </c>
      <c r="Y13" s="26">
        <v>0.6704778036558684</v>
      </c>
      <c r="Z13" s="26">
        <v>0.6455517450070607</v>
      </c>
      <c r="AA13" s="26">
        <v>0.68004405919256738</v>
      </c>
      <c r="AB13" s="26">
        <v>0.73448579953853033</v>
      </c>
      <c r="AC13" s="26">
        <v>0.74359411951142207</v>
      </c>
      <c r="AD13" s="26">
        <v>0.72652802496525826</v>
      </c>
      <c r="AE13" s="26">
        <v>0.74847014652461175</v>
      </c>
    </row>
    <row r="14" spans="1:32" s="26" customFormat="1" x14ac:dyDescent="0.35">
      <c r="A14" s="1" t="s">
        <v>49</v>
      </c>
      <c r="B14" s="1" t="s">
        <v>50</v>
      </c>
      <c r="C14" s="26">
        <v>0.38850879802301902</v>
      </c>
      <c r="D14" s="26">
        <v>0.38850879802301902</v>
      </c>
      <c r="E14" s="26">
        <v>0.38578991615732433</v>
      </c>
      <c r="F14" s="26">
        <v>0.35791981112188542</v>
      </c>
      <c r="G14" s="26">
        <v>0.36444225031659833</v>
      </c>
      <c r="H14" s="26">
        <v>0.36225730744612761</v>
      </c>
      <c r="I14" s="26">
        <v>0.36546202027594221</v>
      </c>
      <c r="J14" s="26">
        <v>0.3673438480344432</v>
      </c>
      <c r="K14" s="26">
        <v>0.36104790864822334</v>
      </c>
      <c r="L14" s="26">
        <v>0.36387989970210666</v>
      </c>
      <c r="M14" s="26">
        <v>0.36098933838394587</v>
      </c>
      <c r="N14" s="26">
        <v>0.35813909258046112</v>
      </c>
      <c r="O14" s="26">
        <v>0.35818093354346697</v>
      </c>
      <c r="P14" s="26">
        <v>0.35822286222523397</v>
      </c>
      <c r="Q14" s="26">
        <v>0.34639232517041152</v>
      </c>
      <c r="R14" s="26">
        <v>0.33560797637202477</v>
      </c>
      <c r="S14" s="26">
        <v>0.35269420925158629</v>
      </c>
      <c r="T14" s="26">
        <v>0.37109009664345838</v>
      </c>
      <c r="U14" s="26">
        <v>0.3685567010309278</v>
      </c>
      <c r="V14" s="26">
        <v>0.36600929286455686</v>
      </c>
      <c r="W14" s="26">
        <v>0.36344775556393816</v>
      </c>
      <c r="X14" s="26">
        <v>0.37860418367987941</v>
      </c>
      <c r="Y14" s="26">
        <v>0.38496945351075401</v>
      </c>
      <c r="Z14" s="26">
        <v>0.38674610640744223</v>
      </c>
      <c r="AA14" s="26">
        <v>0.38016459873835484</v>
      </c>
      <c r="AB14" s="26">
        <v>0.39655208398555714</v>
      </c>
      <c r="AC14" s="26">
        <v>0.40665665665665668</v>
      </c>
      <c r="AD14" s="26">
        <v>0.39831498164831497</v>
      </c>
      <c r="AE14" s="26">
        <v>0.38788788788788786</v>
      </c>
    </row>
    <row r="15" spans="1:32" s="26" customFormat="1" x14ac:dyDescent="0.35">
      <c r="A15" s="26" t="s">
        <v>51</v>
      </c>
      <c r="B15" s="26" t="s">
        <v>52</v>
      </c>
      <c r="C15" s="26">
        <v>0.31711273317112731</v>
      </c>
      <c r="D15" s="26">
        <v>0.31711273317112731</v>
      </c>
      <c r="E15" s="26">
        <v>0.29240104016180296</v>
      </c>
      <c r="F15" s="26">
        <v>0.29884139033160206</v>
      </c>
      <c r="G15" s="26">
        <v>0.28689112345123152</v>
      </c>
      <c r="H15" s="26">
        <v>0.28776930282349794</v>
      </c>
      <c r="I15" s="26">
        <v>0.28651367285081436</v>
      </c>
      <c r="J15" s="26">
        <v>0.28553409015468367</v>
      </c>
      <c r="K15" s="26">
        <v>0.28638013117155509</v>
      </c>
      <c r="L15" s="26">
        <v>0.29517534829455766</v>
      </c>
      <c r="M15" s="26">
        <v>0.28789422319624697</v>
      </c>
      <c r="N15" s="26">
        <v>0.28064345270639696</v>
      </c>
      <c r="O15" s="26">
        <v>0.27543046073253469</v>
      </c>
      <c r="P15" s="26">
        <v>0.27016247388504239</v>
      </c>
      <c r="Q15" s="26">
        <v>0.26936355126542599</v>
      </c>
      <c r="R15" s="26">
        <v>0.26857294194033421</v>
      </c>
      <c r="S15" s="26">
        <v>0.26945772365371623</v>
      </c>
      <c r="T15" s="26">
        <v>0.27034430804526854</v>
      </c>
      <c r="U15" s="26">
        <v>0.26434316968713628</v>
      </c>
      <c r="V15" s="26">
        <v>0.25828672798797381</v>
      </c>
      <c r="W15" s="26">
        <v>0.2521742149391567</v>
      </c>
      <c r="X15" s="26">
        <v>0.25740466493891151</v>
      </c>
      <c r="Y15" s="26">
        <v>0.27760588061790442</v>
      </c>
      <c r="Z15" s="26">
        <v>0.28794449262792715</v>
      </c>
      <c r="AA15" s="26">
        <v>0.28960709392865608</v>
      </c>
      <c r="AB15" s="26">
        <v>0.27219769296562568</v>
      </c>
      <c r="AC15" s="26">
        <v>0.26346350510460542</v>
      </c>
      <c r="AD15" s="26">
        <v>0.24786369230235905</v>
      </c>
      <c r="AE15" s="26">
        <v>0.25479694243669077</v>
      </c>
    </row>
    <row r="16" spans="1:32" s="26" customFormat="1" x14ac:dyDescent="0.35">
      <c r="A16" s="26" t="s">
        <v>53</v>
      </c>
      <c r="B16" s="26" t="s">
        <v>54</v>
      </c>
      <c r="C16" s="26">
        <v>0.65626563833858287</v>
      </c>
      <c r="D16" s="26">
        <v>0.65626563833858287</v>
      </c>
      <c r="E16" s="26">
        <v>0.68252510409012979</v>
      </c>
      <c r="F16" s="26">
        <v>0.64364696711608971</v>
      </c>
      <c r="G16" s="26">
        <v>0.65137614678899081</v>
      </c>
      <c r="H16" s="26">
        <v>0.63137921268762387</v>
      </c>
      <c r="I16" s="26">
        <v>0.63143286033930945</v>
      </c>
      <c r="J16" s="26">
        <v>0.64558538209828276</v>
      </c>
      <c r="K16" s="26">
        <v>0.64207130925637923</v>
      </c>
      <c r="L16" s="26">
        <v>0.63539202553652352</v>
      </c>
      <c r="M16" s="26">
        <v>0.63089349535382411</v>
      </c>
      <c r="N16" s="26">
        <v>0.62636606144049567</v>
      </c>
      <c r="O16" s="26">
        <v>0.62473076311490816</v>
      </c>
      <c r="P16" s="26">
        <v>0.62306930115987647</v>
      </c>
      <c r="Q16" s="26">
        <v>0.62136361645915139</v>
      </c>
      <c r="R16" s="26">
        <v>0.6196519959058342</v>
      </c>
      <c r="S16" s="26">
        <v>0.61771725602167071</v>
      </c>
      <c r="T16" s="26">
        <v>0.6157771260997067</v>
      </c>
      <c r="U16" s="26">
        <v>0.60232524058424108</v>
      </c>
      <c r="V16" s="26">
        <v>0.58888780392539797</v>
      </c>
      <c r="W16" s="26">
        <v>0.5754647928560972</v>
      </c>
      <c r="X16" s="26">
        <v>0.62922415565848355</v>
      </c>
      <c r="Y16" s="26">
        <v>0.64847657132751024</v>
      </c>
      <c r="Z16" s="26">
        <v>0.63588772884564193</v>
      </c>
      <c r="AA16" s="26">
        <v>0.63805161788127285</v>
      </c>
      <c r="AB16" s="26">
        <v>0.64618591493374367</v>
      </c>
      <c r="AC16" s="26">
        <v>0.63644784414497868</v>
      </c>
      <c r="AD16" s="26">
        <v>0.65437595243075264</v>
      </c>
      <c r="AE16" s="26">
        <v>0.66931604266889777</v>
      </c>
    </row>
    <row r="17" spans="1:32" s="26" customFormat="1" x14ac:dyDescent="0.35">
      <c r="A17" s="26" t="s">
        <v>55</v>
      </c>
      <c r="B17" s="26" t="s">
        <v>56</v>
      </c>
      <c r="C17" s="26">
        <v>0.51808394822789405</v>
      </c>
      <c r="D17" s="26">
        <v>0.51808394822789405</v>
      </c>
      <c r="E17" s="26">
        <v>0.54687649631308455</v>
      </c>
      <c r="F17" s="26">
        <v>0.54565722839761766</v>
      </c>
      <c r="G17" s="26">
        <v>0.52974644403215831</v>
      </c>
      <c r="H17" s="26">
        <v>0.52031828949766146</v>
      </c>
      <c r="I17" s="26">
        <v>0.52183978068839476</v>
      </c>
      <c r="J17" s="26">
        <v>0.52728447877873874</v>
      </c>
      <c r="K17" s="26">
        <v>0.51498481979138488</v>
      </c>
      <c r="L17" s="26">
        <v>0.51290341895694869</v>
      </c>
      <c r="M17" s="26">
        <v>0.49262120686273031</v>
      </c>
      <c r="N17" s="26">
        <v>0.47201010070278987</v>
      </c>
      <c r="O17" s="26">
        <v>0.46103865567294727</v>
      </c>
      <c r="P17" s="26">
        <v>0.44937752627324173</v>
      </c>
      <c r="Q17" s="26">
        <v>0.44478950441100157</v>
      </c>
      <c r="R17" s="26">
        <v>0.44017372068056865</v>
      </c>
      <c r="S17" s="26">
        <v>0.43098048079562151</v>
      </c>
      <c r="T17" s="26">
        <v>0.4219230769230769</v>
      </c>
      <c r="U17" s="26">
        <v>0.42200943658062723</v>
      </c>
      <c r="V17" s="26">
        <v>0.42209565254490383</v>
      </c>
      <c r="W17" s="26">
        <v>0.4221817251742439</v>
      </c>
      <c r="X17" s="26">
        <v>0.44012214975048675</v>
      </c>
      <c r="Y17" s="26">
        <v>0.4238728593889432</v>
      </c>
      <c r="Z17" s="26">
        <v>0.45820472841823912</v>
      </c>
      <c r="AA17" s="26">
        <v>0.44159695012178329</v>
      </c>
      <c r="AB17" s="26">
        <v>0.46627686907241567</v>
      </c>
      <c r="AC17" s="26">
        <v>0.46871041297187738</v>
      </c>
      <c r="AD17" s="26">
        <v>0.48454522422092727</v>
      </c>
      <c r="AE17" s="26">
        <v>0.50038003546997722</v>
      </c>
    </row>
    <row r="18" spans="1:32" s="26" customFormat="1" x14ac:dyDescent="0.35">
      <c r="A18" s="26" t="s">
        <v>57</v>
      </c>
      <c r="B18" s="26" t="s">
        <v>58</v>
      </c>
      <c r="C18" s="26">
        <v>0.36447500520922127</v>
      </c>
      <c r="D18" s="26">
        <v>0.36447500520922127</v>
      </c>
      <c r="E18" s="26">
        <v>0.3918178671065225</v>
      </c>
      <c r="F18" s="26">
        <v>0.34146731028607935</v>
      </c>
      <c r="G18" s="26">
        <v>0.34254940359622577</v>
      </c>
      <c r="H18" s="26">
        <v>0.34108595841236639</v>
      </c>
      <c r="I18" s="26">
        <v>0.34519196268388946</v>
      </c>
      <c r="J18" s="26">
        <v>0.34219605890303761</v>
      </c>
      <c r="K18" s="26">
        <v>0.34363837691098731</v>
      </c>
      <c r="L18" s="26">
        <v>0.34555773064420536</v>
      </c>
      <c r="M18" s="26">
        <v>0.34269493212026442</v>
      </c>
      <c r="N18" s="26">
        <v>0.33989203636299697</v>
      </c>
      <c r="O18" s="26">
        <v>0.3410793349001382</v>
      </c>
      <c r="P18" s="26">
        <v>0.34226945854483926</v>
      </c>
      <c r="Q18" s="26">
        <v>0.33846370708414458</v>
      </c>
      <c r="R18" s="26">
        <v>0.33466030191470997</v>
      </c>
      <c r="S18" s="26">
        <v>0.33067581837381205</v>
      </c>
      <c r="T18" s="26">
        <v>0.32669820112891029</v>
      </c>
      <c r="U18" s="26">
        <v>0.32482057204813031</v>
      </c>
      <c r="V18" s="26">
        <v>0.32292289920322259</v>
      </c>
      <c r="W18" s="26">
        <v>0.32100485991995426</v>
      </c>
      <c r="X18" s="26">
        <v>0.34550202181470929</v>
      </c>
      <c r="Y18" s="26">
        <v>0.34092744226662919</v>
      </c>
      <c r="Z18" s="26">
        <v>0.34705052012623289</v>
      </c>
      <c r="AA18" s="26">
        <v>0.33337738319777988</v>
      </c>
      <c r="AB18" s="26">
        <v>0.33951053897298061</v>
      </c>
      <c r="AC18" s="26">
        <v>0.32757216541489459</v>
      </c>
      <c r="AD18" s="26">
        <v>0.32576237444575151</v>
      </c>
      <c r="AE18" s="26">
        <v>0.33119174735318069</v>
      </c>
    </row>
    <row r="19" spans="1:32" s="26" customFormat="1" x14ac:dyDescent="0.35">
      <c r="A19" s="26" t="s">
        <v>59</v>
      </c>
      <c r="B19" s="26" t="s">
        <v>60</v>
      </c>
      <c r="C19" s="26">
        <v>0.78925492610837433</v>
      </c>
      <c r="D19" s="26">
        <v>0.78925492610837433</v>
      </c>
      <c r="E19" s="26">
        <v>0.74824868651488619</v>
      </c>
      <c r="F19" s="26">
        <v>0.65925163944965925</v>
      </c>
      <c r="G19" s="26">
        <v>0.66862284820031304</v>
      </c>
      <c r="H19" s="26">
        <v>0.6466136965569429</v>
      </c>
      <c r="I19" s="26">
        <v>0.64304527781261756</v>
      </c>
      <c r="J19" s="26">
        <v>0.64792114242385945</v>
      </c>
      <c r="K19" s="26">
        <v>0.66679672259071399</v>
      </c>
      <c r="L19" s="26">
        <v>0.68469551282051277</v>
      </c>
      <c r="M19" s="26">
        <v>0.67278552833589211</v>
      </c>
      <c r="N19" s="26">
        <v>0.66088349125850798</v>
      </c>
      <c r="O19" s="26">
        <v>0.6578093306288032</v>
      </c>
      <c r="P19" s="26">
        <v>0.65465259695765388</v>
      </c>
      <c r="Q19" s="26">
        <v>0.67321648637546216</v>
      </c>
      <c r="R19" s="26">
        <v>0.69174989738678339</v>
      </c>
      <c r="S19" s="26">
        <v>0.71293310463121784</v>
      </c>
      <c r="T19" s="26">
        <v>0.73424167354803194</v>
      </c>
      <c r="U19" s="26">
        <v>0.70797845403066162</v>
      </c>
      <c r="V19" s="26">
        <v>0.6815283681389761</v>
      </c>
      <c r="W19" s="26">
        <v>0.65488941438308523</v>
      </c>
      <c r="X19" s="26">
        <v>0.69990211159278426</v>
      </c>
      <c r="Y19" s="26">
        <v>0.71699704765921557</v>
      </c>
      <c r="Z19" s="26">
        <v>0.74911660777385158</v>
      </c>
      <c r="AA19" s="26">
        <v>0.72474065652977115</v>
      </c>
      <c r="AB19" s="26">
        <v>0.72867552507501077</v>
      </c>
      <c r="AC19" s="26">
        <v>0.71828760235598332</v>
      </c>
      <c r="AD19" s="26">
        <v>0.73265335440310297</v>
      </c>
      <c r="AE19" s="26">
        <v>0.73265335440310297</v>
      </c>
    </row>
    <row r="20" spans="1:32" s="26" customFormat="1" x14ac:dyDescent="0.35">
      <c r="A20" s="26" t="s">
        <v>61</v>
      </c>
      <c r="B20" s="26" t="s">
        <v>62</v>
      </c>
      <c r="C20" s="26">
        <v>0.81572947108128069</v>
      </c>
      <c r="D20" s="26">
        <v>0.81572947108128069</v>
      </c>
      <c r="E20" s="26">
        <v>0.84953177257525081</v>
      </c>
      <c r="F20" s="26">
        <v>0.79234512446191274</v>
      </c>
      <c r="G20" s="26">
        <v>0.77359524897213339</v>
      </c>
      <c r="H20" s="26">
        <v>0.73771491635687736</v>
      </c>
      <c r="I20" s="26">
        <v>0.73404808692636692</v>
      </c>
      <c r="J20" s="26">
        <v>0.74860746809702039</v>
      </c>
      <c r="K20" s="26">
        <v>0.72947359352115104</v>
      </c>
      <c r="L20" s="26">
        <v>0.7277597914219408</v>
      </c>
      <c r="M20" s="26">
        <v>0.72097194807440168</v>
      </c>
      <c r="N20" s="26">
        <v>0.71410561094365865</v>
      </c>
      <c r="O20" s="26">
        <v>0.71458554259455642</v>
      </c>
      <c r="P20" s="26">
        <v>0.71508145663632006</v>
      </c>
      <c r="Q20" s="26">
        <v>0.70567079540367106</v>
      </c>
      <c r="R20" s="26">
        <v>0.69632339817954669</v>
      </c>
      <c r="S20" s="26">
        <v>0.69106442618795572</v>
      </c>
      <c r="T20" s="26">
        <v>0.68577919942602616</v>
      </c>
      <c r="U20" s="26">
        <v>0.67862156860792777</v>
      </c>
      <c r="V20" s="26">
        <v>0.67147533154915273</v>
      </c>
      <c r="W20" s="26">
        <v>0.6643404610658793</v>
      </c>
      <c r="X20" s="26">
        <v>0.69233292903584998</v>
      </c>
      <c r="Y20" s="26">
        <v>0.68006243848119385</v>
      </c>
      <c r="Z20" s="26">
        <v>0.66817802171578566</v>
      </c>
      <c r="AA20" s="26">
        <v>0.6980559836921395</v>
      </c>
      <c r="AB20" s="26">
        <v>0.68915451779072767</v>
      </c>
      <c r="AC20" s="26">
        <v>0.68323537309425064</v>
      </c>
      <c r="AD20" s="26">
        <v>0.68323537309425064</v>
      </c>
      <c r="AE20" s="26">
        <v>0.68025181251305311</v>
      </c>
    </row>
    <row r="21" spans="1:32" s="26" customFormat="1" x14ac:dyDescent="0.35">
      <c r="A21" s="26" t="s">
        <v>63</v>
      </c>
      <c r="B21" s="26" t="s">
        <v>64</v>
      </c>
      <c r="C21" s="26">
        <v>0.55996020509680877</v>
      </c>
      <c r="D21" s="26">
        <v>0.55996020509680877</v>
      </c>
      <c r="E21" s="26">
        <v>0.55157423926426619</v>
      </c>
      <c r="F21" s="26">
        <v>0.54118488202953574</v>
      </c>
      <c r="G21" s="26">
        <v>0.53519444105814951</v>
      </c>
      <c r="H21" s="26">
        <v>0.53284299446548211</v>
      </c>
      <c r="I21" s="26">
        <v>0.52452866257258235</v>
      </c>
      <c r="J21" s="26">
        <v>0.52681978544171648</v>
      </c>
      <c r="K21" s="26">
        <v>0.52559620725984102</v>
      </c>
      <c r="L21" s="26">
        <v>0.52126522761273775</v>
      </c>
      <c r="M21" s="26">
        <v>0.51816153928737574</v>
      </c>
      <c r="N21" s="26">
        <v>0.51502876318312563</v>
      </c>
      <c r="O21" s="26">
        <v>0.51442470593930001</v>
      </c>
      <c r="P21" s="26">
        <v>0.51380877896177535</v>
      </c>
      <c r="Q21" s="26">
        <v>0.50857212535056695</v>
      </c>
      <c r="R21" s="26">
        <v>0.5033581544751059</v>
      </c>
      <c r="S21" s="26">
        <v>0.50084833689350017</v>
      </c>
      <c r="T21" s="26">
        <v>0.49832235311405548</v>
      </c>
      <c r="U21" s="26">
        <v>0.50033235677884735</v>
      </c>
      <c r="V21" s="26">
        <v>0.50236345187715004</v>
      </c>
      <c r="W21" s="26">
        <v>0.50441597213583778</v>
      </c>
      <c r="X21" s="26">
        <v>0.53753491620111726</v>
      </c>
      <c r="Y21" s="26">
        <v>0.53253994049553721</v>
      </c>
      <c r="Z21" s="26">
        <v>0.52383578124216756</v>
      </c>
      <c r="AA21" s="26">
        <v>0.53770195231035955</v>
      </c>
      <c r="AB21" s="26">
        <v>0.51889168765743077</v>
      </c>
      <c r="AC21" s="26">
        <v>0.51766369536122825</v>
      </c>
      <c r="AD21" s="26">
        <v>0.5227140728769476</v>
      </c>
      <c r="AE21" s="26">
        <v>0.50756294032978966</v>
      </c>
    </row>
    <row r="22" spans="1:32" s="26" customFormat="1" x14ac:dyDescent="0.35">
      <c r="A22" s="26" t="s">
        <v>65</v>
      </c>
      <c r="B22" s="26" t="s">
        <v>66</v>
      </c>
      <c r="C22" s="26">
        <v>0.58450352444913134</v>
      </c>
      <c r="D22" s="26">
        <v>0.58450352444913134</v>
      </c>
      <c r="E22" s="26">
        <v>0.60718404059040587</v>
      </c>
      <c r="F22" s="26">
        <v>0.60760443111008544</v>
      </c>
      <c r="G22" s="26">
        <v>0.62090719704414132</v>
      </c>
      <c r="H22" s="26">
        <v>0.6258022343712859</v>
      </c>
      <c r="I22" s="26">
        <v>0.62446631878557879</v>
      </c>
      <c r="J22" s="26">
        <v>0.61827041625080725</v>
      </c>
      <c r="K22" s="26">
        <v>0.61638864501024293</v>
      </c>
      <c r="L22" s="26">
        <v>0.61610015795939854</v>
      </c>
      <c r="M22" s="26">
        <v>0.60953033268101764</v>
      </c>
      <c r="N22" s="26">
        <v>0.60291431825769326</v>
      </c>
      <c r="O22" s="26">
        <v>0.59801353955625836</v>
      </c>
      <c r="P22" s="26">
        <v>0.5930487028489575</v>
      </c>
      <c r="Q22" s="26">
        <v>0.58639949071449171</v>
      </c>
      <c r="R22" s="26">
        <v>0.57975093994310611</v>
      </c>
      <c r="S22" s="26">
        <v>0.57218680489354945</v>
      </c>
      <c r="T22" s="26">
        <v>0.56464756617428369</v>
      </c>
      <c r="U22" s="26">
        <v>0.55512486958359186</v>
      </c>
      <c r="V22" s="26">
        <v>0.54561888487903365</v>
      </c>
      <c r="W22" s="26">
        <v>0.53612956810631229</v>
      </c>
      <c r="X22" s="26">
        <v>0.55091545627764993</v>
      </c>
      <c r="Y22" s="26">
        <v>0.55591458830666962</v>
      </c>
      <c r="Z22" s="26">
        <v>0.54811326354947865</v>
      </c>
      <c r="AA22" s="26">
        <v>0.54030874785591765</v>
      </c>
      <c r="AB22" s="26">
        <v>0.52656236596744288</v>
      </c>
      <c r="AC22" s="26">
        <v>0.53458994970894547</v>
      </c>
      <c r="AD22" s="26">
        <v>0.53458994970894547</v>
      </c>
      <c r="AE22" s="26">
        <v>0.52865006137884607</v>
      </c>
    </row>
    <row r="23" spans="1:32" s="26" customFormat="1" x14ac:dyDescent="0.35">
      <c r="A23" s="26" t="s">
        <v>67</v>
      </c>
      <c r="B23" s="26" t="s">
        <v>68</v>
      </c>
      <c r="C23" s="26">
        <v>0.58238339714584053</v>
      </c>
      <c r="D23" s="26">
        <v>0.58238339714584053</v>
      </c>
      <c r="E23" s="26">
        <v>0.5906844358148361</v>
      </c>
      <c r="F23" s="26">
        <v>0.56186118748294755</v>
      </c>
      <c r="G23" s="26">
        <v>0.5567895842432562</v>
      </c>
      <c r="H23" s="26">
        <v>0.55527669459885509</v>
      </c>
      <c r="I23" s="26">
        <v>0.57586904147306828</v>
      </c>
      <c r="J23" s="26">
        <v>0.57059124429856345</v>
      </c>
      <c r="K23" s="26">
        <v>0.5703967273192142</v>
      </c>
      <c r="L23" s="26">
        <v>0.56975333602911449</v>
      </c>
      <c r="M23" s="26">
        <v>0.55580794110137033</v>
      </c>
      <c r="N23" s="26">
        <v>0.54186788639506434</v>
      </c>
      <c r="O23" s="26">
        <v>0.53255482126764797</v>
      </c>
      <c r="P23" s="26">
        <v>0.5230809184755556</v>
      </c>
      <c r="Q23" s="26">
        <v>0.52217220882150239</v>
      </c>
      <c r="R23" s="26">
        <v>0.52127226354030476</v>
      </c>
      <c r="S23" s="26">
        <v>0.52371547865660584</v>
      </c>
      <c r="T23" s="26">
        <v>0.52616641582455381</v>
      </c>
      <c r="U23" s="26">
        <v>0.51283686012693597</v>
      </c>
      <c r="V23" s="26">
        <v>0.49952028410636801</v>
      </c>
      <c r="W23" s="26">
        <v>0.48621666881360298</v>
      </c>
      <c r="X23" s="26">
        <v>0.51492969840077274</v>
      </c>
      <c r="Y23" s="26">
        <v>0.52154876373626369</v>
      </c>
      <c r="Z23" s="26">
        <v>0.5300542930105796</v>
      </c>
      <c r="AA23" s="26">
        <v>0.53426597433806811</v>
      </c>
      <c r="AB23" s="26">
        <v>0.51702314804882754</v>
      </c>
      <c r="AC23" s="26">
        <v>0.51480051480051481</v>
      </c>
      <c r="AD23" s="26">
        <v>0.50407550407550406</v>
      </c>
      <c r="AE23" s="26">
        <v>0.51265551265551268</v>
      </c>
    </row>
    <row r="24" spans="1:32" s="26" customFormat="1" x14ac:dyDescent="0.35">
      <c r="A24" s="26" t="s">
        <v>69</v>
      </c>
      <c r="B24" s="26" t="s">
        <v>70</v>
      </c>
      <c r="C24" s="26">
        <v>0.39145091693635381</v>
      </c>
      <c r="D24" s="26">
        <v>0.39145091693635381</v>
      </c>
      <c r="E24" s="26">
        <v>0.40539030861611508</v>
      </c>
      <c r="F24" s="26">
        <v>0.36806471244548128</v>
      </c>
      <c r="G24" s="26">
        <v>0.37832977115154043</v>
      </c>
      <c r="H24" s="26">
        <v>0.37226539457823599</v>
      </c>
      <c r="I24" s="26">
        <v>0.37179815573770492</v>
      </c>
      <c r="J24" s="26">
        <v>0.37370304575062435</v>
      </c>
      <c r="K24" s="26">
        <v>0.37282954895715609</v>
      </c>
      <c r="L24" s="26">
        <v>0.36383005389146511</v>
      </c>
      <c r="M24" s="26">
        <v>0.35114839862192165</v>
      </c>
      <c r="N24" s="26">
        <v>0.33799870045484082</v>
      </c>
      <c r="O24" s="26">
        <v>0.32200126179648275</v>
      </c>
      <c r="P24" s="26">
        <v>0.30563458930518256</v>
      </c>
      <c r="Q24" s="26">
        <v>0.30447222002478708</v>
      </c>
      <c r="R24" s="26">
        <v>0.3033290619524569</v>
      </c>
      <c r="S24" s="26">
        <v>0.303931030884808</v>
      </c>
      <c r="T24" s="26">
        <v>0.30452996123123355</v>
      </c>
      <c r="U24" s="26">
        <v>0.30320763083986191</v>
      </c>
      <c r="V24" s="26">
        <v>0.30187856862659634</v>
      </c>
      <c r="W24" s="26">
        <v>0.30054272305393148</v>
      </c>
      <c r="X24" s="26">
        <v>0.30855484466723831</v>
      </c>
      <c r="Y24" s="26">
        <v>0.30533135089209856</v>
      </c>
      <c r="Z24" s="26">
        <v>0.32865292380863315</v>
      </c>
      <c r="AA24" s="26">
        <v>0.31731519079248122</v>
      </c>
      <c r="AB24" s="26">
        <v>0.32477637793144509</v>
      </c>
      <c r="AC24" s="26">
        <v>0.30509397984200493</v>
      </c>
      <c r="AD24" s="26">
        <v>0.29692181966766551</v>
      </c>
      <c r="AE24" s="26">
        <v>0.29692181966766551</v>
      </c>
    </row>
    <row r="25" spans="1:32" s="26" customFormat="1" x14ac:dyDescent="0.35"/>
    <row r="27" spans="1:32" x14ac:dyDescent="0.35">
      <c r="A27" s="1"/>
      <c r="C27">
        <v>1990</v>
      </c>
      <c r="D27">
        <v>1991</v>
      </c>
      <c r="E27">
        <v>1992</v>
      </c>
      <c r="F27">
        <v>1993</v>
      </c>
      <c r="G27">
        <v>1994</v>
      </c>
      <c r="H27">
        <v>1995</v>
      </c>
      <c r="I27">
        <v>1996</v>
      </c>
      <c r="J27">
        <v>1997</v>
      </c>
      <c r="K27">
        <v>1998</v>
      </c>
      <c r="L27">
        <v>1999</v>
      </c>
      <c r="M27">
        <v>2000</v>
      </c>
      <c r="N27">
        <v>2001</v>
      </c>
      <c r="O27">
        <v>2002</v>
      </c>
      <c r="P27">
        <v>2003</v>
      </c>
      <c r="Q27">
        <v>2004</v>
      </c>
      <c r="R27">
        <v>2005</v>
      </c>
      <c r="S27">
        <v>2006</v>
      </c>
      <c r="T27">
        <v>2007</v>
      </c>
      <c r="U27">
        <v>2008</v>
      </c>
      <c r="V27">
        <v>2009</v>
      </c>
      <c r="W27">
        <v>2010</v>
      </c>
      <c r="X27">
        <v>2011</v>
      </c>
      <c r="Y27">
        <v>2012</v>
      </c>
      <c r="Z27">
        <v>2013</v>
      </c>
      <c r="AA27">
        <v>2014</v>
      </c>
      <c r="AB27">
        <v>2015</v>
      </c>
      <c r="AC27">
        <v>2016</v>
      </c>
      <c r="AD27">
        <v>2017</v>
      </c>
      <c r="AE27">
        <v>2018</v>
      </c>
      <c r="AF27">
        <v>2019</v>
      </c>
    </row>
    <row r="28" spans="1:32" x14ac:dyDescent="0.35">
      <c r="A28">
        <v>16051</v>
      </c>
      <c r="B28" t="s">
        <v>26</v>
      </c>
      <c r="C28" s="26">
        <v>0.36589784376104628</v>
      </c>
      <c r="D28" s="26">
        <v>0.36589784376104628</v>
      </c>
      <c r="E28" s="26">
        <v>0.40395121951219515</v>
      </c>
      <c r="F28" s="26">
        <v>0.50151633437424936</v>
      </c>
      <c r="G28" s="26">
        <v>0.5367089414313938</v>
      </c>
      <c r="H28" s="26">
        <v>0.47366653875671527</v>
      </c>
      <c r="I28" s="26">
        <v>0.39732670189617658</v>
      </c>
      <c r="J28" s="26">
        <v>0.37132376809712392</v>
      </c>
      <c r="K28" s="26">
        <v>0.33326731365947054</v>
      </c>
      <c r="L28" s="26">
        <v>0.284984046363222</v>
      </c>
      <c r="M28" s="26">
        <v>0.28058705349542001</v>
      </c>
      <c r="N28" s="26">
        <v>0.27576730906495361</v>
      </c>
      <c r="O28" s="26">
        <v>0.27314979699408792</v>
      </c>
      <c r="P28" s="26">
        <v>0.27054307648564119</v>
      </c>
      <c r="Q28" s="26">
        <v>0.24489042107855208</v>
      </c>
      <c r="R28" s="26">
        <v>0.2197576432899227</v>
      </c>
      <c r="S28" s="26">
        <v>0.19643600777345918</v>
      </c>
      <c r="T28" s="26">
        <v>0.17327246316663208</v>
      </c>
      <c r="U28" s="26">
        <v>0.17304392189601597</v>
      </c>
      <c r="V28" s="26">
        <v>0.17281272595806219</v>
      </c>
      <c r="W28" s="26">
        <v>0.17257882882882883</v>
      </c>
      <c r="X28" s="26">
        <v>0.17332622348619506</v>
      </c>
      <c r="Y28" s="26">
        <v>0.17408897189101183</v>
      </c>
      <c r="Z28" s="26">
        <v>0.17486755207199361</v>
      </c>
      <c r="AA28" s="26">
        <v>0.17566246211010073</v>
      </c>
      <c r="AB28" s="26">
        <v>0.17647422120111664</v>
      </c>
      <c r="AC28" s="26">
        <v>0.17730337078651687</v>
      </c>
      <c r="AD28" s="26">
        <v>0.17730337078651687</v>
      </c>
      <c r="AE28" s="26">
        <v>0.17730337078651687</v>
      </c>
      <c r="AF28" s="26">
        <v>0.17730337078651687</v>
      </c>
    </row>
    <row r="29" spans="1:32" x14ac:dyDescent="0.35">
      <c r="A29" t="s">
        <v>27</v>
      </c>
      <c r="B29" t="s">
        <v>28</v>
      </c>
      <c r="C29" s="26">
        <v>0.64655021834061133</v>
      </c>
      <c r="D29" s="26">
        <v>0.64655021834061133</v>
      </c>
      <c r="E29" s="26">
        <v>0.90170523751522536</v>
      </c>
      <c r="F29" s="26">
        <v>0.81615268492559845</v>
      </c>
      <c r="G29" s="26">
        <v>0.83100558659217882</v>
      </c>
      <c r="H29" s="26">
        <v>0.70478443743427965</v>
      </c>
      <c r="I29" s="26">
        <v>0.4671280276816609</v>
      </c>
      <c r="J29" s="26">
        <v>0.48221626452189453</v>
      </c>
      <c r="K29" s="26">
        <v>0.45311394196744514</v>
      </c>
      <c r="L29" s="26">
        <v>0.4310866085719367</v>
      </c>
      <c r="M29" s="26">
        <v>0.46588676549383817</v>
      </c>
      <c r="N29" s="26">
        <v>0.50098654708520174</v>
      </c>
      <c r="O29" s="26">
        <v>0.45507048658481125</v>
      </c>
      <c r="P29" s="26">
        <v>0.40784132841328413</v>
      </c>
      <c r="Q29" s="26">
        <v>0.39434742647058824</v>
      </c>
      <c r="R29" s="26">
        <v>0.38095238095238093</v>
      </c>
      <c r="S29" s="26">
        <v>0.38482475408270461</v>
      </c>
      <c r="T29" s="26">
        <v>0.38904410297345837</v>
      </c>
      <c r="U29" s="26">
        <v>0.42711171662125341</v>
      </c>
      <c r="V29" s="26">
        <v>0.46705521044182308</v>
      </c>
      <c r="W29" s="26">
        <v>0.5090167453842851</v>
      </c>
      <c r="X29" s="26">
        <v>0.47010530073175083</v>
      </c>
      <c r="Y29" s="26">
        <v>0.43137953137240942</v>
      </c>
      <c r="Z29" s="26">
        <v>0.39283811147820524</v>
      </c>
      <c r="AA29" s="26">
        <v>0.35447972781400622</v>
      </c>
      <c r="AB29" s="26">
        <v>0.31630307958844539</v>
      </c>
      <c r="AC29" s="26">
        <v>0.27830687830687828</v>
      </c>
      <c r="AD29" s="26">
        <v>0.27830687830687828</v>
      </c>
      <c r="AE29" s="26">
        <v>0.27830687830687828</v>
      </c>
      <c r="AF29" s="26">
        <v>0.27830687830687828</v>
      </c>
    </row>
    <row r="30" spans="1:32" x14ac:dyDescent="0.35">
      <c r="A30" t="s">
        <v>29</v>
      </c>
      <c r="B30" t="s">
        <v>30</v>
      </c>
      <c r="C30" s="26">
        <v>4.6874062968515746</v>
      </c>
      <c r="D30" s="26">
        <v>4.6874062968515746</v>
      </c>
      <c r="E30" s="26">
        <v>2.3288640595903165</v>
      </c>
      <c r="F30" s="26">
        <v>0.8617443012884044</v>
      </c>
      <c r="G30" s="26">
        <v>0.32486136783733827</v>
      </c>
      <c r="H30" s="26">
        <v>0.64926062846580401</v>
      </c>
      <c r="I30" s="26">
        <v>0.55625990491283672</v>
      </c>
      <c r="J30" s="26">
        <v>0.3082361258395192</v>
      </c>
      <c r="K30" s="26">
        <v>0.24793684965913165</v>
      </c>
      <c r="L30" s="26">
        <v>0.15828677839851024</v>
      </c>
      <c r="M30" s="26">
        <v>0.14900046490004648</v>
      </c>
      <c r="N30" s="26">
        <v>0.13974001857010213</v>
      </c>
      <c r="O30" s="26">
        <v>0.15547378104875806</v>
      </c>
      <c r="P30" s="26">
        <v>0.17092069279854147</v>
      </c>
      <c r="Q30" s="26">
        <v>0.15407509157509158</v>
      </c>
      <c r="R30" s="26">
        <v>0.13707451701931922</v>
      </c>
      <c r="S30" s="26">
        <v>0.12154566744730678</v>
      </c>
      <c r="T30" s="26">
        <v>0.10543893129770993</v>
      </c>
      <c r="U30" s="26">
        <v>7.9049466537342392E-2</v>
      </c>
      <c r="V30" s="26">
        <v>5.1775147928994084E-2</v>
      </c>
      <c r="W30" s="26">
        <v>2.3570712136409228E-2</v>
      </c>
      <c r="X30" s="26">
        <v>2.9526226734348564E-2</v>
      </c>
      <c r="Y30" s="26">
        <v>3.5628639945186703E-2</v>
      </c>
      <c r="Z30" s="26">
        <v>4.1883454734651403E-2</v>
      </c>
      <c r="AA30" s="26">
        <v>4.8296452406041447E-2</v>
      </c>
      <c r="AB30" s="26">
        <v>5.4873710423336886E-2</v>
      </c>
      <c r="AC30" s="26">
        <v>6.1621621621621624E-2</v>
      </c>
      <c r="AD30" s="26">
        <v>6.1621621621621624E-2</v>
      </c>
      <c r="AE30" s="26">
        <v>6.1621621621621624E-2</v>
      </c>
      <c r="AF30" s="26">
        <v>6.1621621621621624E-2</v>
      </c>
    </row>
    <row r="31" spans="1:32" x14ac:dyDescent="0.35">
      <c r="A31" t="s">
        <v>31</v>
      </c>
      <c r="B31" t="s">
        <v>32</v>
      </c>
      <c r="C31" s="26">
        <v>0.88636363636363635</v>
      </c>
      <c r="D31" s="26">
        <v>0.88636363636363635</v>
      </c>
      <c r="E31" s="26">
        <v>0.15918367346938775</v>
      </c>
      <c r="F31" s="26">
        <v>0.10762331838565023</v>
      </c>
      <c r="G31" s="26">
        <v>0.11974789915966387</v>
      </c>
      <c r="H31" s="26">
        <v>0.10266457680250783</v>
      </c>
      <c r="I31" s="26">
        <v>0.10054347826086957</v>
      </c>
      <c r="J31" s="26">
        <v>0.10914454277286134</v>
      </c>
      <c r="K31" s="26">
        <v>5.7098765432098762E-2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6">
        <v>0</v>
      </c>
      <c r="AE31" s="26">
        <v>0</v>
      </c>
      <c r="AF31" s="26">
        <v>0</v>
      </c>
    </row>
    <row r="32" spans="1:32" x14ac:dyDescent="0.35">
      <c r="A32" t="s">
        <v>33</v>
      </c>
      <c r="B32" t="s">
        <v>34</v>
      </c>
      <c r="C32" s="26">
        <v>0.90997679814385146</v>
      </c>
      <c r="D32" s="26">
        <v>0.90997679814385146</v>
      </c>
      <c r="E32" s="26">
        <v>0.52800215401184702</v>
      </c>
      <c r="F32" s="26">
        <v>0.67853009259259256</v>
      </c>
      <c r="G32" s="26">
        <v>0.59658873131467993</v>
      </c>
      <c r="H32" s="26">
        <v>0.45693686671862821</v>
      </c>
      <c r="I32" s="26">
        <v>0.30933699489996075</v>
      </c>
      <c r="J32" s="26">
        <v>0.24892519346517628</v>
      </c>
      <c r="K32" s="26">
        <v>0.16803092314688495</v>
      </c>
      <c r="L32" s="26">
        <v>6.6889632107023408E-2</v>
      </c>
      <c r="M32" s="26">
        <v>3.3326390335346803E-2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>
        <v>0</v>
      </c>
      <c r="AD32" s="26">
        <v>0</v>
      </c>
      <c r="AE32" s="26">
        <v>0</v>
      </c>
      <c r="AF32" s="26">
        <v>0</v>
      </c>
    </row>
    <row r="33" spans="1:32" x14ac:dyDescent="0.35">
      <c r="A33" t="s">
        <v>35</v>
      </c>
      <c r="B33" t="s">
        <v>36</v>
      </c>
      <c r="C33" s="26">
        <v>0.6840253342716397</v>
      </c>
      <c r="D33" s="26">
        <v>0.6840253342716397</v>
      </c>
      <c r="E33" s="26">
        <v>0.83276216586703222</v>
      </c>
      <c r="F33" s="26">
        <v>0.77873280943025536</v>
      </c>
      <c r="G33" s="26">
        <v>0.60147058823529409</v>
      </c>
      <c r="H33" s="26">
        <v>0.56068444090728209</v>
      </c>
      <c r="I33" s="26">
        <v>0.5075083975498913</v>
      </c>
      <c r="J33" s="26">
        <v>0.46774509803921571</v>
      </c>
      <c r="K33" s="26">
        <v>0.43313667649950838</v>
      </c>
      <c r="L33" s="26">
        <v>0.39528283421413191</v>
      </c>
      <c r="M33" s="26">
        <v>0.36575509820505592</v>
      </c>
      <c r="N33" s="26">
        <v>0.33848517715112075</v>
      </c>
      <c r="O33" s="26">
        <v>0.31381680079573199</v>
      </c>
      <c r="P33" s="26">
        <v>0.28912610819612811</v>
      </c>
      <c r="Q33" s="26">
        <v>0.29124149659863946</v>
      </c>
      <c r="R33" s="26">
        <v>0.29331266607617362</v>
      </c>
      <c r="S33" s="26">
        <v>0.29624989009056535</v>
      </c>
      <c r="T33" s="26">
        <v>0.29914455307262572</v>
      </c>
      <c r="U33" s="26">
        <v>0.30215406228049635</v>
      </c>
      <c r="V33" s="26">
        <v>0.30519901083372586</v>
      </c>
      <c r="W33" s="26">
        <v>0.30828002842928215</v>
      </c>
      <c r="X33" s="26">
        <v>0.30780794057830047</v>
      </c>
      <c r="Y33" s="26">
        <v>0.30734025699700757</v>
      </c>
      <c r="Z33" s="26">
        <v>0.30687691633815156</v>
      </c>
      <c r="AA33" s="26">
        <v>0.30641785838855945</v>
      </c>
      <c r="AB33" s="26">
        <v>0.30596302404305181</v>
      </c>
      <c r="AC33" s="26">
        <v>0.30551235527907378</v>
      </c>
      <c r="AD33" s="26">
        <v>0.30551235527907378</v>
      </c>
      <c r="AE33" s="26">
        <v>0.30551235527907378</v>
      </c>
      <c r="AF33" s="26">
        <v>0.30551235527907378</v>
      </c>
    </row>
    <row r="34" spans="1:32" x14ac:dyDescent="0.35">
      <c r="A34" t="s">
        <v>37</v>
      </c>
      <c r="B34" t="s">
        <v>38</v>
      </c>
      <c r="C34" s="26">
        <v>1.0515565005573675</v>
      </c>
      <c r="D34" s="26">
        <v>1.0515565005573675</v>
      </c>
      <c r="E34" s="26">
        <v>1.039284694169013</v>
      </c>
      <c r="F34" s="26">
        <v>1.0296197151439606</v>
      </c>
      <c r="G34" s="26">
        <v>1.0298731090352979</v>
      </c>
      <c r="H34" s="26">
        <v>1.0102962391043746</v>
      </c>
      <c r="I34" s="26">
        <v>1.0031339088942357</v>
      </c>
      <c r="J34" s="26">
        <v>1.001893439906951</v>
      </c>
      <c r="K34" s="26">
        <v>0.99897715187601177</v>
      </c>
      <c r="L34" s="26">
        <v>0.99560502166968479</v>
      </c>
      <c r="M34" s="26">
        <v>1.0040196448040104</v>
      </c>
      <c r="N34" s="26">
        <v>1.012460200832721</v>
      </c>
      <c r="O34" s="26">
        <v>1.0017495753954451</v>
      </c>
      <c r="P34" s="26">
        <v>0.9909831356940626</v>
      </c>
      <c r="Q34" s="26">
        <v>0.96136331038439471</v>
      </c>
      <c r="R34" s="26">
        <v>0.93181864691196337</v>
      </c>
      <c r="S34" s="26">
        <v>0.90986161487099171</v>
      </c>
      <c r="T34" s="26">
        <v>0.88759287700801126</v>
      </c>
      <c r="U34" s="26">
        <v>0.87636902237026004</v>
      </c>
      <c r="V34" s="26">
        <v>0.86502921687589129</v>
      </c>
      <c r="W34" s="26">
        <v>0.8535716544063402</v>
      </c>
      <c r="X34" s="26">
        <v>0.8365896449641731</v>
      </c>
      <c r="Y34" s="26">
        <v>0.81957943037306535</v>
      </c>
      <c r="Z34" s="26">
        <v>0.802540940306392</v>
      </c>
      <c r="AA34" s="26">
        <v>0.78547410420352903</v>
      </c>
      <c r="AB34" s="26">
        <v>0.7683788512688815</v>
      </c>
      <c r="AC34" s="26">
        <v>0.75125511047090476</v>
      </c>
      <c r="AD34" s="26">
        <v>0.75125511047090476</v>
      </c>
      <c r="AE34" s="26">
        <v>0.75125511047090476</v>
      </c>
      <c r="AF34" s="26">
        <v>0.75125511047090476</v>
      </c>
    </row>
    <row r="35" spans="1:32" x14ac:dyDescent="0.35">
      <c r="A35" t="s">
        <v>39</v>
      </c>
      <c r="B35" t="s">
        <v>40</v>
      </c>
      <c r="C35" s="26">
        <v>1.3082314517760629</v>
      </c>
      <c r="D35" s="26">
        <v>1.3082314517760629</v>
      </c>
      <c r="E35" s="26">
        <v>1.3246948988849543</v>
      </c>
      <c r="F35" s="26">
        <v>1.2154192160478305</v>
      </c>
      <c r="G35" s="26">
        <v>1.152180513386696</v>
      </c>
      <c r="H35" s="26">
        <v>0.90755215462957894</v>
      </c>
      <c r="I35" s="26">
        <v>0.6738289289536511</v>
      </c>
      <c r="J35" s="26">
        <v>0.70087149536961235</v>
      </c>
      <c r="K35" s="26">
        <v>0.73337163283543971</v>
      </c>
      <c r="L35" s="26">
        <v>0.76019158547869159</v>
      </c>
      <c r="M35" s="26">
        <v>1.0522469162636527</v>
      </c>
      <c r="N35" s="26">
        <v>1.3433515976780774</v>
      </c>
      <c r="O35" s="26">
        <v>1.4555300851825728</v>
      </c>
      <c r="P35" s="26">
        <v>1.5677329209398232</v>
      </c>
      <c r="Q35" s="26">
        <v>1.5687556542478822</v>
      </c>
      <c r="R35" s="26">
        <v>1.5697999778368794</v>
      </c>
      <c r="S35" s="26">
        <v>1.5522001964337588</v>
      </c>
      <c r="T35" s="26">
        <v>1.5346475837869202</v>
      </c>
      <c r="U35" s="26">
        <v>1.5240377941680008</v>
      </c>
      <c r="V35" s="26">
        <v>1.5133253982276198</v>
      </c>
      <c r="W35" s="26">
        <v>1.5025089002887337</v>
      </c>
      <c r="X35" s="26">
        <v>1.4818980101130004</v>
      </c>
      <c r="Y35" s="26">
        <v>1.4612763291979467</v>
      </c>
      <c r="Z35" s="26">
        <v>1.4406438490671905</v>
      </c>
      <c r="AA35" s="26">
        <v>1.4200005612354665</v>
      </c>
      <c r="AB35" s="26">
        <v>1.3993464572086189</v>
      </c>
      <c r="AC35" s="26">
        <v>1.3786815284835894</v>
      </c>
      <c r="AD35" s="26">
        <v>1.3786815284835894</v>
      </c>
      <c r="AE35" s="26">
        <v>1.3786815284835894</v>
      </c>
      <c r="AF35" s="26">
        <v>1.3786815284835894</v>
      </c>
    </row>
    <row r="36" spans="1:32" x14ac:dyDescent="0.35">
      <c r="A36" t="s">
        <v>41</v>
      </c>
      <c r="B36" t="s">
        <v>42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5.1176302752055619E-2</v>
      </c>
      <c r="K36" s="26">
        <v>0.10235260550411124</v>
      </c>
      <c r="L36" s="26">
        <v>0.1536424872483744</v>
      </c>
      <c r="M36" s="26">
        <v>0.53882287520487004</v>
      </c>
      <c r="N36" s="26">
        <v>0.92572059916304905</v>
      </c>
      <c r="O36" s="26">
        <v>0.91475516033096782</v>
      </c>
      <c r="P36" s="26">
        <v>0.90370479850231555</v>
      </c>
      <c r="Q36" s="26">
        <v>0.91238058619975748</v>
      </c>
      <c r="R36" s="26">
        <v>0.92106613005050508</v>
      </c>
      <c r="S36" s="26">
        <v>0.89189176394845726</v>
      </c>
      <c r="T36" s="26">
        <v>0.86497187482933757</v>
      </c>
      <c r="U36" s="26">
        <v>0.85107174436686284</v>
      </c>
      <c r="V36" s="26">
        <v>0.83703292864540879</v>
      </c>
      <c r="W36" s="26">
        <v>0.82285334170993552</v>
      </c>
      <c r="X36" s="26">
        <v>0.8081701261450206</v>
      </c>
      <c r="Y36" s="26">
        <v>0.79344300779005761</v>
      </c>
      <c r="Z36" s="26">
        <v>0.77867178944633142</v>
      </c>
      <c r="AA36" s="26">
        <v>0.76385627273234236</v>
      </c>
      <c r="AB36" s="26">
        <v>0.74899625807492531</v>
      </c>
      <c r="AC36" s="26">
        <v>0.73409154470028903</v>
      </c>
      <c r="AD36" s="26">
        <v>0.73409154470028903</v>
      </c>
      <c r="AE36" s="26">
        <v>0.73409154470028903</v>
      </c>
      <c r="AF36" s="26">
        <v>0.73409154470028903</v>
      </c>
    </row>
    <row r="37" spans="1:32" x14ac:dyDescent="0.35">
      <c r="A37" t="s">
        <v>43</v>
      </c>
      <c r="B37" t="s">
        <v>44</v>
      </c>
      <c r="C37" s="26">
        <v>0.90342509547756056</v>
      </c>
      <c r="D37" s="26">
        <v>0.90342509547756056</v>
      </c>
      <c r="E37" s="26">
        <v>0.83000190518527928</v>
      </c>
      <c r="F37" s="26">
        <v>0.78727916806032783</v>
      </c>
      <c r="G37" s="26">
        <v>0.77555232953772169</v>
      </c>
      <c r="H37" s="26">
        <v>0.76448160383762498</v>
      </c>
      <c r="I37" s="26">
        <v>0.73920425186388128</v>
      </c>
      <c r="J37" s="26">
        <v>0.65158858006152276</v>
      </c>
      <c r="K37" s="26">
        <v>0.62790097156321623</v>
      </c>
      <c r="L37" s="26">
        <v>0.59116625242025189</v>
      </c>
      <c r="M37" s="26">
        <v>0.58950214816136604</v>
      </c>
      <c r="N37" s="26">
        <v>0.58783941385508276</v>
      </c>
      <c r="O37" s="26">
        <v>0.5865639222176251</v>
      </c>
      <c r="P37" s="26">
        <v>0.58527524016801369</v>
      </c>
      <c r="Q37" s="26">
        <v>0.58103375629433662</v>
      </c>
      <c r="R37" s="26">
        <v>0.57682141087064265</v>
      </c>
      <c r="S37" s="26">
        <v>0.59440021647179453</v>
      </c>
      <c r="T37" s="26">
        <v>0.61323342871471131</v>
      </c>
      <c r="U37" s="26">
        <v>0.61099324643616604</v>
      </c>
      <c r="V37" s="26">
        <v>0.60874772066433402</v>
      </c>
      <c r="W37" s="26">
        <v>0.60649683225768247</v>
      </c>
      <c r="X37" s="26">
        <v>0.61119256845301384</v>
      </c>
      <c r="Y37" s="26">
        <v>0.61590920354859491</v>
      </c>
      <c r="Z37" s="26">
        <v>0.62064687737493851</v>
      </c>
      <c r="AA37" s="26">
        <v>0.62540573101278429</v>
      </c>
      <c r="AB37" s="26">
        <v>0.63018590680710296</v>
      </c>
      <c r="AC37" s="26">
        <v>0.63498754838128957</v>
      </c>
      <c r="AD37" s="26">
        <v>0.63498754838128957</v>
      </c>
      <c r="AE37" s="26">
        <v>0.63498754838128957</v>
      </c>
      <c r="AF37" s="26">
        <v>0.63498754838128957</v>
      </c>
    </row>
    <row r="38" spans="1:32" x14ac:dyDescent="0.35">
      <c r="A38" t="s">
        <v>45</v>
      </c>
      <c r="B38" t="s">
        <v>46</v>
      </c>
      <c r="C38" s="26">
        <v>0.7441619490497372</v>
      </c>
      <c r="D38" s="26">
        <v>0.7441619490497372</v>
      </c>
      <c r="E38" s="26">
        <v>0.69910727005080964</v>
      </c>
      <c r="F38" s="26">
        <v>0.61049611314189023</v>
      </c>
      <c r="G38" s="26">
        <v>0.50574209093469347</v>
      </c>
      <c r="H38" s="26">
        <v>0.52820374508746248</v>
      </c>
      <c r="I38" s="26">
        <v>0.55379558137757057</v>
      </c>
      <c r="J38" s="26">
        <v>0.58184794564200615</v>
      </c>
      <c r="K38" s="26">
        <v>0.59886988408937181</v>
      </c>
      <c r="L38" s="26">
        <v>0.60319773894257089</v>
      </c>
      <c r="M38" s="26">
        <v>0.56576860369897675</v>
      </c>
      <c r="N38" s="26">
        <v>0.52855587594892017</v>
      </c>
      <c r="O38" s="26">
        <v>0.527890499901292</v>
      </c>
      <c r="P38" s="26">
        <v>0.52723308379969469</v>
      </c>
      <c r="Q38" s="26">
        <v>0.51846387273772532</v>
      </c>
      <c r="R38" s="26">
        <v>0.5096725539914313</v>
      </c>
      <c r="S38" s="26">
        <v>0.50107106624918807</v>
      </c>
      <c r="T38" s="26">
        <v>0.49244052580017839</v>
      </c>
      <c r="U38" s="26">
        <v>0.49963350452744076</v>
      </c>
      <c r="V38" s="26">
        <v>0.50686397954034368</v>
      </c>
      <c r="W38" s="26">
        <v>0.51413224480172126</v>
      </c>
      <c r="X38" s="26">
        <v>0.52296209700592622</v>
      </c>
      <c r="Y38" s="26">
        <v>0.53179121192176582</v>
      </c>
      <c r="Z38" s="26">
        <v>0.54061958964158097</v>
      </c>
      <c r="AA38" s="26">
        <v>0.54944723025769726</v>
      </c>
      <c r="AB38" s="26">
        <v>0.55827413386242475</v>
      </c>
      <c r="AC38" s="26">
        <v>0.56710030054805827</v>
      </c>
      <c r="AD38" s="26">
        <v>0.56710030054805827</v>
      </c>
      <c r="AE38" s="26">
        <v>0.56710030054805827</v>
      </c>
      <c r="AF38" s="26">
        <v>0.56710030054805827</v>
      </c>
    </row>
    <row r="39" spans="1:32" x14ac:dyDescent="0.35">
      <c r="A39" t="s">
        <v>47</v>
      </c>
      <c r="B39" t="s">
        <v>48</v>
      </c>
      <c r="C39" s="26">
        <v>1.3483739837398374</v>
      </c>
      <c r="D39" s="26">
        <v>1.3483739837398374</v>
      </c>
      <c r="E39" s="26">
        <v>1.373810923471569</v>
      </c>
      <c r="F39" s="26">
        <v>1.1768383056033658</v>
      </c>
      <c r="G39" s="26">
        <v>1.1032149892130194</v>
      </c>
      <c r="H39" s="26">
        <v>1.0845825632600907</v>
      </c>
      <c r="I39" s="26">
        <v>1.0765686999798239</v>
      </c>
      <c r="J39" s="26">
        <v>1.032444815270215</v>
      </c>
      <c r="K39" s="26">
        <v>1.0083001037056512</v>
      </c>
      <c r="L39" s="26">
        <v>0.9831841013321686</v>
      </c>
      <c r="M39" s="26">
        <v>0.97732845820379211</v>
      </c>
      <c r="N39" s="26">
        <v>0.97144299574169191</v>
      </c>
      <c r="O39" s="26">
        <v>1.0285166891846995</v>
      </c>
      <c r="P39" s="26">
        <v>1.0866338846669648</v>
      </c>
      <c r="Q39" s="26">
        <v>1.0906534502306888</v>
      </c>
      <c r="R39" s="26">
        <v>1.0947091856295528</v>
      </c>
      <c r="S39" s="26">
        <v>1.099810661889753</v>
      </c>
      <c r="T39" s="26">
        <v>1.1049679669866168</v>
      </c>
      <c r="U39" s="26">
        <v>1.1506787606700568</v>
      </c>
      <c r="V39" s="26">
        <v>1.1968166302305066</v>
      </c>
      <c r="W39" s="26">
        <v>1.2433875890132249</v>
      </c>
      <c r="X39" s="26">
        <v>1.258449064626842</v>
      </c>
      <c r="Y39" s="26">
        <v>1.2737745155699844</v>
      </c>
      <c r="Z39" s="26">
        <v>1.2893709430514186</v>
      </c>
      <c r="AA39" s="26">
        <v>1.3052455980716122</v>
      </c>
      <c r="AB39" s="26">
        <v>1.3214059926631954</v>
      </c>
      <c r="AC39" s="26">
        <v>1.3378599117439112</v>
      </c>
      <c r="AD39" s="26">
        <v>1.3378599117439112</v>
      </c>
      <c r="AE39" s="26">
        <v>1.3378599117439112</v>
      </c>
      <c r="AF39" s="26">
        <v>1.3378599117439112</v>
      </c>
    </row>
    <row r="40" spans="1:32" x14ac:dyDescent="0.35">
      <c r="A40" t="s">
        <v>49</v>
      </c>
      <c r="B40" t="s">
        <v>50</v>
      </c>
      <c r="C40" s="26">
        <v>0.89331396014003617</v>
      </c>
      <c r="D40" s="26">
        <v>0.89331396014003617</v>
      </c>
      <c r="E40" s="26">
        <v>0.88706232532775897</v>
      </c>
      <c r="F40" s="26">
        <v>0.7975778911421223</v>
      </c>
      <c r="G40" s="26">
        <v>0.78624782674021765</v>
      </c>
      <c r="H40" s="26">
        <v>0.7536697247706422</v>
      </c>
      <c r="I40" s="26">
        <v>0.73222626401773605</v>
      </c>
      <c r="J40" s="26">
        <v>0.71992168062136264</v>
      </c>
      <c r="K40" s="26">
        <v>0.69178344355370314</v>
      </c>
      <c r="L40" s="26">
        <v>0.68128629905059901</v>
      </c>
      <c r="M40" s="26">
        <v>0.65206103296375906</v>
      </c>
      <c r="N40" s="26">
        <v>0.62324338031740667</v>
      </c>
      <c r="O40" s="26">
        <v>0.6364246956411368</v>
      </c>
      <c r="P40" s="26">
        <v>0.64963364533480161</v>
      </c>
      <c r="Q40" s="26">
        <v>0.61914415551628377</v>
      </c>
      <c r="R40" s="26">
        <v>0.59135088701426564</v>
      </c>
      <c r="S40" s="26">
        <v>0.61274495085970493</v>
      </c>
      <c r="T40" s="26">
        <v>0.63577886314039278</v>
      </c>
      <c r="U40" s="26">
        <v>0.64324269875232731</v>
      </c>
      <c r="V40" s="26">
        <v>0.65074781784870883</v>
      </c>
      <c r="W40" s="26">
        <v>0.65829456389622365</v>
      </c>
      <c r="X40" s="26">
        <v>0.65027290938152182</v>
      </c>
      <c r="Y40" s="26">
        <v>0.64226434569141067</v>
      </c>
      <c r="Z40" s="26">
        <v>0.63426884080694057</v>
      </c>
      <c r="AA40" s="26">
        <v>0.62628636281349659</v>
      </c>
      <c r="AB40" s="26">
        <v>0.61831687990037498</v>
      </c>
      <c r="AC40" s="26">
        <v>0.61036036036036034</v>
      </c>
      <c r="AD40" s="26">
        <v>0.61036036036036034</v>
      </c>
      <c r="AE40" s="26">
        <v>0.61036036036036034</v>
      </c>
      <c r="AF40" s="26">
        <v>0.61036036036036034</v>
      </c>
    </row>
    <row r="41" spans="1:32" s="26" customFormat="1" x14ac:dyDescent="0.35">
      <c r="A41" s="26" t="s">
        <v>51</v>
      </c>
      <c r="B41" s="26" t="s">
        <v>52</v>
      </c>
      <c r="C41" s="26">
        <v>1.1442988276929882</v>
      </c>
      <c r="D41" s="26">
        <v>1.1442988276929882</v>
      </c>
      <c r="E41" s="26">
        <v>1.0551268759454084</v>
      </c>
      <c r="F41" s="26">
        <v>1.0121636644721985</v>
      </c>
      <c r="G41" s="26">
        <v>0.90813280637684057</v>
      </c>
      <c r="H41" s="26">
        <v>0.8863659173022882</v>
      </c>
      <c r="I41" s="26">
        <v>0.85805882157012958</v>
      </c>
      <c r="J41" s="26">
        <v>0.82532806656487201</v>
      </c>
      <c r="K41" s="26">
        <v>0.79788816015802722</v>
      </c>
      <c r="L41" s="26">
        <v>0.79158945851348572</v>
      </c>
      <c r="M41" s="26">
        <v>0.74585659007636207</v>
      </c>
      <c r="N41" s="26">
        <v>0.70031437944231822</v>
      </c>
      <c r="O41" s="26">
        <v>0.70057537893426081</v>
      </c>
      <c r="P41" s="26">
        <v>0.70083913186111158</v>
      </c>
      <c r="Q41" s="26">
        <v>0.67672595175321826</v>
      </c>
      <c r="R41" s="26">
        <v>0.6528636845162834</v>
      </c>
      <c r="S41" s="26">
        <v>0.63316600104333254</v>
      </c>
      <c r="T41" s="26">
        <v>0.61342818497782803</v>
      </c>
      <c r="U41" s="26">
        <v>0.61430963014774587</v>
      </c>
      <c r="V41" s="26">
        <v>0.61519919825366753</v>
      </c>
      <c r="W41" s="26">
        <v>0.61609700210043916</v>
      </c>
      <c r="X41" s="26">
        <v>0.60291761153276557</v>
      </c>
      <c r="Y41" s="26">
        <v>0.58974477609350695</v>
      </c>
      <c r="Z41" s="26">
        <v>0.5765784908933218</v>
      </c>
      <c r="AA41" s="26">
        <v>0.5634187510477302</v>
      </c>
      <c r="AB41" s="26">
        <v>0.55026555167710767</v>
      </c>
      <c r="AC41" s="26">
        <v>0.5371188879066785</v>
      </c>
      <c r="AD41" s="26">
        <v>0.5371188879066785</v>
      </c>
      <c r="AE41" s="26">
        <v>0.5371188879066785</v>
      </c>
      <c r="AF41" s="26">
        <v>0.5371188879066785</v>
      </c>
    </row>
    <row r="42" spans="1:32" s="26" customFormat="1" x14ac:dyDescent="0.35">
      <c r="A42" s="26" t="s">
        <v>53</v>
      </c>
      <c r="B42" s="26" t="s">
        <v>54</v>
      </c>
      <c r="C42" s="26">
        <v>1.0673957198787201</v>
      </c>
      <c r="D42" s="26">
        <v>1.0673957198787201</v>
      </c>
      <c r="E42" s="26">
        <v>1.1101059270144502</v>
      </c>
      <c r="F42" s="26">
        <v>1.0486762710396398</v>
      </c>
      <c r="G42" s="26">
        <v>1.0630953076608427</v>
      </c>
      <c r="H42" s="26">
        <v>1.024992919852733</v>
      </c>
      <c r="I42" s="26">
        <v>1.0196136743421984</v>
      </c>
      <c r="J42" s="26">
        <v>1.0326016660392474</v>
      </c>
      <c r="K42" s="26">
        <v>1.0171697098861434</v>
      </c>
      <c r="L42" s="26">
        <v>0.99687918602331349</v>
      </c>
      <c r="M42" s="26">
        <v>0.98199428162973557</v>
      </c>
      <c r="N42" s="26">
        <v>0.96701373949459313</v>
      </c>
      <c r="O42" s="26">
        <v>0.99079896497390751</v>
      </c>
      <c r="P42" s="26">
        <v>1.0149647374249577</v>
      </c>
      <c r="Q42" s="26">
        <v>1.0290801208600331</v>
      </c>
      <c r="R42" s="26">
        <v>1.0432446264073696</v>
      </c>
      <c r="S42" s="26">
        <v>1.0570869024086682</v>
      </c>
      <c r="T42" s="26">
        <v>1.0709677419354839</v>
      </c>
      <c r="U42" s="26">
        <v>1.0735284060378094</v>
      </c>
      <c r="V42" s="26">
        <v>1.0760863196953423</v>
      </c>
      <c r="W42" s="26">
        <v>1.0786414873371395</v>
      </c>
      <c r="X42" s="26">
        <v>1.0608151114853948</v>
      </c>
      <c r="Y42" s="26">
        <v>1.0428682315257869</v>
      </c>
      <c r="Z42" s="26">
        <v>1.0247996214249799</v>
      </c>
      <c r="AA42" s="26">
        <v>1.006608038461158</v>
      </c>
      <c r="AB42" s="26">
        <v>0.98829222293910379</v>
      </c>
      <c r="AC42" s="26">
        <v>0.96985089789942336</v>
      </c>
      <c r="AD42" s="26">
        <v>0.96985089789942336</v>
      </c>
      <c r="AE42" s="26">
        <v>0.96985089789942336</v>
      </c>
      <c r="AF42" s="26">
        <v>0.96985089789942336</v>
      </c>
    </row>
    <row r="43" spans="1:32" s="26" customFormat="1" x14ac:dyDescent="0.35">
      <c r="A43" s="26" t="s">
        <v>55</v>
      </c>
      <c r="B43" s="26" t="s">
        <v>56</v>
      </c>
      <c r="C43" s="26">
        <v>0.82579835490504416</v>
      </c>
      <c r="D43" s="26">
        <v>0.82579835490504416</v>
      </c>
      <c r="E43" s="26">
        <v>0.87169215054106686</v>
      </c>
      <c r="F43" s="26">
        <v>0.87108640952957284</v>
      </c>
      <c r="G43" s="26">
        <v>0.84698515769944338</v>
      </c>
      <c r="H43" s="26">
        <v>0.82046103383344471</v>
      </c>
      <c r="I43" s="26">
        <v>0.81137678952177883</v>
      </c>
      <c r="J43" s="26">
        <v>0.8079416864157255</v>
      </c>
      <c r="K43" s="26">
        <v>0.77747216961753884</v>
      </c>
      <c r="L43" s="26">
        <v>0.76275372732171731</v>
      </c>
      <c r="M43" s="26">
        <v>0.72473630999984906</v>
      </c>
      <c r="N43" s="26">
        <v>0.68610240652286347</v>
      </c>
      <c r="O43" s="26">
        <v>0.69086434460921087</v>
      </c>
      <c r="P43" s="26">
        <v>0.69592562651576395</v>
      </c>
      <c r="Q43" s="26">
        <v>0.691408277114686</v>
      </c>
      <c r="R43" s="26">
        <v>0.68686359348059467</v>
      </c>
      <c r="S43" s="26">
        <v>0.67516427452816485</v>
      </c>
      <c r="T43" s="26">
        <v>0.6636378205128205</v>
      </c>
      <c r="U43" s="26">
        <v>0.648823629881082</v>
      </c>
      <c r="V43" s="26">
        <v>0.63403408848500353</v>
      </c>
      <c r="W43" s="26">
        <v>0.61926913485516977</v>
      </c>
      <c r="X43" s="26">
        <v>0.68316344445272004</v>
      </c>
      <c r="Y43" s="26">
        <v>0.74685547953937037</v>
      </c>
      <c r="Z43" s="26">
        <v>0.81034619912813821</v>
      </c>
      <c r="AA43" s="26">
        <v>0.87363655617918035</v>
      </c>
      <c r="AB43" s="26">
        <v>0.93672749764746932</v>
      </c>
      <c r="AC43" s="26">
        <v>0.99961996453002278</v>
      </c>
      <c r="AD43" s="26">
        <v>0.99961996453002278</v>
      </c>
      <c r="AE43" s="26">
        <v>0.99961996453002278</v>
      </c>
      <c r="AF43" s="26">
        <v>0.99961996453002278</v>
      </c>
    </row>
    <row r="44" spans="1:32" s="26" customFormat="1" x14ac:dyDescent="0.35">
      <c r="A44" s="26" t="s">
        <v>57</v>
      </c>
      <c r="B44" s="26" t="s">
        <v>58</v>
      </c>
      <c r="C44" s="26">
        <v>1.2081699532117216</v>
      </c>
      <c r="D44" s="26">
        <v>1.2081699532117216</v>
      </c>
      <c r="E44" s="26">
        <v>1.2988066874376363</v>
      </c>
      <c r="F44" s="26">
        <v>1.1103233477674452</v>
      </c>
      <c r="G44" s="26">
        <v>1.0921933416414455</v>
      </c>
      <c r="H44" s="26">
        <v>1.1161785821914165</v>
      </c>
      <c r="I44" s="26">
        <v>1.1586114101184068</v>
      </c>
      <c r="J44" s="26">
        <v>1.1334684973085771</v>
      </c>
      <c r="K44" s="26">
        <v>1.1230949659475162</v>
      </c>
      <c r="L44" s="26">
        <v>1.1141322892907815</v>
      </c>
      <c r="M44" s="26">
        <v>1.0731661809652426</v>
      </c>
      <c r="N44" s="26">
        <v>1.0330572699618434</v>
      </c>
      <c r="O44" s="26">
        <v>0.93185719189838656</v>
      </c>
      <c r="P44" s="26">
        <v>0.8304163141567964</v>
      </c>
      <c r="Q44" s="26">
        <v>0.87276115129463383</v>
      </c>
      <c r="R44" s="26">
        <v>0.91507988233429038</v>
      </c>
      <c r="S44" s="26">
        <v>0.95684178106300599</v>
      </c>
      <c r="T44" s="26">
        <v>0.99853171323568202</v>
      </c>
      <c r="U44" s="26">
        <v>0.99343570645704937</v>
      </c>
      <c r="V44" s="26">
        <v>0.98828529960605427</v>
      </c>
      <c r="W44" s="26">
        <v>0.98307961692395651</v>
      </c>
      <c r="X44" s="26">
        <v>0.98361807845536342</v>
      </c>
      <c r="Y44" s="26">
        <v>0.98415883630099699</v>
      </c>
      <c r="Z44" s="26">
        <v>0.98470190518148226</v>
      </c>
      <c r="AA44" s="26">
        <v>0.9852472999435361</v>
      </c>
      <c r="AB44" s="26">
        <v>0.98579503556132109</v>
      </c>
      <c r="AC44" s="26">
        <v>0.98634512713781564</v>
      </c>
      <c r="AD44" s="26">
        <v>0.98634512713781564</v>
      </c>
      <c r="AE44" s="26">
        <v>0.98634512713781564</v>
      </c>
      <c r="AF44" s="26">
        <v>0.98634512713781564</v>
      </c>
    </row>
    <row r="45" spans="1:32" s="26" customFormat="1" x14ac:dyDescent="0.35">
      <c r="A45" s="26" t="s">
        <v>59</v>
      </c>
      <c r="B45" s="26" t="s">
        <v>60</v>
      </c>
      <c r="C45" s="26">
        <v>1.3569119458128078</v>
      </c>
      <c r="D45" s="26">
        <v>1.3569119458128078</v>
      </c>
      <c r="E45" s="26">
        <v>1.2864127262113252</v>
      </c>
      <c r="F45" s="26">
        <v>1.1276520509193777</v>
      </c>
      <c r="G45" s="26">
        <v>1.1378455920709443</v>
      </c>
      <c r="H45" s="26">
        <v>1.1273174423004162</v>
      </c>
      <c r="I45" s="26">
        <v>1.1478740750031355</v>
      </c>
      <c r="J45" s="26">
        <v>1.1013100804583178</v>
      </c>
      <c r="K45" s="26">
        <v>1.0765162353145183</v>
      </c>
      <c r="L45" s="26">
        <v>1.0470085470085471</v>
      </c>
      <c r="M45" s="26">
        <v>1.0169881850343769</v>
      </c>
      <c r="N45" s="26">
        <v>0.9869878553316429</v>
      </c>
      <c r="O45" s="26">
        <v>0.98539553752535491</v>
      </c>
      <c r="P45" s="26">
        <v>0.98376044949979446</v>
      </c>
      <c r="Q45" s="26">
        <v>0.97276804053128851</v>
      </c>
      <c r="R45" s="26">
        <v>0.96179367902585855</v>
      </c>
      <c r="S45" s="26">
        <v>0.95442538593481985</v>
      </c>
      <c r="T45" s="26">
        <v>0.94701348747591518</v>
      </c>
      <c r="U45" s="26">
        <v>0.93434924727222513</v>
      </c>
      <c r="V45" s="26">
        <v>0.92159489927924598</v>
      </c>
      <c r="W45" s="26">
        <v>0.90874947836973152</v>
      </c>
      <c r="X45" s="26">
        <v>0.91250640935999627</v>
      </c>
      <c r="Y45" s="26">
        <v>0.91630348188762367</v>
      </c>
      <c r="Z45" s="26">
        <v>0.92014134275618376</v>
      </c>
      <c r="AA45" s="26">
        <v>0.92402065274027756</v>
      </c>
      <c r="AB45" s="26">
        <v>0.92794208696480451</v>
      </c>
      <c r="AC45" s="26">
        <v>0.93190633529665279</v>
      </c>
      <c r="AD45" s="26">
        <v>0.93190633529665279</v>
      </c>
      <c r="AE45" s="26">
        <v>0.93190633529665279</v>
      </c>
      <c r="AF45" s="26">
        <v>0.93190633529665279</v>
      </c>
    </row>
    <row r="46" spans="1:32" s="26" customFormat="1" x14ac:dyDescent="0.35">
      <c r="A46" s="26" t="s">
        <v>61</v>
      </c>
      <c r="B46" s="26" t="s">
        <v>62</v>
      </c>
      <c r="C46" s="26">
        <v>1.3008124859500947</v>
      </c>
      <c r="D46" s="26">
        <v>1.3008124859500947</v>
      </c>
      <c r="E46" s="26">
        <v>1.354715719063545</v>
      </c>
      <c r="F46" s="26">
        <v>1.3017655499407323</v>
      </c>
      <c r="G46" s="26">
        <v>1.3082990711131415</v>
      </c>
      <c r="H46" s="26">
        <v>1.2501524744423791</v>
      </c>
      <c r="I46" s="26">
        <v>1.2464599468269564</v>
      </c>
      <c r="J46" s="26">
        <v>1.2411462477773521</v>
      </c>
      <c r="K46" s="26">
        <v>1.1801546959210438</v>
      </c>
      <c r="L46" s="26">
        <v>1.1481821046901413</v>
      </c>
      <c r="M46" s="26">
        <v>1.112733585949544</v>
      </c>
      <c r="N46" s="26">
        <v>1.076875144910735</v>
      </c>
      <c r="O46" s="26">
        <v>1.0643926004477435</v>
      </c>
      <c r="P46" s="26">
        <v>1.0514943699089603</v>
      </c>
      <c r="Q46" s="26">
        <v>1.0867706312490673</v>
      </c>
      <c r="R46" s="26">
        <v>1.1218097447795823</v>
      </c>
      <c r="S46" s="26">
        <v>1.1633914327036337</v>
      </c>
      <c r="T46" s="26">
        <v>1.2051807120863351</v>
      </c>
      <c r="U46" s="26">
        <v>1.1666981968078221</v>
      </c>
      <c r="V46" s="26">
        <v>1.1282769393013838</v>
      </c>
      <c r="W46" s="26">
        <v>1.0899167934150487</v>
      </c>
      <c r="X46" s="26">
        <v>1.0778488059968585</v>
      </c>
      <c r="Y46" s="26">
        <v>1.0657791387864264</v>
      </c>
      <c r="Z46" s="26">
        <v>1.0537077914330033</v>
      </c>
      <c r="AA46" s="26">
        <v>1.0416347635857408</v>
      </c>
      <c r="AB46" s="26">
        <v>1.029560054893693</v>
      </c>
      <c r="AC46" s="26">
        <v>1.0174836650058179</v>
      </c>
      <c r="AD46" s="26">
        <v>1.0174836650058179</v>
      </c>
      <c r="AE46" s="26">
        <v>1.0174836650058179</v>
      </c>
      <c r="AF46" s="26">
        <v>1.0174836650058179</v>
      </c>
    </row>
    <row r="47" spans="1:32" s="26" customFormat="1" x14ac:dyDescent="0.35">
      <c r="A47" s="26" t="s">
        <v>63</v>
      </c>
      <c r="B47" s="26" t="s">
        <v>64</v>
      </c>
      <c r="C47" s="26">
        <v>1.7647508992117549</v>
      </c>
      <c r="D47" s="26">
        <v>1.7647508992117549</v>
      </c>
      <c r="E47" s="26">
        <v>1.7383219840691508</v>
      </c>
      <c r="F47" s="26">
        <v>1.686145558541456</v>
      </c>
      <c r="G47" s="26">
        <v>1.6482628306717055</v>
      </c>
      <c r="H47" s="26">
        <v>1.6607012816778328</v>
      </c>
      <c r="I47" s="26">
        <v>1.6541613897584171</v>
      </c>
      <c r="J47" s="26">
        <v>1.6657546739626083</v>
      </c>
      <c r="K47" s="26">
        <v>1.6662436548223349</v>
      </c>
      <c r="L47" s="26">
        <v>1.6568355061622855</v>
      </c>
      <c r="M47" s="26">
        <v>1.6474752776419224</v>
      </c>
      <c r="N47" s="26">
        <v>1.6380273250239694</v>
      </c>
      <c r="O47" s="26">
        <v>1.5914795004598481</v>
      </c>
      <c r="P47" s="26">
        <v>1.5440170104604556</v>
      </c>
      <c r="Q47" s="26">
        <v>1.5512102182660652</v>
      </c>
      <c r="R47" s="26">
        <v>1.5583722684576824</v>
      </c>
      <c r="S47" s="26">
        <v>1.5739304241684466</v>
      </c>
      <c r="T47" s="26">
        <v>1.589588792828978</v>
      </c>
      <c r="U47" s="26">
        <v>1.6114708223573531</v>
      </c>
      <c r="V47" s="26">
        <v>1.6335824650844326</v>
      </c>
      <c r="W47" s="26">
        <v>1.655927354148526</v>
      </c>
      <c r="X47" s="26">
        <v>1.6822750399042299</v>
      </c>
      <c r="Y47" s="26">
        <v>1.7087531564867364</v>
      </c>
      <c r="Z47" s="26">
        <v>1.7353626748207931</v>
      </c>
      <c r="AA47" s="26">
        <v>1.7621045754918465</v>
      </c>
      <c r="AB47" s="26">
        <v>1.7889798488664987</v>
      </c>
      <c r="AC47" s="26">
        <v>1.8159894952147673</v>
      </c>
      <c r="AD47" s="26">
        <v>1.8159894952147673</v>
      </c>
      <c r="AE47" s="26">
        <v>1.8159894952147673</v>
      </c>
      <c r="AF47" s="26">
        <v>1.8159894952147673</v>
      </c>
    </row>
    <row r="48" spans="1:32" s="26" customFormat="1" x14ac:dyDescent="0.35">
      <c r="A48" s="26" t="s">
        <v>65</v>
      </c>
      <c r="B48" s="26" t="s">
        <v>66</v>
      </c>
      <c r="C48" s="26">
        <v>1.3624724796951029</v>
      </c>
      <c r="D48" s="26">
        <v>1.3624724796951029</v>
      </c>
      <c r="E48" s="26">
        <v>1.4153405596555966</v>
      </c>
      <c r="F48" s="26">
        <v>1.3763318332179399</v>
      </c>
      <c r="G48" s="26">
        <v>1.365600801855273</v>
      </c>
      <c r="H48" s="26">
        <v>1.3488630061009428</v>
      </c>
      <c r="I48" s="26">
        <v>1.318538504111322</v>
      </c>
      <c r="J48" s="26">
        <v>1.2741540930350888</v>
      </c>
      <c r="K48" s="26">
        <v>1.2390693590869184</v>
      </c>
      <c r="L48" s="26">
        <v>1.2072973341913844</v>
      </c>
      <c r="M48" s="26">
        <v>1.1872309197651663</v>
      </c>
      <c r="N48" s="26">
        <v>1.1670234284479881</v>
      </c>
      <c r="O48" s="26">
        <v>1.1612244897959183</v>
      </c>
      <c r="P48" s="26">
        <v>1.1553497533025625</v>
      </c>
      <c r="Q48" s="26">
        <v>1.1724408900560015</v>
      </c>
      <c r="R48" s="26">
        <v>1.1895303268415922</v>
      </c>
      <c r="S48" s="26">
        <v>1.2046889895138226</v>
      </c>
      <c r="T48" s="26">
        <v>1.2197977594924161</v>
      </c>
      <c r="U48" s="26">
        <v>1.2023534383708183</v>
      </c>
      <c r="V48" s="26">
        <v>1.1849397312150742</v>
      </c>
      <c r="W48" s="26">
        <v>1.1675565575067237</v>
      </c>
      <c r="X48" s="26">
        <v>1.1758800181970424</v>
      </c>
      <c r="Y48" s="26">
        <v>1.1842068819983909</v>
      </c>
      <c r="Z48" s="26">
        <v>1.1925371509982785</v>
      </c>
      <c r="AA48" s="26">
        <v>1.2008708272859216</v>
      </c>
      <c r="AB48" s="26">
        <v>1.2092079129522464</v>
      </c>
      <c r="AC48" s="26">
        <v>1.2175484100898903</v>
      </c>
      <c r="AD48" s="26">
        <v>1.2175484100898903</v>
      </c>
      <c r="AE48" s="26">
        <v>1.2175484100898903</v>
      </c>
      <c r="AF48" s="26">
        <v>1.2175484100898903</v>
      </c>
    </row>
    <row r="49" spans="1:32" s="26" customFormat="1" x14ac:dyDescent="0.35">
      <c r="A49" s="26" t="s">
        <v>67</v>
      </c>
      <c r="B49" s="26" t="s">
        <v>68</v>
      </c>
      <c r="C49" s="26">
        <v>1.4586233901844761</v>
      </c>
      <c r="D49" s="26">
        <v>1.4586233901844761</v>
      </c>
      <c r="E49" s="26">
        <v>1.4794139711398437</v>
      </c>
      <c r="F49" s="26">
        <v>1.4216162612546435</v>
      </c>
      <c r="G49" s="26">
        <v>1.4230465256546245</v>
      </c>
      <c r="H49" s="26">
        <v>1.4099031361486767</v>
      </c>
      <c r="I49" s="26">
        <v>1.4525684047496128</v>
      </c>
      <c r="J49" s="26">
        <v>1.3759218210494906</v>
      </c>
      <c r="K49" s="26">
        <v>1.3121404525503899</v>
      </c>
      <c r="L49" s="26">
        <v>1.2474194990103646</v>
      </c>
      <c r="M49" s="26">
        <v>1.2759702953442846</v>
      </c>
      <c r="N49" s="26">
        <v>1.3045101584937773</v>
      </c>
      <c r="O49" s="26">
        <v>1.3236385873063554</v>
      </c>
      <c r="P49" s="26">
        <v>1.3430973661999264</v>
      </c>
      <c r="Q49" s="26">
        <v>1.3185733976567884</v>
      </c>
      <c r="R49" s="26">
        <v>1.2942859592344129</v>
      </c>
      <c r="S49" s="26">
        <v>1.2783710970622646</v>
      </c>
      <c r="T49" s="26">
        <v>1.2624059342076972</v>
      </c>
      <c r="U49" s="26">
        <v>1.2682882276250376</v>
      </c>
      <c r="V49" s="26">
        <v>1.2741647931493707</v>
      </c>
      <c r="W49" s="26">
        <v>1.280035639142943</v>
      </c>
      <c r="X49" s="26">
        <v>1.2748398983936173</v>
      </c>
      <c r="Y49" s="26">
        <v>1.269645718864469</v>
      </c>
      <c r="Z49" s="26">
        <v>1.2644530998519281</v>
      </c>
      <c r="AA49" s="26">
        <v>1.2592620406528487</v>
      </c>
      <c r="AB49" s="26">
        <v>1.2540725405645061</v>
      </c>
      <c r="AC49" s="26">
        <v>1.2488845988845989</v>
      </c>
      <c r="AD49" s="26">
        <v>1.2488845988845989</v>
      </c>
      <c r="AE49" s="26">
        <v>1.2488845988845989</v>
      </c>
      <c r="AF49" s="26">
        <v>1.2488845988845989</v>
      </c>
    </row>
    <row r="50" spans="1:32" s="26" customFormat="1" x14ac:dyDescent="0.35">
      <c r="A50" s="26" t="s">
        <v>69</v>
      </c>
      <c r="B50" s="26" t="s">
        <v>70</v>
      </c>
      <c r="C50" s="26">
        <v>1.2338322545846818</v>
      </c>
      <c r="D50" s="26">
        <v>1.2338322545846818</v>
      </c>
      <c r="E50" s="26">
        <v>1.2777684680910488</v>
      </c>
      <c r="F50" s="26">
        <v>1.099141647225885</v>
      </c>
      <c r="G50" s="26">
        <v>1.0671167179273315</v>
      </c>
      <c r="H50" s="26">
        <v>1.0242043035572312</v>
      </c>
      <c r="I50" s="26">
        <v>0.99714395491803276</v>
      </c>
      <c r="J50" s="26">
        <v>1.0162714657192142</v>
      </c>
      <c r="K50" s="26">
        <v>1.0278819480119181</v>
      </c>
      <c r="L50" s="26">
        <v>1.0167188870785813</v>
      </c>
      <c r="M50" s="26">
        <v>0.97862064565522522</v>
      </c>
      <c r="N50" s="26">
        <v>0.93911630929174794</v>
      </c>
      <c r="O50" s="26">
        <v>0.92966798980047838</v>
      </c>
      <c r="P50" s="26">
        <v>0.92000159544765603</v>
      </c>
      <c r="Q50" s="26">
        <v>0.91959365029137985</v>
      </c>
      <c r="R50" s="26">
        <v>0.91919244750124218</v>
      </c>
      <c r="S50" s="26">
        <v>0.92404658806343909</v>
      </c>
      <c r="T50" s="26">
        <v>0.92887622615981058</v>
      </c>
      <c r="U50" s="26">
        <v>0.90048866590729271</v>
      </c>
      <c r="V50" s="26">
        <v>0.87195658806607668</v>
      </c>
      <c r="W50" s="26">
        <v>0.8432788862379067</v>
      </c>
      <c r="X50" s="26">
        <v>0.83019150012092424</v>
      </c>
      <c r="Y50" s="26">
        <v>0.81693836731804026</v>
      </c>
      <c r="Z50" s="26">
        <v>0.80351631908725329</v>
      </c>
      <c r="AA50" s="26">
        <v>0.78992210539525454</v>
      </c>
      <c r="AB50" s="26">
        <v>0.77615239229377819</v>
      </c>
      <c r="AC50" s="26">
        <v>0.76220375919368022</v>
      </c>
      <c r="AD50" s="26">
        <v>0.76220375919368022</v>
      </c>
      <c r="AE50" s="26">
        <v>0.76220375919368022</v>
      </c>
      <c r="AF50" s="26">
        <v>0.76220375919368022</v>
      </c>
    </row>
    <row r="51" spans="1:32" s="26" customFormat="1" x14ac:dyDescent="0.35"/>
    <row r="53" spans="1:32" s="26" customFormat="1" x14ac:dyDescent="0.35">
      <c r="A53" s="1" t="s">
        <v>124</v>
      </c>
      <c r="C53" s="26">
        <v>1990</v>
      </c>
      <c r="D53" s="26">
        <v>1991</v>
      </c>
      <c r="E53" s="26">
        <v>1992</v>
      </c>
      <c r="F53" s="26">
        <v>1993</v>
      </c>
      <c r="G53" s="26">
        <v>1994</v>
      </c>
      <c r="H53" s="26">
        <v>1995</v>
      </c>
      <c r="I53" s="26">
        <v>1996</v>
      </c>
      <c r="J53" s="26">
        <v>1997</v>
      </c>
      <c r="K53" s="26">
        <v>1998</v>
      </c>
      <c r="L53" s="26">
        <v>1999</v>
      </c>
      <c r="M53" s="26">
        <v>2000</v>
      </c>
      <c r="N53" s="26">
        <v>2001</v>
      </c>
      <c r="O53" s="26">
        <v>2002</v>
      </c>
      <c r="P53" s="26">
        <v>2003</v>
      </c>
      <c r="Q53" s="26">
        <v>2004</v>
      </c>
      <c r="R53" s="26">
        <v>2005</v>
      </c>
      <c r="S53" s="26">
        <v>2006</v>
      </c>
      <c r="T53" s="26">
        <v>2007</v>
      </c>
      <c r="U53" s="26">
        <v>2008</v>
      </c>
      <c r="V53" s="26">
        <v>2009</v>
      </c>
      <c r="W53" s="26">
        <v>2010</v>
      </c>
      <c r="X53" s="26">
        <v>2011</v>
      </c>
      <c r="Y53" s="26">
        <v>2012</v>
      </c>
      <c r="Z53" s="26">
        <v>2013</v>
      </c>
      <c r="AA53" s="26">
        <v>2014</v>
      </c>
      <c r="AB53" s="26">
        <v>2015</v>
      </c>
      <c r="AC53" s="26">
        <v>2016</v>
      </c>
      <c r="AD53" s="26">
        <v>2017</v>
      </c>
      <c r="AE53" s="26">
        <v>2018</v>
      </c>
    </row>
    <row r="54" spans="1:32" x14ac:dyDescent="0.35">
      <c r="A54" s="26">
        <v>16051</v>
      </c>
      <c r="B54" s="26" t="s">
        <v>26</v>
      </c>
      <c r="C54">
        <f>(C2*0.07)+(C28*0.93)</f>
        <v>0.35294141039236482</v>
      </c>
      <c r="D54" s="26">
        <f t="shared" ref="D54:Q54" si="0">(D2*0.07)+(D28*0.93)</f>
        <v>0.35294141039236482</v>
      </c>
      <c r="E54" s="26">
        <f t="shared" si="0"/>
        <v>0.3896473170731708</v>
      </c>
      <c r="F54" s="26">
        <f t="shared" si="0"/>
        <v>0.48361172832092247</v>
      </c>
      <c r="G54" s="26">
        <f t="shared" si="0"/>
        <v>0.51739436619718315</v>
      </c>
      <c r="H54" s="26">
        <f t="shared" si="0"/>
        <v>0.45882914428242522</v>
      </c>
      <c r="I54" s="26">
        <f t="shared" si="0"/>
        <v>0.38732172831830902</v>
      </c>
      <c r="J54" s="26">
        <f t="shared" si="0"/>
        <v>0.36392748165941702</v>
      </c>
      <c r="K54" s="26">
        <f t="shared" si="0"/>
        <v>0.32884927708457123</v>
      </c>
      <c r="L54" s="26">
        <f t="shared" si="0"/>
        <v>0.2836872436022661</v>
      </c>
      <c r="M54" s="26">
        <f t="shared" si="0"/>
        <v>0.2800328600129397</v>
      </c>
      <c r="N54" s="26">
        <f t="shared" si="0"/>
        <v>0.27602712348322628</v>
      </c>
      <c r="O54" s="26">
        <f t="shared" si="0"/>
        <v>0.27311240116817442</v>
      </c>
      <c r="P54" s="26">
        <f t="shared" si="0"/>
        <v>0.27020969576343479</v>
      </c>
      <c r="Q54" s="26">
        <f t="shared" si="0"/>
        <v>0.24683821718788479</v>
      </c>
      <c r="R54">
        <f t="shared" ref="R54:S66" si="1">(R2*0.38)+(R28*0.62)</f>
        <v>0.24246395988578592</v>
      </c>
      <c r="S54" s="26">
        <f t="shared" si="1"/>
        <v>0.2312631871182676</v>
      </c>
      <c r="T54">
        <f t="shared" ref="T54:U66" si="2">(T2*0.32)+(T28*0.68)</f>
        <v>0.21273846579511657</v>
      </c>
      <c r="U54" s="26">
        <f t="shared" si="2"/>
        <v>0.20995501136310935</v>
      </c>
      <c r="V54">
        <f t="shared" ref="V54:W66" si="3">(V2*0.51)+(V28*0.49)</f>
        <v>0.22752058405056796</v>
      </c>
      <c r="W54" s="26">
        <f t="shared" si="3"/>
        <v>0.22311936936936938</v>
      </c>
      <c r="X54">
        <f t="shared" ref="X54:Y66" si="4">(X2*0.57)+(X28*0.43)</f>
        <v>0.23562163763479085</v>
      </c>
      <c r="Y54" s="26">
        <f t="shared" si="4"/>
        <v>0.23043935258344103</v>
      </c>
      <c r="Z54" s="26">
        <f t="shared" ref="Z54:AA66" si="5">(Z2*0.45)+(Z28*0.55)</f>
        <v>0.22681072646781336</v>
      </c>
      <c r="AA54" s="26">
        <f t="shared" si="5"/>
        <v>0.2088173462403442</v>
      </c>
      <c r="AB54" s="26">
        <f t="shared" ref="AB54:AB66" si="6">(AB2*0.52)+(AB28*0.48)</f>
        <v>0.21188468094567556</v>
      </c>
    </row>
    <row r="55" spans="1:32" x14ac:dyDescent="0.35">
      <c r="A55" s="26" t="s">
        <v>27</v>
      </c>
      <c r="B55" s="26" t="s">
        <v>28</v>
      </c>
      <c r="C55" s="26">
        <f t="shared" ref="C55:Q55" si="7">(C3*0.07)+(C29*0.93)</f>
        <v>0.62552576419213979</v>
      </c>
      <c r="D55" s="26">
        <f t="shared" si="7"/>
        <v>0.62552576419213979</v>
      </c>
      <c r="E55" s="26">
        <f t="shared" si="7"/>
        <v>0.87238367844092568</v>
      </c>
      <c r="F55" s="26">
        <f t="shared" si="7"/>
        <v>0.78894220401121418</v>
      </c>
      <c r="G55" s="26">
        <f t="shared" si="7"/>
        <v>0.80264611087236792</v>
      </c>
      <c r="H55" s="26">
        <f t="shared" si="7"/>
        <v>0.68462723449001051</v>
      </c>
      <c r="I55" s="26">
        <f t="shared" si="7"/>
        <v>0.45728950403690888</v>
      </c>
      <c r="J55" s="26">
        <f t="shared" si="7"/>
        <v>0.47325826630920464</v>
      </c>
      <c r="K55" s="26">
        <f t="shared" si="7"/>
        <v>0.44594302901627747</v>
      </c>
      <c r="L55" s="26">
        <f t="shared" si="7"/>
        <v>0.42558420771829991</v>
      </c>
      <c r="M55" s="26">
        <f t="shared" si="7"/>
        <v>0.45683514913377393</v>
      </c>
      <c r="N55" s="26">
        <f t="shared" si="7"/>
        <v>0.48835515695067266</v>
      </c>
      <c r="O55" s="26">
        <f t="shared" si="7"/>
        <v>0.44472805820827649</v>
      </c>
      <c r="P55" s="26">
        <f t="shared" si="7"/>
        <v>0.39985332103321036</v>
      </c>
      <c r="Q55" s="26">
        <f t="shared" si="7"/>
        <v>0.38530468750000002</v>
      </c>
      <c r="R55" s="26">
        <f t="shared" si="1"/>
        <v>0.32617948717948719</v>
      </c>
      <c r="S55" s="26">
        <f t="shared" si="1"/>
        <v>0.32158819596982141</v>
      </c>
      <c r="T55" s="26">
        <f t="shared" si="2"/>
        <v>0.32802634204749553</v>
      </c>
      <c r="U55" s="26">
        <f t="shared" si="2"/>
        <v>0.36803814713896466</v>
      </c>
      <c r="V55" s="26">
        <f t="shared" si="3"/>
        <v>0.3761579535143435</v>
      </c>
      <c r="W55" s="26">
        <f t="shared" si="3"/>
        <v>0.42153499355946755</v>
      </c>
      <c r="X55" s="26">
        <f t="shared" si="4"/>
        <v>0.39893414242370151</v>
      </c>
      <c r="Y55" s="26">
        <f t="shared" si="4"/>
        <v>0.34381525532369489</v>
      </c>
      <c r="Z55" s="26">
        <f t="shared" si="5"/>
        <v>0.34075455611211763</v>
      </c>
      <c r="AA55" s="26">
        <f t="shared" si="5"/>
        <v>0.31936135525942727</v>
      </c>
      <c r="AB55" s="26">
        <f t="shared" si="6"/>
        <v>0.2952331789414136</v>
      </c>
    </row>
    <row r="56" spans="1:32" x14ac:dyDescent="0.35">
      <c r="A56" s="26" t="s">
        <v>29</v>
      </c>
      <c r="B56" s="26" t="s">
        <v>30</v>
      </c>
      <c r="C56" s="26">
        <f t="shared" ref="C56:Q56" si="8">(C4*0.07)+(C30*0.93)</f>
        <v>4.4415667166416801</v>
      </c>
      <c r="D56" s="26">
        <f t="shared" si="8"/>
        <v>4.4415667166416801</v>
      </c>
      <c r="E56" s="26">
        <f t="shared" si="8"/>
        <v>2.2067225325884543</v>
      </c>
      <c r="F56" s="26">
        <f t="shared" si="8"/>
        <v>0.82861744301288409</v>
      </c>
      <c r="G56" s="26">
        <f t="shared" si="8"/>
        <v>0.35284195933456564</v>
      </c>
      <c r="H56" s="26">
        <f t="shared" si="8"/>
        <v>0.70525415896487975</v>
      </c>
      <c r="I56" s="26">
        <f t="shared" si="8"/>
        <v>0.60429477020602218</v>
      </c>
      <c r="J56" s="26">
        <f t="shared" si="8"/>
        <v>0.34485683987274651</v>
      </c>
      <c r="K56" s="26">
        <f t="shared" si="8"/>
        <v>0.28965554359526374</v>
      </c>
      <c r="L56" s="26">
        <f t="shared" si="8"/>
        <v>0.19830540037243949</v>
      </c>
      <c r="M56" s="26">
        <f t="shared" si="8"/>
        <v>0.19309623430962342</v>
      </c>
      <c r="N56" s="26">
        <f t="shared" si="8"/>
        <v>0.18790157845868155</v>
      </c>
      <c r="O56" s="26">
        <f t="shared" si="8"/>
        <v>0.20546228150873969</v>
      </c>
      <c r="P56" s="26">
        <f t="shared" si="8"/>
        <v>0.22270282588878759</v>
      </c>
      <c r="Q56" s="26">
        <f t="shared" si="8"/>
        <v>0.19208791208791209</v>
      </c>
      <c r="R56" s="26">
        <f t="shared" si="1"/>
        <v>0.2679944802207912</v>
      </c>
      <c r="S56" s="26">
        <f t="shared" si="1"/>
        <v>0.17707728337236534</v>
      </c>
      <c r="T56" s="26">
        <f t="shared" si="2"/>
        <v>8.6354961832061067E-2</v>
      </c>
      <c r="U56" s="26">
        <f t="shared" si="2"/>
        <v>0.14914322664080182</v>
      </c>
      <c r="V56" s="26">
        <f t="shared" si="3"/>
        <v>0.31037968441814595</v>
      </c>
      <c r="W56" s="26">
        <f t="shared" si="3"/>
        <v>0.43407723169508527</v>
      </c>
      <c r="X56" s="26">
        <f t="shared" si="4"/>
        <v>0.24416835871404396</v>
      </c>
      <c r="Y56" s="26">
        <f t="shared" si="4"/>
        <v>1.5320315176430283E-2</v>
      </c>
      <c r="Z56" s="26">
        <f t="shared" si="5"/>
        <v>0.39764568158168573</v>
      </c>
      <c r="AA56" s="26">
        <f t="shared" si="5"/>
        <v>0.16881805409202671</v>
      </c>
      <c r="AB56" s="26">
        <f t="shared" si="6"/>
        <v>0.47030949839914626</v>
      </c>
    </row>
    <row r="57" spans="1:32" x14ac:dyDescent="0.35">
      <c r="A57" s="26" t="s">
        <v>31</v>
      </c>
      <c r="B57" s="26" t="s">
        <v>32</v>
      </c>
      <c r="C57" s="26">
        <f t="shared" ref="C57:Q57" si="9">(C5*0.07)+(C31*0.93)</f>
        <v>0.82431818181818184</v>
      </c>
      <c r="D57" s="26">
        <f t="shared" si="9"/>
        <v>0.82431818181818184</v>
      </c>
      <c r="E57" s="26">
        <f t="shared" si="9"/>
        <v>0.14804081632653063</v>
      </c>
      <c r="F57" s="26">
        <f t="shared" si="9"/>
        <v>0.10008968609865472</v>
      </c>
      <c r="G57" s="26">
        <f t="shared" si="9"/>
        <v>0.1113655462184874</v>
      </c>
      <c r="H57" s="26">
        <f t="shared" si="9"/>
        <v>9.5478056426332295E-2</v>
      </c>
      <c r="I57" s="26">
        <f t="shared" si="9"/>
        <v>9.3505434782608698E-2</v>
      </c>
      <c r="J57" s="26">
        <f t="shared" si="9"/>
        <v>0.10150442477876105</v>
      </c>
      <c r="K57" s="26">
        <f t="shared" si="9"/>
        <v>5.3101851851851851E-2</v>
      </c>
      <c r="L57" s="26">
        <f t="shared" si="9"/>
        <v>0</v>
      </c>
      <c r="M57" s="26">
        <f t="shared" si="9"/>
        <v>0</v>
      </c>
      <c r="N57" s="26">
        <f t="shared" si="9"/>
        <v>0</v>
      </c>
      <c r="O57" s="26">
        <f t="shared" si="9"/>
        <v>0</v>
      </c>
      <c r="P57" s="26">
        <f t="shared" si="9"/>
        <v>0</v>
      </c>
      <c r="Q57" s="26">
        <f t="shared" si="9"/>
        <v>0</v>
      </c>
      <c r="R57" s="26">
        <f t="shared" si="1"/>
        <v>0</v>
      </c>
      <c r="S57" s="26">
        <f t="shared" si="1"/>
        <v>0</v>
      </c>
      <c r="T57" s="26">
        <f t="shared" si="2"/>
        <v>0</v>
      </c>
      <c r="U57" s="26">
        <f t="shared" si="2"/>
        <v>0</v>
      </c>
      <c r="V57" s="26">
        <f t="shared" si="3"/>
        <v>0</v>
      </c>
      <c r="W57" s="26">
        <f t="shared" si="3"/>
        <v>0</v>
      </c>
      <c r="X57" s="26">
        <f t="shared" si="4"/>
        <v>0.16922315685304307</v>
      </c>
      <c r="Y57" s="26">
        <f t="shared" si="4"/>
        <v>0</v>
      </c>
      <c r="Z57" s="26">
        <f t="shared" si="5"/>
        <v>0</v>
      </c>
      <c r="AA57" s="26">
        <f t="shared" si="5"/>
        <v>0</v>
      </c>
      <c r="AB57" s="26">
        <f t="shared" si="6"/>
        <v>0.35596120935539072</v>
      </c>
    </row>
    <row r="58" spans="1:32" x14ac:dyDescent="0.35">
      <c r="A58" s="26" t="s">
        <v>33</v>
      </c>
      <c r="B58" s="26" t="s">
        <v>34</v>
      </c>
      <c r="C58" s="26">
        <f t="shared" ref="C58:Q58" si="10">(C6*0.07)+(C32*0.93)</f>
        <v>0.84692807424593974</v>
      </c>
      <c r="D58" s="26">
        <f t="shared" si="10"/>
        <v>0.84692807424593974</v>
      </c>
      <c r="E58" s="26">
        <f t="shared" si="10"/>
        <v>0.49141895530425417</v>
      </c>
      <c r="F58" s="26">
        <f t="shared" si="10"/>
        <v>0.63157310956790125</v>
      </c>
      <c r="G58" s="26">
        <f t="shared" si="10"/>
        <v>0.55536412418551173</v>
      </c>
      <c r="H58" s="26">
        <f t="shared" si="10"/>
        <v>0.42549688230709276</v>
      </c>
      <c r="I58" s="26">
        <f t="shared" si="10"/>
        <v>0.28823264025107886</v>
      </c>
      <c r="J58" s="26">
        <f t="shared" si="10"/>
        <v>0.23210232158211522</v>
      </c>
      <c r="K58" s="26">
        <f t="shared" si="10"/>
        <v>0.15690541155070489</v>
      </c>
      <c r="L58" s="26">
        <f t="shared" si="10"/>
        <v>6.279264214046823E-2</v>
      </c>
      <c r="M58" s="26">
        <f t="shared" si="10"/>
        <v>3.449281399708394E-2</v>
      </c>
      <c r="N58" s="26">
        <f t="shared" si="10"/>
        <v>6.392694063926941E-3</v>
      </c>
      <c r="O58" s="26">
        <f t="shared" si="10"/>
        <v>9.3665063767509951E-3</v>
      </c>
      <c r="P58" s="26">
        <f t="shared" si="10"/>
        <v>1.2384161752316766E-2</v>
      </c>
      <c r="Q58" s="26">
        <f t="shared" si="10"/>
        <v>1.1777360988526039E-2</v>
      </c>
      <c r="R58" s="26">
        <f t="shared" si="1"/>
        <v>6.0310472659870246E-2</v>
      </c>
      <c r="S58" s="26">
        <f t="shared" si="1"/>
        <v>5.4037921348314602E-2</v>
      </c>
      <c r="T58" s="26">
        <f t="shared" si="2"/>
        <v>4.0113528855250706E-2</v>
      </c>
      <c r="U58" s="26">
        <f t="shared" si="2"/>
        <v>2.683544303797469E-2</v>
      </c>
      <c r="V58" s="26">
        <f t="shared" si="3"/>
        <v>2.1459193394728487E-2</v>
      </c>
      <c r="W58" s="26">
        <f t="shared" si="3"/>
        <v>0</v>
      </c>
      <c r="X58" s="26">
        <f t="shared" si="4"/>
        <v>0.16392394951270167</v>
      </c>
      <c r="Y58" s="26">
        <f t="shared" si="4"/>
        <v>5.4790131368151238E-2</v>
      </c>
      <c r="Z58" s="26">
        <f t="shared" si="5"/>
        <v>0.13012048192771083</v>
      </c>
      <c r="AA58" s="26">
        <f t="shared" si="5"/>
        <v>0.13047680412371132</v>
      </c>
      <c r="AB58" s="26">
        <f t="shared" si="6"/>
        <v>0.10079147149087386</v>
      </c>
    </row>
    <row r="59" spans="1:32" x14ac:dyDescent="0.35">
      <c r="A59" s="26" t="s">
        <v>35</v>
      </c>
      <c r="B59" s="26" t="s">
        <v>36</v>
      </c>
      <c r="C59" s="26">
        <f t="shared" ref="C59:Q59" si="11">(C7*0.07)+(C33*0.93)</f>
        <v>0.65855735397607318</v>
      </c>
      <c r="D59" s="26">
        <f t="shared" si="11"/>
        <v>0.65855735397607318</v>
      </c>
      <c r="E59" s="26">
        <f t="shared" si="11"/>
        <v>0.80175633995887596</v>
      </c>
      <c r="F59" s="26">
        <f t="shared" si="11"/>
        <v>0.75550834970530445</v>
      </c>
      <c r="G59" s="26">
        <f t="shared" si="11"/>
        <v>0.59059313725490203</v>
      </c>
      <c r="H59" s="26">
        <f t="shared" si="11"/>
        <v>0.55312176681257452</v>
      </c>
      <c r="I59" s="26">
        <f t="shared" si="11"/>
        <v>0.50344892313771983</v>
      </c>
      <c r="J59" s="26">
        <f t="shared" si="11"/>
        <v>0.4662284313725491</v>
      </c>
      <c r="K59" s="26">
        <f t="shared" si="11"/>
        <v>0.43413470993117015</v>
      </c>
      <c r="L59" s="26">
        <f t="shared" si="11"/>
        <v>0.39878351927970246</v>
      </c>
      <c r="M59" s="26">
        <f t="shared" si="11"/>
        <v>0.36933042007330141</v>
      </c>
      <c r="N59" s="26">
        <f t="shared" si="11"/>
        <v>0.34212942877801883</v>
      </c>
      <c r="O59" s="26">
        <f t="shared" si="11"/>
        <v>0.31847544985984272</v>
      </c>
      <c r="P59" s="26">
        <f t="shared" si="11"/>
        <v>0.29480007237199207</v>
      </c>
      <c r="Q59" s="26">
        <f t="shared" si="11"/>
        <v>0.2974742660221984</v>
      </c>
      <c r="R59" s="26">
        <f t="shared" si="1"/>
        <v>0.33011780336581042</v>
      </c>
      <c r="S59" s="26">
        <f t="shared" si="1"/>
        <v>0.33608590521410359</v>
      </c>
      <c r="T59" s="26">
        <f t="shared" si="2"/>
        <v>0.33520600558659219</v>
      </c>
      <c r="U59" s="26">
        <f t="shared" si="2"/>
        <v>0.33394052915008199</v>
      </c>
      <c r="V59" s="26">
        <f t="shared" si="3"/>
        <v>0.34896520254357044</v>
      </c>
      <c r="W59" s="26">
        <f t="shared" si="3"/>
        <v>0.34507107320540154</v>
      </c>
      <c r="X59" s="26">
        <f t="shared" si="4"/>
        <v>0.39112299938102391</v>
      </c>
      <c r="Y59" s="26">
        <f t="shared" si="4"/>
        <v>0.39302587572610459</v>
      </c>
      <c r="Z59" s="26">
        <f t="shared" si="5"/>
        <v>0.36589137100306618</v>
      </c>
      <c r="AA59" s="26">
        <f t="shared" si="5"/>
        <v>0.36472793861178932</v>
      </c>
      <c r="AB59" s="26">
        <f t="shared" si="6"/>
        <v>0.39059109452304486</v>
      </c>
    </row>
    <row r="60" spans="1:32" x14ac:dyDescent="0.35">
      <c r="A60" s="26" t="s">
        <v>37</v>
      </c>
      <c r="B60" s="26" t="s">
        <v>38</v>
      </c>
      <c r="C60" s="26">
        <f t="shared" ref="C60:Q60" si="12">(C8*0.07)+(C34*0.93)</f>
        <v>1.0155023533297551</v>
      </c>
      <c r="D60" s="26">
        <f t="shared" si="12"/>
        <v>1.0155023533297551</v>
      </c>
      <c r="E60" s="26">
        <f t="shared" si="12"/>
        <v>1.0036513037091446</v>
      </c>
      <c r="F60" s="26">
        <f t="shared" si="12"/>
        <v>0.99472127429143586</v>
      </c>
      <c r="G60" s="26">
        <f t="shared" si="12"/>
        <v>0.99537870959742092</v>
      </c>
      <c r="H60" s="26">
        <f t="shared" si="12"/>
        <v>0.97653894995631607</v>
      </c>
      <c r="I60" s="26">
        <f t="shared" si="12"/>
        <v>0.96969712286944754</v>
      </c>
      <c r="J60" s="26">
        <f t="shared" si="12"/>
        <v>0.96866735641977575</v>
      </c>
      <c r="K60" s="26">
        <f t="shared" si="12"/>
        <v>0.96601820805137273</v>
      </c>
      <c r="L60" s="26">
        <f t="shared" si="12"/>
        <v>0.96292876472622946</v>
      </c>
      <c r="M60" s="26">
        <f t="shared" si="12"/>
        <v>0.96929888020541455</v>
      </c>
      <c r="N60" s="26">
        <f t="shared" si="12"/>
        <v>0.97568862764307296</v>
      </c>
      <c r="O60" s="26">
        <f t="shared" si="12"/>
        <v>0.96429766314023213</v>
      </c>
      <c r="P60" s="26">
        <f t="shared" si="12"/>
        <v>0.95284733905051089</v>
      </c>
      <c r="Q60" s="26">
        <f t="shared" si="12"/>
        <v>0.92502348680436042</v>
      </c>
      <c r="R60" s="26">
        <f t="shared" si="1"/>
        <v>0.74427014693242743</v>
      </c>
      <c r="S60" s="26">
        <f t="shared" si="1"/>
        <v>0.73053257151100492</v>
      </c>
      <c r="T60" s="26">
        <f t="shared" si="2"/>
        <v>0.74359885434394579</v>
      </c>
      <c r="U60" s="26">
        <f t="shared" si="2"/>
        <v>0.73274764093542033</v>
      </c>
      <c r="V60" s="26">
        <f t="shared" si="3"/>
        <v>0.63673267257527899</v>
      </c>
      <c r="W60" s="26">
        <f t="shared" si="3"/>
        <v>0.62588137343759875</v>
      </c>
      <c r="X60" s="26">
        <f t="shared" si="4"/>
        <v>0.61156026959939813</v>
      </c>
      <c r="Y60" s="26">
        <f t="shared" si="4"/>
        <v>0.60634440120202959</v>
      </c>
      <c r="Z60" s="26">
        <f t="shared" si="5"/>
        <v>0.64108055995773916</v>
      </c>
      <c r="AA60" s="26">
        <f t="shared" si="5"/>
        <v>0.63281156375786896</v>
      </c>
      <c r="AB60" s="26">
        <f t="shared" si="6"/>
        <v>0.59885028115056538</v>
      </c>
    </row>
    <row r="61" spans="1:32" x14ac:dyDescent="0.35">
      <c r="A61" s="26" t="s">
        <v>39</v>
      </c>
      <c r="B61" s="26" t="s">
        <v>40</v>
      </c>
      <c r="C61" s="26">
        <f t="shared" ref="C61:Q61" si="13">(C9*0.07)+(C35*0.93)</f>
        <v>1.2461248880025435</v>
      </c>
      <c r="D61" s="26">
        <f t="shared" si="13"/>
        <v>1.2461248880025435</v>
      </c>
      <c r="E61" s="26">
        <f t="shared" si="13"/>
        <v>1.2618067546606575</v>
      </c>
      <c r="F61" s="26">
        <f t="shared" si="13"/>
        <v>1.1588264465118878</v>
      </c>
      <c r="G61" s="26">
        <f t="shared" si="13"/>
        <v>1.09967085288435</v>
      </c>
      <c r="H61" s="26">
        <f t="shared" si="13"/>
        <v>0.87193841373268366</v>
      </c>
      <c r="I61" s="26">
        <f t="shared" si="13"/>
        <v>0.65464092642902227</v>
      </c>
      <c r="J61" s="26">
        <f t="shared" si="13"/>
        <v>0.67963702854647678</v>
      </c>
      <c r="K61" s="26">
        <f t="shared" si="13"/>
        <v>0.7099291459211029</v>
      </c>
      <c r="L61" s="26">
        <f t="shared" si="13"/>
        <v>0.73472595656670114</v>
      </c>
      <c r="M61" s="26">
        <f t="shared" si="13"/>
        <v>1.0059465168722492</v>
      </c>
      <c r="N61" s="26">
        <f t="shared" si="13"/>
        <v>1.2762842456463952</v>
      </c>
      <c r="O61" s="26">
        <f t="shared" si="13"/>
        <v>1.3802680266941567</v>
      </c>
      <c r="P61" s="26">
        <f t="shared" si="13"/>
        <v>1.484274377340062</v>
      </c>
      <c r="Q61" s="26">
        <f t="shared" si="13"/>
        <v>1.4851929983277135</v>
      </c>
      <c r="R61" s="26">
        <f t="shared" si="1"/>
        <v>1.1155970190602837</v>
      </c>
      <c r="S61" s="26">
        <f t="shared" si="1"/>
        <v>1.1028120460927664</v>
      </c>
      <c r="T61" s="26">
        <f t="shared" si="2"/>
        <v>1.1602591661370985</v>
      </c>
      <c r="U61" s="26">
        <f t="shared" si="2"/>
        <v>1.1547077059754394</v>
      </c>
      <c r="V61" s="26">
        <f t="shared" si="3"/>
        <v>0.93284524684068115</v>
      </c>
      <c r="W61" s="26">
        <f t="shared" si="3"/>
        <v>0.93024752614021811</v>
      </c>
      <c r="X61" s="26">
        <f t="shared" si="4"/>
        <v>0.85194308399771956</v>
      </c>
      <c r="Y61" s="26">
        <f t="shared" si="4"/>
        <v>0.84736848255938957</v>
      </c>
      <c r="Z61" s="26">
        <f t="shared" si="5"/>
        <v>0.96909699817646244</v>
      </c>
      <c r="AA61" s="26">
        <f t="shared" si="5"/>
        <v>0.95778948057657609</v>
      </c>
      <c r="AB61" s="26">
        <f t="shared" si="6"/>
        <v>0.87456993422468388</v>
      </c>
    </row>
    <row r="62" spans="1:32" x14ac:dyDescent="0.35">
      <c r="A62" s="26" t="s">
        <v>41</v>
      </c>
      <c r="B62" s="26" t="s">
        <v>42</v>
      </c>
      <c r="C62" s="26">
        <f t="shared" ref="C62:Q62" si="14">(C10*0.07)+(C36*0.93)</f>
        <v>5.0578554198116882E-2</v>
      </c>
      <c r="D62" s="26">
        <f t="shared" si="14"/>
        <v>5.0578554198116882E-2</v>
      </c>
      <c r="E62" s="26">
        <f t="shared" si="14"/>
        <v>5.0578554198116882E-2</v>
      </c>
      <c r="F62" s="26">
        <f t="shared" si="14"/>
        <v>5.0578554198116882E-2</v>
      </c>
      <c r="G62" s="26">
        <f t="shared" si="14"/>
        <v>5.0578554198116882E-2</v>
      </c>
      <c r="H62" s="26">
        <f t="shared" si="14"/>
        <v>5.0578554198116882E-2</v>
      </c>
      <c r="I62" s="26">
        <f t="shared" si="14"/>
        <v>5.0578554198116882E-2</v>
      </c>
      <c r="J62" s="26">
        <f t="shared" si="14"/>
        <v>9.8172515757528611E-2</v>
      </c>
      <c r="K62" s="26">
        <f t="shared" si="14"/>
        <v>0.14576647731694034</v>
      </c>
      <c r="L62" s="26">
        <f t="shared" si="14"/>
        <v>0.19350348479538992</v>
      </c>
      <c r="M62" s="26">
        <f t="shared" si="14"/>
        <v>0.55156408530398815</v>
      </c>
      <c r="N62" s="26">
        <f t="shared" si="14"/>
        <v>0.91122110759122377</v>
      </c>
      <c r="O62" s="26">
        <f t="shared" si="14"/>
        <v>0.90094588891179106</v>
      </c>
      <c r="P62" s="26">
        <f t="shared" si="14"/>
        <v>0.89059109271849446</v>
      </c>
      <c r="Q62" s="26">
        <f t="shared" si="14"/>
        <v>0.89936992891859657</v>
      </c>
      <c r="R62" s="26">
        <f t="shared" si="1"/>
        <v>0.85099688289141417</v>
      </c>
      <c r="S62" s="26">
        <f t="shared" si="1"/>
        <v>0.82521430397364159</v>
      </c>
      <c r="T62" s="26">
        <f t="shared" si="2"/>
        <v>0.81145795787595798</v>
      </c>
      <c r="U62" s="26">
        <f t="shared" si="2"/>
        <v>0.79753123761319644</v>
      </c>
      <c r="V62" s="26">
        <f t="shared" si="3"/>
        <v>0.75165994570113559</v>
      </c>
      <c r="W62" s="26">
        <f t="shared" si="3"/>
        <v>0.73743712928915905</v>
      </c>
      <c r="X62" s="26">
        <f t="shared" si="4"/>
        <v>0.72804524565894579</v>
      </c>
      <c r="Y62" s="26">
        <f t="shared" si="4"/>
        <v>0.73204246538953366</v>
      </c>
      <c r="Z62" s="26">
        <f t="shared" si="5"/>
        <v>0.73730673571282734</v>
      </c>
      <c r="AA62" s="26">
        <f t="shared" si="5"/>
        <v>0.72962159750664535</v>
      </c>
      <c r="AB62" s="26">
        <f t="shared" si="6"/>
        <v>0.71963660508728045</v>
      </c>
    </row>
    <row r="63" spans="1:32" x14ac:dyDescent="0.35">
      <c r="A63" s="26" t="s">
        <v>43</v>
      </c>
      <c r="B63" s="26" t="s">
        <v>44</v>
      </c>
      <c r="C63" s="26">
        <f t="shared" ref="C63:Q63" si="15">(C11*0.07)+(C37*0.93)</f>
        <v>0.86695655554979523</v>
      </c>
      <c r="D63" s="26">
        <f t="shared" si="15"/>
        <v>0.86695655554979523</v>
      </c>
      <c r="E63" s="26">
        <f t="shared" si="15"/>
        <v>0.79649723748134515</v>
      </c>
      <c r="F63" s="26">
        <f t="shared" si="15"/>
        <v>0.75572254994374688</v>
      </c>
      <c r="G63" s="26">
        <f t="shared" si="15"/>
        <v>0.74469015106836645</v>
      </c>
      <c r="H63" s="26">
        <f t="shared" si="15"/>
        <v>0.73433712721183875</v>
      </c>
      <c r="I63" s="26">
        <f t="shared" si="15"/>
        <v>0.71033099579242642</v>
      </c>
      <c r="J63" s="26">
        <f t="shared" si="15"/>
        <v>0.62712588052203355</v>
      </c>
      <c r="K63" s="26">
        <f t="shared" si="15"/>
        <v>0.60537813498595927</v>
      </c>
      <c r="L63" s="26">
        <f t="shared" si="15"/>
        <v>0.57105770155033442</v>
      </c>
      <c r="M63" s="26">
        <f t="shared" si="15"/>
        <v>0.56940403964146979</v>
      </c>
      <c r="N63" s="26">
        <f t="shared" si="15"/>
        <v>0.56775173908867627</v>
      </c>
      <c r="O63" s="26">
        <f t="shared" si="15"/>
        <v>0.56657612743069918</v>
      </c>
      <c r="P63" s="26">
        <f t="shared" si="15"/>
        <v>0.56538835826275013</v>
      </c>
      <c r="Q63" s="26">
        <f t="shared" si="15"/>
        <v>0.56119366180157904</v>
      </c>
      <c r="R63" s="26">
        <f t="shared" si="1"/>
        <v>0.46937028470730768</v>
      </c>
      <c r="S63" s="26">
        <f t="shared" si="1"/>
        <v>0.48312559636555252</v>
      </c>
      <c r="T63" s="26">
        <f t="shared" si="2"/>
        <v>0.5160789403817222</v>
      </c>
      <c r="U63" s="26">
        <f t="shared" si="2"/>
        <v>0.51051203040088211</v>
      </c>
      <c r="V63" s="26">
        <f t="shared" si="3"/>
        <v>0.44329116357005571</v>
      </c>
      <c r="W63" s="26">
        <f t="shared" si="3"/>
        <v>0.43571296405944698</v>
      </c>
      <c r="X63" s="26">
        <f t="shared" si="4"/>
        <v>0.42298974132005396</v>
      </c>
      <c r="Y63" s="26">
        <f t="shared" si="4"/>
        <v>0.43264588392724385</v>
      </c>
      <c r="Z63" s="26">
        <f t="shared" si="5"/>
        <v>0.46943482051052798</v>
      </c>
      <c r="AA63" s="26">
        <f t="shared" si="5"/>
        <v>0.47301054900633244</v>
      </c>
      <c r="AB63" s="26">
        <f t="shared" si="6"/>
        <v>0.45115480758196413</v>
      </c>
    </row>
    <row r="64" spans="1:32" x14ac:dyDescent="0.35">
      <c r="A64" s="26" t="s">
        <v>45</v>
      </c>
      <c r="B64" s="26" t="s">
        <v>46</v>
      </c>
      <c r="C64" s="26">
        <f t="shared" ref="C64:Q64" si="16">(C12*0.07)+(C38*0.93)</f>
        <v>0.71807175832322434</v>
      </c>
      <c r="D64" s="26">
        <f t="shared" si="16"/>
        <v>0.71807175832322434</v>
      </c>
      <c r="E64" s="26">
        <f t="shared" si="16"/>
        <v>0.67459668866834455</v>
      </c>
      <c r="F64" s="26">
        <f t="shared" si="16"/>
        <v>0.5923949670375277</v>
      </c>
      <c r="G64" s="26">
        <f t="shared" si="16"/>
        <v>0.49448540225928589</v>
      </c>
      <c r="H64" s="26">
        <f t="shared" si="16"/>
        <v>0.51501340833782849</v>
      </c>
      <c r="I64" s="26">
        <f t="shared" si="16"/>
        <v>0.53862472288051388</v>
      </c>
      <c r="J64" s="26">
        <f t="shared" si="16"/>
        <v>0.56491388349215155</v>
      </c>
      <c r="K64" s="26">
        <f t="shared" si="16"/>
        <v>0.58049558278277069</v>
      </c>
      <c r="L64" s="26">
        <f t="shared" si="16"/>
        <v>0.58380968940055344</v>
      </c>
      <c r="M64" s="26">
        <f t="shared" si="16"/>
        <v>0.54837124034496243</v>
      </c>
      <c r="N64" s="26">
        <f t="shared" si="16"/>
        <v>0.51313768904843171</v>
      </c>
      <c r="O64" s="26">
        <f t="shared" si="16"/>
        <v>0.51183088756790751</v>
      </c>
      <c r="P64" s="26">
        <f t="shared" si="16"/>
        <v>0.51053971945635579</v>
      </c>
      <c r="Q64" s="26">
        <f t="shared" si="16"/>
        <v>0.50254351717764179</v>
      </c>
      <c r="R64" s="26">
        <f t="shared" si="1"/>
        <v>0.42745467925738101</v>
      </c>
      <c r="S64" s="26">
        <f t="shared" si="1"/>
        <v>0.42303770445140243</v>
      </c>
      <c r="T64" s="26">
        <f t="shared" si="2"/>
        <v>0.43026392361568044</v>
      </c>
      <c r="U64" s="26">
        <f t="shared" si="2"/>
        <v>0.43231483427074735</v>
      </c>
      <c r="V64" s="26">
        <f t="shared" si="3"/>
        <v>0.39133695721403761</v>
      </c>
      <c r="W64" s="26">
        <f t="shared" si="3"/>
        <v>0.39032427533562242</v>
      </c>
      <c r="X64" s="26">
        <f t="shared" si="4"/>
        <v>0.38781403881907106</v>
      </c>
      <c r="Y64" s="26">
        <f t="shared" si="4"/>
        <v>0.38741262021474104</v>
      </c>
      <c r="Z64" s="26">
        <f t="shared" si="5"/>
        <v>0.43194128264633291</v>
      </c>
      <c r="AA64" s="26">
        <f t="shared" si="5"/>
        <v>0.43944298196069964</v>
      </c>
      <c r="AB64" s="26">
        <f t="shared" si="6"/>
        <v>0.416601749832408</v>
      </c>
    </row>
    <row r="65" spans="1:28" x14ac:dyDescent="0.35">
      <c r="A65" s="26" t="s">
        <v>47</v>
      </c>
      <c r="B65" s="26" t="s">
        <v>48</v>
      </c>
      <c r="C65" s="26">
        <f t="shared" ref="C65:Q65" si="17">(C13*0.07)+(C39*0.93)</f>
        <v>1.3143423813270392</v>
      </c>
      <c r="D65" s="26">
        <f t="shared" si="17"/>
        <v>1.3143423813270392</v>
      </c>
      <c r="E65" s="26">
        <f t="shared" si="17"/>
        <v>1.3391373182984181</v>
      </c>
      <c r="F65" s="26">
        <f t="shared" si="17"/>
        <v>1.1494730110919869</v>
      </c>
      <c r="G65" s="26">
        <f t="shared" si="17"/>
        <v>1.0799557968295657</v>
      </c>
      <c r="H65" s="26">
        <f t="shared" si="17"/>
        <v>1.0611709676683321</v>
      </c>
      <c r="I65" s="26">
        <f t="shared" si="17"/>
        <v>1.0527998968771719</v>
      </c>
      <c r="J65" s="26">
        <f t="shared" si="17"/>
        <v>1.0107032759529249</v>
      </c>
      <c r="K65" s="26">
        <f t="shared" si="17"/>
        <v>0.98814019981595891</v>
      </c>
      <c r="L65" s="26">
        <f t="shared" si="17"/>
        <v>0.96461934920288273</v>
      </c>
      <c r="M65" s="26">
        <f t="shared" si="17"/>
        <v>0.95852038358803704</v>
      </c>
      <c r="N65" s="26">
        <f t="shared" si="17"/>
        <v>0.95239035954168316</v>
      </c>
      <c r="O65" s="26">
        <f t="shared" si="17"/>
        <v>1.0051223725885403</v>
      </c>
      <c r="P65" s="26">
        <f t="shared" si="17"/>
        <v>1.0588185069289227</v>
      </c>
      <c r="Q65" s="26">
        <f t="shared" si="17"/>
        <v>1.0625653618616764</v>
      </c>
      <c r="R65" s="26">
        <f t="shared" si="1"/>
        <v>0.9407372409282605</v>
      </c>
      <c r="S65" s="26">
        <f t="shared" si="1"/>
        <v>0.94418868052878624</v>
      </c>
      <c r="T65" s="26">
        <f t="shared" si="2"/>
        <v>0.97251316659446896</v>
      </c>
      <c r="U65" s="26">
        <f t="shared" si="2"/>
        <v>0.99817948600485606</v>
      </c>
      <c r="V65" s="26">
        <f t="shared" si="3"/>
        <v>0.9215265600429563</v>
      </c>
      <c r="W65" s="26">
        <f t="shared" si="3"/>
        <v>0.93555049477480812</v>
      </c>
      <c r="X65" s="26">
        <f t="shared" si="4"/>
        <v>0.93343804537521824</v>
      </c>
      <c r="Y65" s="26">
        <f t="shared" si="4"/>
        <v>0.92989538977893837</v>
      </c>
      <c r="Z65" s="26">
        <f t="shared" si="5"/>
        <v>0.99965230393145765</v>
      </c>
      <c r="AA65" s="26">
        <f t="shared" si="5"/>
        <v>1.0239049055760421</v>
      </c>
      <c r="AB65" s="26">
        <f t="shared" si="6"/>
        <v>1.0162074922383697</v>
      </c>
    </row>
    <row r="66" spans="1:28" x14ac:dyDescent="0.35">
      <c r="A66" s="26" t="s">
        <v>49</v>
      </c>
      <c r="B66" s="26" t="s">
        <v>50</v>
      </c>
      <c r="C66" s="26">
        <f t="shared" ref="C66:Q66" si="18">(C14*0.07)+(C40*0.93)</f>
        <v>0.85797759879184499</v>
      </c>
      <c r="D66" s="26">
        <f t="shared" si="18"/>
        <v>0.85797759879184499</v>
      </c>
      <c r="E66" s="26">
        <f t="shared" si="18"/>
        <v>0.85197325668582857</v>
      </c>
      <c r="F66" s="26">
        <f t="shared" si="18"/>
        <v>0.76680182554070575</v>
      </c>
      <c r="G66" s="26">
        <f t="shared" si="18"/>
        <v>0.75672143639056433</v>
      </c>
      <c r="H66" s="26">
        <f t="shared" si="18"/>
        <v>0.72627085555792625</v>
      </c>
      <c r="I66" s="26">
        <f t="shared" si="18"/>
        <v>0.70655276695581049</v>
      </c>
      <c r="J66" s="26">
        <f t="shared" si="18"/>
        <v>0.69524123234027835</v>
      </c>
      <c r="K66" s="26">
        <f t="shared" si="18"/>
        <v>0.66863195611031956</v>
      </c>
      <c r="L66" s="26">
        <f t="shared" si="18"/>
        <v>0.65906785109620458</v>
      </c>
      <c r="M66" s="26">
        <f t="shared" si="18"/>
        <v>0.63168601434317218</v>
      </c>
      <c r="N66" s="26">
        <f t="shared" si="18"/>
        <v>0.60468608017582048</v>
      </c>
      <c r="O66" s="26">
        <f t="shared" si="18"/>
        <v>0.61694763229429994</v>
      </c>
      <c r="P66" s="26">
        <f t="shared" si="18"/>
        <v>0.62923489051713188</v>
      </c>
      <c r="Q66" s="26">
        <f t="shared" si="18"/>
        <v>0.60005152739207268</v>
      </c>
      <c r="R66" s="26">
        <f t="shared" si="1"/>
        <v>0.4941685809702141</v>
      </c>
      <c r="S66" s="26">
        <f t="shared" si="1"/>
        <v>0.5139256690486198</v>
      </c>
      <c r="T66" s="26">
        <f t="shared" si="2"/>
        <v>0.55107845786137377</v>
      </c>
      <c r="U66" s="26">
        <f t="shared" si="2"/>
        <v>0.55534317948147949</v>
      </c>
      <c r="V66" s="26">
        <f t="shared" si="3"/>
        <v>0.50553117010679138</v>
      </c>
      <c r="W66" s="26">
        <f t="shared" si="3"/>
        <v>0.50792269164675807</v>
      </c>
      <c r="X66" s="26">
        <f t="shared" si="4"/>
        <v>0.49542173573158566</v>
      </c>
      <c r="Y66" s="26">
        <f t="shared" si="4"/>
        <v>0.49560625714843631</v>
      </c>
      <c r="Z66" s="26">
        <f t="shared" si="5"/>
        <v>0.52288361032716635</v>
      </c>
      <c r="AA66" s="26">
        <f t="shared" si="5"/>
        <v>0.51553156897968289</v>
      </c>
      <c r="AB66" s="26">
        <f t="shared" si="6"/>
        <v>0.50299918602466964</v>
      </c>
    </row>
    <row r="67" spans="1:28" x14ac:dyDescent="0.35">
      <c r="A67" s="26" t="s">
        <v>51</v>
      </c>
      <c r="B67" s="26" t="s">
        <v>52</v>
      </c>
      <c r="C67" s="26">
        <f t="shared" ref="C67:Q67" si="19">(C15*0.07)+(C41*0.93)</f>
        <v>1.0863958010764581</v>
      </c>
      <c r="D67" s="26">
        <f t="shared" si="19"/>
        <v>1.0863958010764581</v>
      </c>
      <c r="E67" s="26">
        <f t="shared" si="19"/>
        <v>1.001736067440556</v>
      </c>
      <c r="F67" s="26">
        <f t="shared" si="19"/>
        <v>0.96223110528235689</v>
      </c>
      <c r="G67" s="26">
        <f t="shared" si="19"/>
        <v>0.86464588857204805</v>
      </c>
      <c r="H67" s="26">
        <f t="shared" si="19"/>
        <v>0.84446415428877286</v>
      </c>
      <c r="I67" s="26">
        <f t="shared" si="19"/>
        <v>0.81805066115977754</v>
      </c>
      <c r="J67" s="26">
        <f t="shared" si="19"/>
        <v>0.78754248821615891</v>
      </c>
      <c r="K67" s="26">
        <f t="shared" si="19"/>
        <v>0.76208259812897416</v>
      </c>
      <c r="L67" s="26">
        <f t="shared" si="19"/>
        <v>0.75684047079816086</v>
      </c>
      <c r="M67" s="26">
        <f t="shared" si="19"/>
        <v>0.71379922439475407</v>
      </c>
      <c r="N67" s="26">
        <f t="shared" si="19"/>
        <v>0.6709374145708038</v>
      </c>
      <c r="O67" s="26">
        <f t="shared" si="19"/>
        <v>0.67081523466014004</v>
      </c>
      <c r="P67" s="26">
        <f t="shared" si="19"/>
        <v>0.67069176580278678</v>
      </c>
      <c r="Q67" s="26">
        <f t="shared" si="19"/>
        <v>0.64821058371907281</v>
      </c>
      <c r="R67" s="26">
        <f t="shared" ref="R67:S67" si="20">(R15*0.38)+(R41*0.62)</f>
        <v>0.50683320233742268</v>
      </c>
      <c r="S67" s="26">
        <f t="shared" si="20"/>
        <v>0.4949568556352783</v>
      </c>
      <c r="T67" s="26">
        <f t="shared" ref="T67:U67" si="21">(T15*0.32)+(T41*0.68)</f>
        <v>0.50364134435940899</v>
      </c>
      <c r="U67" s="26">
        <f t="shared" si="21"/>
        <v>0.50232036280035086</v>
      </c>
      <c r="V67" s="26">
        <f t="shared" ref="V67:W67" si="22">(V15*0.51)+(V41*0.49)</f>
        <v>0.4331738384181637</v>
      </c>
      <c r="W67" s="26">
        <f t="shared" si="22"/>
        <v>0.43049638064818507</v>
      </c>
      <c r="X67" s="26">
        <f t="shared" ref="X67:Y67" si="23">(X15*0.57)+(X41*0.43)</f>
        <v>0.40597523197426877</v>
      </c>
      <c r="Y67" s="26">
        <f t="shared" si="23"/>
        <v>0.4118256056724135</v>
      </c>
      <c r="Z67" s="26">
        <f t="shared" ref="Z67:AA67" si="24">(Z15*0.45)+(Z41*0.55)</f>
        <v>0.44669319167389421</v>
      </c>
      <c r="AA67" s="26">
        <f t="shared" si="24"/>
        <v>0.44020350534414687</v>
      </c>
      <c r="AB67" s="26">
        <f t="shared" ref="AB67:AB76" si="25">(AB15*0.52)+(AB41*0.48)</f>
        <v>0.405670265147137</v>
      </c>
    </row>
    <row r="68" spans="1:28" x14ac:dyDescent="0.35">
      <c r="A68" s="26" t="s">
        <v>53</v>
      </c>
      <c r="B68" s="26" t="s">
        <v>54</v>
      </c>
      <c r="C68" s="26">
        <f t="shared" ref="C68:Q68" si="26">(C16*0.07)+(C42*0.93)</f>
        <v>1.0386166141709106</v>
      </c>
      <c r="D68" s="26">
        <f t="shared" si="26"/>
        <v>1.0386166141709106</v>
      </c>
      <c r="E68" s="26">
        <f t="shared" si="26"/>
        <v>1.0801752694097477</v>
      </c>
      <c r="F68" s="26">
        <f t="shared" si="26"/>
        <v>1.0203242197649913</v>
      </c>
      <c r="G68" s="26">
        <f t="shared" si="26"/>
        <v>1.034274966399813</v>
      </c>
      <c r="H68" s="26">
        <f t="shared" si="26"/>
        <v>0.99743996035117533</v>
      </c>
      <c r="I68" s="26">
        <f t="shared" si="26"/>
        <v>0.99244101736199619</v>
      </c>
      <c r="J68" s="26">
        <f t="shared" si="26"/>
        <v>1.0055105261633799</v>
      </c>
      <c r="K68" s="26">
        <f t="shared" si="26"/>
        <v>0.99091282184205998</v>
      </c>
      <c r="L68" s="26">
        <f t="shared" si="26"/>
        <v>0.97157508478923826</v>
      </c>
      <c r="M68" s="26">
        <f t="shared" si="26"/>
        <v>0.95741722659042183</v>
      </c>
      <c r="N68" s="26">
        <f t="shared" si="26"/>
        <v>0.94316840203080632</v>
      </c>
      <c r="O68" s="26">
        <f t="shared" si="26"/>
        <v>0.96517419084377765</v>
      </c>
      <c r="P68" s="26">
        <f t="shared" si="26"/>
        <v>0.98753205688640211</v>
      </c>
      <c r="Q68" s="26">
        <f t="shared" si="26"/>
        <v>1.0005399655519713</v>
      </c>
      <c r="R68" s="26">
        <f t="shared" ref="R68:S68" si="27">(R16*0.38)+(R42*0.62)</f>
        <v>0.88227942681678606</v>
      </c>
      <c r="S68" s="26">
        <f t="shared" si="27"/>
        <v>0.89012643678160908</v>
      </c>
      <c r="T68" s="26">
        <f t="shared" ref="T68:U68" si="28">(T16*0.32)+(T42*0.68)</f>
        <v>0.92530674486803532</v>
      </c>
      <c r="U68" s="26">
        <f t="shared" si="28"/>
        <v>0.92274339309266762</v>
      </c>
      <c r="V68" s="26">
        <f t="shared" ref="V68:W68" si="29">(V16*0.51)+(V42*0.49)</f>
        <v>0.82761507665267064</v>
      </c>
      <c r="W68" s="26">
        <f t="shared" si="29"/>
        <v>0.8220213731518079</v>
      </c>
      <c r="X68" s="26">
        <f t="shared" ref="X68:Y68" si="30">(X16*0.57)+(X42*0.43)</f>
        <v>0.81480826666405537</v>
      </c>
      <c r="Y68" s="26">
        <f t="shared" si="30"/>
        <v>0.81806498521276927</v>
      </c>
      <c r="Z68" s="26">
        <f t="shared" ref="Z68:AA68" si="31">(Z16*0.45)+(Z42*0.55)</f>
        <v>0.84978926976427793</v>
      </c>
      <c r="AA68" s="26">
        <f t="shared" si="31"/>
        <v>0.84075764920020979</v>
      </c>
      <c r="AB68" s="26">
        <f t="shared" si="25"/>
        <v>0.81039694277631646</v>
      </c>
    </row>
    <row r="69" spans="1:28" ht="16.5" customHeight="1" x14ac:dyDescent="0.35">
      <c r="A69" s="26" t="s">
        <v>55</v>
      </c>
      <c r="B69" s="26" t="s">
        <v>56</v>
      </c>
      <c r="C69" s="26">
        <f t="shared" ref="C69:Q69" si="32">(C17*0.07)+(C43*0.93)</f>
        <v>0.80425834643764371</v>
      </c>
      <c r="D69" s="26">
        <f t="shared" si="32"/>
        <v>0.80425834643764371</v>
      </c>
      <c r="E69" s="26">
        <f t="shared" si="32"/>
        <v>0.84895505474510813</v>
      </c>
      <c r="F69" s="26">
        <f t="shared" si="32"/>
        <v>0.848306366850336</v>
      </c>
      <c r="G69" s="26">
        <f t="shared" si="32"/>
        <v>0.82477844774273346</v>
      </c>
      <c r="H69" s="26">
        <f t="shared" si="32"/>
        <v>0.79945104172993986</v>
      </c>
      <c r="I69" s="26">
        <f t="shared" si="32"/>
        <v>0.791109198903442</v>
      </c>
      <c r="J69" s="26">
        <f t="shared" si="32"/>
        <v>0.78829568188113641</v>
      </c>
      <c r="K69" s="26">
        <f t="shared" si="32"/>
        <v>0.75909805512970807</v>
      </c>
      <c r="L69" s="26">
        <f t="shared" si="32"/>
        <v>0.74526420573618357</v>
      </c>
      <c r="M69" s="26">
        <f t="shared" si="32"/>
        <v>0.70848825278025074</v>
      </c>
      <c r="N69" s="26">
        <f t="shared" si="32"/>
        <v>0.67111594511545836</v>
      </c>
      <c r="O69" s="26">
        <f t="shared" si="32"/>
        <v>0.67477654638367246</v>
      </c>
      <c r="P69" s="26">
        <f t="shared" si="32"/>
        <v>0.67866725949878748</v>
      </c>
      <c r="Q69" s="26">
        <f t="shared" si="32"/>
        <v>0.67414496302542815</v>
      </c>
      <c r="R69" s="26">
        <f t="shared" ref="R69:S69" si="33">(R17*0.38)+(R43*0.62)</f>
        <v>0.59312144181658477</v>
      </c>
      <c r="S69" s="26">
        <f t="shared" si="33"/>
        <v>0.5823744329097984</v>
      </c>
      <c r="T69" s="26">
        <f t="shared" ref="T69:U69" si="34">(T17*0.32)+(T43*0.68)</f>
        <v>0.5862891025641026</v>
      </c>
      <c r="U69" s="26">
        <f t="shared" si="34"/>
        <v>0.57624308802493651</v>
      </c>
      <c r="V69" s="26">
        <f t="shared" ref="V69:W69" si="35">(V17*0.51)+(V43*0.49)</f>
        <v>0.5259454861555527</v>
      </c>
      <c r="W69" s="26">
        <f t="shared" si="35"/>
        <v>0.51875455591789754</v>
      </c>
      <c r="X69" s="26">
        <f t="shared" ref="X69:Y69" si="36">(X17*0.57)+(X43*0.43)</f>
        <v>0.54462990647244702</v>
      </c>
      <c r="Y69" s="26">
        <f t="shared" si="36"/>
        <v>0.56275538605362685</v>
      </c>
      <c r="Z69" s="26">
        <f t="shared" ref="Z69:AA69" si="37">(Z17*0.45)+(Z43*0.55)</f>
        <v>0.65188253730868362</v>
      </c>
      <c r="AA69" s="26">
        <f t="shared" si="37"/>
        <v>0.67921873345335171</v>
      </c>
      <c r="AB69" s="26">
        <f t="shared" si="25"/>
        <v>0.69209317078844146</v>
      </c>
    </row>
    <row r="70" spans="1:28" x14ac:dyDescent="0.35">
      <c r="A70" s="26" t="s">
        <v>57</v>
      </c>
      <c r="B70" s="26" t="s">
        <v>58</v>
      </c>
      <c r="C70" s="26">
        <f t="shared" ref="C70:Q70" si="38">(C18*0.07)+(C44*0.93)</f>
        <v>1.1491113068515468</v>
      </c>
      <c r="D70" s="26">
        <f t="shared" si="38"/>
        <v>1.1491113068515468</v>
      </c>
      <c r="E70" s="26">
        <f t="shared" si="38"/>
        <v>1.2353174700144585</v>
      </c>
      <c r="F70" s="26">
        <f t="shared" si="38"/>
        <v>1.0565034251437495</v>
      </c>
      <c r="G70" s="26">
        <f t="shared" si="38"/>
        <v>1.0397182659782802</v>
      </c>
      <c r="H70" s="26">
        <f t="shared" si="38"/>
        <v>1.0619220985268831</v>
      </c>
      <c r="I70" s="26">
        <f t="shared" si="38"/>
        <v>1.1016720487979907</v>
      </c>
      <c r="J70" s="26">
        <f t="shared" si="38"/>
        <v>1.0780794266201894</v>
      </c>
      <c r="K70" s="26">
        <f t="shared" si="38"/>
        <v>1.0685330047149593</v>
      </c>
      <c r="L70" s="26">
        <f t="shared" si="38"/>
        <v>1.0603320701855212</v>
      </c>
      <c r="M70" s="26">
        <f t="shared" si="38"/>
        <v>1.0220331935460942</v>
      </c>
      <c r="N70" s="26">
        <f t="shared" si="38"/>
        <v>0.98453570360992426</v>
      </c>
      <c r="O70" s="26">
        <f t="shared" si="38"/>
        <v>0.8905027419085092</v>
      </c>
      <c r="P70" s="26">
        <f t="shared" si="38"/>
        <v>0.79624603426395946</v>
      </c>
      <c r="Q70" s="26">
        <f t="shared" si="38"/>
        <v>0.83536033019989964</v>
      </c>
      <c r="R70" s="26">
        <f t="shared" ref="R70:S70" si="39">(R18*0.38)+(R44*0.62)</f>
        <v>0.69452044177484984</v>
      </c>
      <c r="S70" s="26">
        <f t="shared" si="39"/>
        <v>0.71889871524111237</v>
      </c>
      <c r="T70" s="26">
        <f t="shared" ref="T70:U70" si="40">(T18*0.32)+(T44*0.68)</f>
        <v>0.78354498936151518</v>
      </c>
      <c r="U70" s="26">
        <f t="shared" si="40"/>
        <v>0.77947886344619532</v>
      </c>
      <c r="V70" s="26">
        <f t="shared" ref="V70:W70" si="41">(V18*0.51)+(V44*0.49)</f>
        <v>0.64895047540061013</v>
      </c>
      <c r="W70" s="26">
        <f t="shared" si="41"/>
        <v>0.64542149085191536</v>
      </c>
      <c r="X70" s="26">
        <f t="shared" ref="X70:Y70" si="42">(X18*0.57)+(X44*0.43)</f>
        <v>0.61989192617019051</v>
      </c>
      <c r="Y70" s="26">
        <f t="shared" si="42"/>
        <v>0.61751694170140736</v>
      </c>
      <c r="Z70" s="26">
        <f t="shared" ref="Z70:AA70" si="43">(Z18*0.45)+(Z44*0.55)</f>
        <v>0.69775878190662</v>
      </c>
      <c r="AA70" s="26">
        <f t="shared" si="43"/>
        <v>0.69190583740794587</v>
      </c>
      <c r="AB70" s="26">
        <f t="shared" si="25"/>
        <v>0.64972709733538403</v>
      </c>
    </row>
    <row r="71" spans="1:28" x14ac:dyDescent="0.35">
      <c r="A71" s="26" t="s">
        <v>59</v>
      </c>
      <c r="B71" s="26" t="s">
        <v>60</v>
      </c>
      <c r="C71" s="26">
        <f t="shared" ref="C71:Q71" si="44">(C19*0.07)+(C45*0.93)</f>
        <v>1.3171759544334976</v>
      </c>
      <c r="D71" s="26">
        <f t="shared" si="44"/>
        <v>1.3171759544334976</v>
      </c>
      <c r="E71" s="26">
        <f t="shared" si="44"/>
        <v>1.2487412434325744</v>
      </c>
      <c r="F71" s="26">
        <f t="shared" si="44"/>
        <v>1.0948640221164974</v>
      </c>
      <c r="G71" s="26">
        <f t="shared" si="44"/>
        <v>1.1050000000000002</v>
      </c>
      <c r="H71" s="26">
        <f t="shared" si="44"/>
        <v>1.0936681800983732</v>
      </c>
      <c r="I71" s="26">
        <f t="shared" si="44"/>
        <v>1.1125360591997993</v>
      </c>
      <c r="J71" s="26">
        <f t="shared" si="44"/>
        <v>1.0695728547959058</v>
      </c>
      <c r="K71" s="26">
        <f t="shared" si="44"/>
        <v>1.0478358694238521</v>
      </c>
      <c r="L71" s="26">
        <f t="shared" si="44"/>
        <v>1.0216466346153847</v>
      </c>
      <c r="M71" s="26">
        <f t="shared" si="44"/>
        <v>0.99289399906548303</v>
      </c>
      <c r="N71" s="26">
        <f t="shared" si="44"/>
        <v>0.96416054984652355</v>
      </c>
      <c r="O71" s="26">
        <f t="shared" si="44"/>
        <v>0.96246450304259634</v>
      </c>
      <c r="P71" s="26">
        <f t="shared" si="44"/>
        <v>0.96072289982184467</v>
      </c>
      <c r="Q71" s="26">
        <f t="shared" si="44"/>
        <v>0.95179943174038073</v>
      </c>
      <c r="R71" s="26">
        <f t="shared" ref="R71:S71" si="45">(R19*0.38)+(R45*0.62)</f>
        <v>0.85917704200301004</v>
      </c>
      <c r="S71" s="26">
        <f t="shared" si="45"/>
        <v>0.86265831903945112</v>
      </c>
      <c r="T71" s="26">
        <f t="shared" ref="T71:U71" si="46">(T19*0.32)+(T45*0.68)</f>
        <v>0.87892650701899255</v>
      </c>
      <c r="U71" s="26">
        <f t="shared" si="46"/>
        <v>0.86191059343492493</v>
      </c>
      <c r="V71" s="26">
        <f t="shared" ref="V71:W71" si="47">(V19*0.51)+(V45*0.49)</f>
        <v>0.79916096839770834</v>
      </c>
      <c r="W71" s="26">
        <f t="shared" si="47"/>
        <v>0.77928084573654188</v>
      </c>
      <c r="X71" s="26">
        <f t="shared" ref="X71:Y71" si="48">(X19*0.57)+(X45*0.43)</f>
        <v>0.79132195963268548</v>
      </c>
      <c r="Y71" s="26">
        <f t="shared" si="48"/>
        <v>0.80269881437743096</v>
      </c>
      <c r="Z71" s="26">
        <f t="shared" ref="Z71:AA71" si="49">(Z19*0.45)+(Z45*0.55)</f>
        <v>0.84318021201413429</v>
      </c>
      <c r="AA71" s="26">
        <f t="shared" si="49"/>
        <v>0.83434465444554973</v>
      </c>
      <c r="AB71" s="26">
        <f t="shared" si="25"/>
        <v>0.82432347478211176</v>
      </c>
    </row>
    <row r="72" spans="1:28" x14ac:dyDescent="0.35">
      <c r="A72" s="26" t="s">
        <v>61</v>
      </c>
      <c r="B72" s="26" t="s">
        <v>62</v>
      </c>
      <c r="C72" s="26">
        <f t="shared" ref="C72:Q72" si="50">(C20*0.07)+(C46*0.93)</f>
        <v>1.2668566749092778</v>
      </c>
      <c r="D72" s="26">
        <f t="shared" si="50"/>
        <v>1.2668566749092778</v>
      </c>
      <c r="E72" s="26">
        <f t="shared" si="50"/>
        <v>1.3193528428093646</v>
      </c>
      <c r="F72" s="26">
        <f t="shared" si="50"/>
        <v>1.266106120157215</v>
      </c>
      <c r="G72" s="26">
        <f t="shared" si="50"/>
        <v>1.2708698035632711</v>
      </c>
      <c r="H72" s="26">
        <f t="shared" si="50"/>
        <v>1.2142818453763939</v>
      </c>
      <c r="I72" s="26">
        <f t="shared" si="50"/>
        <v>1.2105911166339152</v>
      </c>
      <c r="J72" s="26">
        <f t="shared" si="50"/>
        <v>1.2066685331997289</v>
      </c>
      <c r="K72" s="26">
        <f t="shared" si="50"/>
        <v>1.1486070187530513</v>
      </c>
      <c r="L72" s="26">
        <f t="shared" si="50"/>
        <v>1.1187525427613674</v>
      </c>
      <c r="M72" s="26">
        <f t="shared" si="50"/>
        <v>1.0853102712982841</v>
      </c>
      <c r="N72" s="26">
        <f t="shared" si="50"/>
        <v>1.0514812775330398</v>
      </c>
      <c r="O72" s="26">
        <f t="shared" si="50"/>
        <v>1.0399061063980206</v>
      </c>
      <c r="P72" s="26">
        <f t="shared" si="50"/>
        <v>1.0279454659798755</v>
      </c>
      <c r="Q72" s="26">
        <f t="shared" si="50"/>
        <v>1.0600936427398895</v>
      </c>
      <c r="R72" s="26">
        <f t="shared" ref="R72:S72" si="51">(R20*0.38)+(R46*0.62)</f>
        <v>0.96012493307156865</v>
      </c>
      <c r="S72" s="26">
        <f t="shared" si="51"/>
        <v>0.98390717022767604</v>
      </c>
      <c r="T72" s="26">
        <f t="shared" ref="T72:U72" si="52">(T20*0.32)+(T46*0.68)</f>
        <v>1.0389722280350364</v>
      </c>
      <c r="U72" s="26">
        <f t="shared" si="52"/>
        <v>1.010513675783856</v>
      </c>
      <c r="V72" s="26">
        <f t="shared" ref="V72:W72" si="53">(V20*0.51)+(V46*0.49)</f>
        <v>0.8953081193477459</v>
      </c>
      <c r="W72" s="26">
        <f t="shared" si="53"/>
        <v>0.87287286391697227</v>
      </c>
      <c r="X72" s="26">
        <f t="shared" ref="X72:Y72" si="54">(X20*0.57)+(X46*0.43)</f>
        <v>0.85810475612908355</v>
      </c>
      <c r="Y72" s="26">
        <f t="shared" si="54"/>
        <v>0.8459206196124438</v>
      </c>
      <c r="Z72" s="26">
        <f t="shared" ref="Z72:AA72" si="55">(Z20*0.45)+(Z46*0.55)</f>
        <v>0.88021939506025548</v>
      </c>
      <c r="AA72" s="26">
        <f t="shared" si="55"/>
        <v>0.88702431263362025</v>
      </c>
      <c r="AB72" s="26">
        <f t="shared" si="25"/>
        <v>0.85254917560015098</v>
      </c>
    </row>
    <row r="73" spans="1:28" x14ac:dyDescent="0.35">
      <c r="A73" s="26" t="s">
        <v>63</v>
      </c>
      <c r="B73" s="26" t="s">
        <v>64</v>
      </c>
      <c r="C73" s="26">
        <f t="shared" ref="C73:Q73" si="56">(C21*0.07)+(C47*0.93)</f>
        <v>1.6804155506237088</v>
      </c>
      <c r="D73" s="26">
        <f t="shared" si="56"/>
        <v>1.6804155506237088</v>
      </c>
      <c r="E73" s="26">
        <f t="shared" si="56"/>
        <v>1.6552496419328091</v>
      </c>
      <c r="F73" s="26">
        <f t="shared" si="56"/>
        <v>1.6059983111856215</v>
      </c>
      <c r="G73" s="26">
        <f t="shared" si="56"/>
        <v>1.5703480433987567</v>
      </c>
      <c r="H73" s="26">
        <f t="shared" si="56"/>
        <v>1.5817512015729684</v>
      </c>
      <c r="I73" s="26">
        <f t="shared" si="56"/>
        <v>1.5750870988554089</v>
      </c>
      <c r="J73" s="26">
        <f t="shared" si="56"/>
        <v>1.586029231766146</v>
      </c>
      <c r="K73" s="26">
        <f t="shared" si="56"/>
        <v>1.5863983334929606</v>
      </c>
      <c r="L73" s="26">
        <f t="shared" si="56"/>
        <v>1.5773455866638173</v>
      </c>
      <c r="M73" s="26">
        <f t="shared" si="56"/>
        <v>1.5684233159571042</v>
      </c>
      <c r="N73" s="26">
        <f t="shared" si="56"/>
        <v>1.5594174256951105</v>
      </c>
      <c r="O73" s="26">
        <f t="shared" si="56"/>
        <v>1.5160856648434098</v>
      </c>
      <c r="P73" s="26">
        <f t="shared" si="56"/>
        <v>1.471902434255548</v>
      </c>
      <c r="Q73" s="26">
        <f t="shared" si="56"/>
        <v>1.4782255517619802</v>
      </c>
      <c r="R73" s="26">
        <f t="shared" ref="R73:S73" si="57">(R21*0.38)+(R47*0.62)</f>
        <v>1.1574669051443034</v>
      </c>
      <c r="S73" s="26">
        <f t="shared" si="57"/>
        <v>1.166159231003967</v>
      </c>
      <c r="T73" s="26">
        <f t="shared" ref="T73:U73" si="58">(T21*0.32)+(T47*0.68)</f>
        <v>1.240383532120203</v>
      </c>
      <c r="U73" s="26">
        <f t="shared" si="58"/>
        <v>1.2559065133722314</v>
      </c>
      <c r="V73" s="26">
        <f t="shared" ref="V73:W73" si="59">(V21*0.51)+(V47*0.49)</f>
        <v>1.0566607683487184</v>
      </c>
      <c r="W73" s="26">
        <f t="shared" si="59"/>
        <v>1.068656549322055</v>
      </c>
      <c r="X73" s="26">
        <f t="shared" ref="X73:Y73" si="60">(X21*0.57)+(X47*0.43)</f>
        <v>1.0297731693934558</v>
      </c>
      <c r="Y73" s="26">
        <f t="shared" si="60"/>
        <v>1.0383116233717529</v>
      </c>
      <c r="Z73" s="26">
        <f t="shared" ref="Z73:AA73" si="61">(Z21*0.45)+(Z47*0.55)</f>
        <v>1.1901755727104117</v>
      </c>
      <c r="AA73" s="26">
        <f t="shared" si="61"/>
        <v>1.2111233950601774</v>
      </c>
      <c r="AB73" s="26">
        <f t="shared" si="25"/>
        <v>1.1285340050377832</v>
      </c>
    </row>
    <row r="74" spans="1:28" x14ac:dyDescent="0.35">
      <c r="A74" s="26" t="s">
        <v>65</v>
      </c>
      <c r="B74" s="26" t="s">
        <v>66</v>
      </c>
      <c r="C74" s="26">
        <f t="shared" ref="C74:Q74" si="62">(C22*0.07)+(C48*0.93)</f>
        <v>1.3080146528278849</v>
      </c>
      <c r="D74" s="26">
        <f t="shared" si="62"/>
        <v>1.3080146528278849</v>
      </c>
      <c r="E74" s="26">
        <f t="shared" si="62"/>
        <v>1.3587696033210332</v>
      </c>
      <c r="F74" s="26">
        <f t="shared" si="62"/>
        <v>1.3225209150703903</v>
      </c>
      <c r="G74" s="26">
        <f t="shared" si="62"/>
        <v>1.3134722495184938</v>
      </c>
      <c r="H74" s="26">
        <f t="shared" si="62"/>
        <v>1.2982487520798669</v>
      </c>
      <c r="I74" s="26">
        <f t="shared" si="62"/>
        <v>1.26995345113852</v>
      </c>
      <c r="J74" s="26">
        <f t="shared" si="62"/>
        <v>1.2282422356601892</v>
      </c>
      <c r="K74" s="26">
        <f t="shared" si="62"/>
        <v>1.195481709101551</v>
      </c>
      <c r="L74" s="26">
        <f t="shared" si="62"/>
        <v>1.1659135318551455</v>
      </c>
      <c r="M74" s="26">
        <f t="shared" si="62"/>
        <v>1.1467918786692759</v>
      </c>
      <c r="N74" s="26">
        <f t="shared" si="62"/>
        <v>1.1275357907346675</v>
      </c>
      <c r="O74" s="26">
        <f t="shared" si="62"/>
        <v>1.1217997232791421</v>
      </c>
      <c r="P74" s="26">
        <f t="shared" si="62"/>
        <v>1.1159886797708101</v>
      </c>
      <c r="Q74" s="26">
        <f t="shared" si="62"/>
        <v>1.1314179921020957</v>
      </c>
      <c r="R74" s="26">
        <f t="shared" ref="R74:S74" si="63">(R22*0.38)+(R48*0.62)</f>
        <v>0.95781415982016749</v>
      </c>
      <c r="S74" s="26">
        <f t="shared" si="63"/>
        <v>0.96433815935811884</v>
      </c>
      <c r="T74" s="26">
        <f t="shared" ref="T74:U74" si="64">(T22*0.32)+(T48*0.68)</f>
        <v>1.0101496976306137</v>
      </c>
      <c r="U74" s="26">
        <f t="shared" si="64"/>
        <v>0.99524029635890587</v>
      </c>
      <c r="V74" s="26">
        <f t="shared" ref="V74:W74" si="65">(V22*0.51)+(V48*0.49)</f>
        <v>0.85888609958369355</v>
      </c>
      <c r="W74" s="26">
        <f t="shared" si="65"/>
        <v>0.84552879291251393</v>
      </c>
      <c r="X74" s="26">
        <f t="shared" ref="X74:Y74" si="66">(X22*0.57)+(X48*0.43)</f>
        <v>0.81965021790298853</v>
      </c>
      <c r="Y74" s="26">
        <f t="shared" si="66"/>
        <v>0.82608027459410982</v>
      </c>
      <c r="Z74" s="26">
        <f t="shared" ref="Z74:AA74" si="67">(Z22*0.45)+(Z48*0.55)</f>
        <v>0.90254640164631861</v>
      </c>
      <c r="AA74" s="26">
        <f t="shared" si="67"/>
        <v>0.90361789154241989</v>
      </c>
      <c r="AB74" s="26">
        <f t="shared" si="25"/>
        <v>0.85423222852014846</v>
      </c>
    </row>
    <row r="75" spans="1:28" x14ac:dyDescent="0.35">
      <c r="A75" s="26" t="s">
        <v>67</v>
      </c>
      <c r="B75" s="26" t="s">
        <v>68</v>
      </c>
      <c r="C75" s="26">
        <f t="shared" ref="C75:Q75" si="68">(C23*0.07)+(C49*0.93)</f>
        <v>1.3972865906717717</v>
      </c>
      <c r="D75" s="26">
        <f t="shared" si="68"/>
        <v>1.3972865906717717</v>
      </c>
      <c r="E75" s="26">
        <f t="shared" si="68"/>
        <v>1.4172029036670932</v>
      </c>
      <c r="F75" s="26">
        <f t="shared" si="68"/>
        <v>1.3614334060906248</v>
      </c>
      <c r="G75" s="26">
        <f t="shared" si="68"/>
        <v>1.3624085397558288</v>
      </c>
      <c r="H75" s="26">
        <f t="shared" si="68"/>
        <v>1.3500792852401893</v>
      </c>
      <c r="I75" s="26">
        <f t="shared" si="68"/>
        <v>1.3911994493202546</v>
      </c>
      <c r="J75" s="26">
        <f t="shared" si="68"/>
        <v>1.3195486806769257</v>
      </c>
      <c r="K75" s="26">
        <f t="shared" si="68"/>
        <v>1.2602183917842076</v>
      </c>
      <c r="L75" s="26">
        <f t="shared" si="68"/>
        <v>1.1999828676016771</v>
      </c>
      <c r="M75" s="26">
        <f t="shared" si="68"/>
        <v>1.2255589305472807</v>
      </c>
      <c r="N75" s="26">
        <f t="shared" si="68"/>
        <v>1.2511251994468675</v>
      </c>
      <c r="O75" s="26">
        <f t="shared" si="68"/>
        <v>1.2682627236836459</v>
      </c>
      <c r="P75" s="26">
        <f t="shared" si="68"/>
        <v>1.2856962148592204</v>
      </c>
      <c r="Q75" s="26">
        <f t="shared" si="68"/>
        <v>1.2628253144383184</v>
      </c>
      <c r="R75" s="26">
        <f t="shared" ref="R75:S75" si="69">(R23*0.38)+(R49*0.62)</f>
        <v>1.0005407548706517</v>
      </c>
      <c r="S75" s="26">
        <f t="shared" si="69"/>
        <v>0.99160196206811424</v>
      </c>
      <c r="T75" s="26">
        <f t="shared" ref="T75:U75" si="70">(T23*0.32)+(T49*0.68)</f>
        <v>1.0268092883250914</v>
      </c>
      <c r="U75" s="26">
        <f t="shared" si="70"/>
        <v>1.0265437900256451</v>
      </c>
      <c r="V75" s="26">
        <f t="shared" ref="V75:W75" si="71">(V23*0.51)+(V49*0.49)</f>
        <v>0.87909609353743934</v>
      </c>
      <c r="W75" s="26">
        <f t="shared" si="71"/>
        <v>0.87518796427497958</v>
      </c>
      <c r="X75" s="26">
        <f t="shared" ref="X75:Y75" si="72">(X23*0.57)+(X49*0.43)</f>
        <v>0.84169108439769591</v>
      </c>
      <c r="Y75" s="26">
        <f t="shared" si="72"/>
        <v>0.84323045444139189</v>
      </c>
      <c r="Z75" s="26">
        <f t="shared" ref="Z75:AA75" si="73">(Z23*0.45)+(Z49*0.55)</f>
        <v>0.93397363677332135</v>
      </c>
      <c r="AA75" s="26">
        <f t="shared" si="73"/>
        <v>0.93301381081119761</v>
      </c>
      <c r="AB75" s="26">
        <f t="shared" si="25"/>
        <v>0.87080685645635336</v>
      </c>
    </row>
    <row r="76" spans="1:28" x14ac:dyDescent="0.35">
      <c r="A76" s="26" t="s">
        <v>69</v>
      </c>
      <c r="B76" s="26" t="s">
        <v>70</v>
      </c>
      <c r="C76" s="26">
        <f t="shared" ref="C76:Q76" si="74">(C24*0.07)+(C50*0.93)</f>
        <v>1.1748655609492988</v>
      </c>
      <c r="D76" s="26">
        <f t="shared" si="74"/>
        <v>1.1748655609492988</v>
      </c>
      <c r="E76" s="26">
        <f t="shared" si="74"/>
        <v>1.2167019969278035</v>
      </c>
      <c r="F76" s="26">
        <f t="shared" si="74"/>
        <v>1.0479662617912568</v>
      </c>
      <c r="G76" s="26">
        <f t="shared" si="74"/>
        <v>1.0189016316530262</v>
      </c>
      <c r="H76" s="26">
        <f t="shared" si="74"/>
        <v>0.97856857992870161</v>
      </c>
      <c r="I76" s="26">
        <f t="shared" si="74"/>
        <v>0.95336974897540983</v>
      </c>
      <c r="J76" s="26">
        <f t="shared" si="74"/>
        <v>0.971291676321413</v>
      </c>
      <c r="K76" s="26">
        <f t="shared" si="74"/>
        <v>0.98202828007808485</v>
      </c>
      <c r="L76" s="26">
        <f t="shared" si="74"/>
        <v>0.9710166687554832</v>
      </c>
      <c r="M76" s="26">
        <f t="shared" si="74"/>
        <v>0.93469758836289407</v>
      </c>
      <c r="N76" s="26">
        <f t="shared" si="74"/>
        <v>0.89703807667316449</v>
      </c>
      <c r="O76" s="26">
        <f t="shared" si="74"/>
        <v>0.8871313188401988</v>
      </c>
      <c r="P76" s="26">
        <f t="shared" si="74"/>
        <v>0.87699590501768299</v>
      </c>
      <c r="Q76" s="26">
        <f t="shared" si="74"/>
        <v>0.87653515017271844</v>
      </c>
      <c r="R76" s="26">
        <f t="shared" ref="R76:S76" si="75">(R24*0.38)+(R50*0.62)</f>
        <v>0.68516436099270384</v>
      </c>
      <c r="S76" s="26">
        <f t="shared" si="75"/>
        <v>0.68840267633555929</v>
      </c>
      <c r="T76" s="26">
        <f t="shared" ref="T76:U76" si="76">(T24*0.32)+(T50*0.68)</f>
        <v>0.72908542138266597</v>
      </c>
      <c r="U76" s="26">
        <f t="shared" si="76"/>
        <v>0.70935873468571486</v>
      </c>
      <c r="V76" s="26">
        <f t="shared" ref="V76:W76" si="77">(V24*0.51)+(V50*0.49)</f>
        <v>0.58121679815194172</v>
      </c>
      <c r="W76" s="26">
        <f t="shared" si="77"/>
        <v>0.56648344301407927</v>
      </c>
      <c r="X76" s="26">
        <f t="shared" ref="X76:Y76" si="78">(X24*0.57)+(X50*0.43)</f>
        <v>0.53285860651232331</v>
      </c>
      <c r="Y76" s="26">
        <f t="shared" si="78"/>
        <v>0.52532236795525344</v>
      </c>
      <c r="Z76" s="26">
        <f t="shared" ref="Z76:AA76" si="79">(Z24*0.45)+(Z50*0.55)</f>
        <v>0.58982779121187423</v>
      </c>
      <c r="AA76" s="26">
        <f t="shared" si="79"/>
        <v>0.57724899382400663</v>
      </c>
      <c r="AB76" s="26">
        <f t="shared" si="25"/>
        <v>0.54143686482536491</v>
      </c>
    </row>
    <row r="97" spans="1:32" x14ac:dyDescent="0.35">
      <c r="A97" t="s">
        <v>125</v>
      </c>
      <c r="C97">
        <v>1990</v>
      </c>
      <c r="D97">
        <v>1991</v>
      </c>
      <c r="E97">
        <v>1992</v>
      </c>
      <c r="F97">
        <v>1993</v>
      </c>
      <c r="G97">
        <v>1994</v>
      </c>
      <c r="H97">
        <v>1995</v>
      </c>
      <c r="I97">
        <v>1996</v>
      </c>
      <c r="J97">
        <v>1997</v>
      </c>
      <c r="K97">
        <v>1998</v>
      </c>
      <c r="L97">
        <v>1999</v>
      </c>
      <c r="M97">
        <v>2000</v>
      </c>
      <c r="N97">
        <v>2001</v>
      </c>
      <c r="O97">
        <v>2002</v>
      </c>
      <c r="P97">
        <v>2003</v>
      </c>
      <c r="Q97">
        <v>2004</v>
      </c>
      <c r="R97">
        <v>2005</v>
      </c>
      <c r="S97">
        <v>2006</v>
      </c>
      <c r="T97">
        <v>2007</v>
      </c>
      <c r="U97">
        <v>2008</v>
      </c>
      <c r="V97">
        <v>2009</v>
      </c>
      <c r="W97">
        <v>2010</v>
      </c>
      <c r="X97">
        <v>2011</v>
      </c>
      <c r="Y97">
        <v>2012</v>
      </c>
      <c r="Z97">
        <v>2013</v>
      </c>
      <c r="AA97">
        <v>2014</v>
      </c>
      <c r="AB97">
        <v>2015</v>
      </c>
      <c r="AC97">
        <v>2016</v>
      </c>
      <c r="AD97">
        <v>2017</v>
      </c>
      <c r="AE97">
        <v>2018</v>
      </c>
      <c r="AF97">
        <v>2019</v>
      </c>
    </row>
    <row r="98" spans="1:32" x14ac:dyDescent="0.35">
      <c r="A98">
        <v>16051</v>
      </c>
      <c r="B98" t="s">
        <v>26</v>
      </c>
      <c r="C98">
        <v>0.36589784376104628</v>
      </c>
      <c r="D98">
        <v>0.36589784376104628</v>
      </c>
      <c r="E98">
        <v>0.40395121951219515</v>
      </c>
      <c r="F98">
        <v>0.50151633437424936</v>
      </c>
      <c r="G98">
        <v>0.5367089414313938</v>
      </c>
      <c r="H98">
        <v>0.47366653875671527</v>
      </c>
      <c r="I98">
        <v>0.39732670189617658</v>
      </c>
      <c r="J98">
        <v>0.37132376809712392</v>
      </c>
      <c r="K98">
        <v>0.33326731365947054</v>
      </c>
      <c r="L98">
        <v>0.284984046363222</v>
      </c>
      <c r="M98">
        <v>0.28058705349542001</v>
      </c>
      <c r="N98">
        <v>0.27576730906495361</v>
      </c>
      <c r="O98">
        <v>0.27314979699408792</v>
      </c>
      <c r="P98">
        <v>0.27054307648564119</v>
      </c>
      <c r="Q98">
        <v>0.24489042107855208</v>
      </c>
      <c r="R98">
        <v>0.2197576432899227</v>
      </c>
      <c r="S98">
        <v>0.19643600777345918</v>
      </c>
      <c r="T98">
        <v>0.17327246316663208</v>
      </c>
      <c r="U98">
        <v>0.17304392189601597</v>
      </c>
      <c r="V98">
        <v>0.17281272595806219</v>
      </c>
      <c r="W98">
        <v>0.17257882882882883</v>
      </c>
      <c r="X98">
        <v>0.17332622348619506</v>
      </c>
      <c r="Y98">
        <v>0.17408897189101183</v>
      </c>
      <c r="Z98">
        <v>0.17486755207199361</v>
      </c>
      <c r="AA98">
        <v>0.17566246211010073</v>
      </c>
      <c r="AB98">
        <v>0.17647422120111664</v>
      </c>
      <c r="AC98">
        <v>0.17730337078651687</v>
      </c>
      <c r="AD98">
        <v>0.17730337078651687</v>
      </c>
      <c r="AE98">
        <v>0.17730337078651687</v>
      </c>
      <c r="AF98">
        <v>0.17730337078651687</v>
      </c>
    </row>
    <row r="99" spans="1:32" x14ac:dyDescent="0.35">
      <c r="A99" t="s">
        <v>27</v>
      </c>
      <c r="B99" t="s">
        <v>28</v>
      </c>
      <c r="C99">
        <v>0.64655021834061133</v>
      </c>
      <c r="D99">
        <v>0.64655021834061133</v>
      </c>
      <c r="E99">
        <v>0.90170523751522536</v>
      </c>
      <c r="F99">
        <v>0.81615268492559845</v>
      </c>
      <c r="G99">
        <v>0.83100558659217882</v>
      </c>
      <c r="H99">
        <v>0.70478443743427965</v>
      </c>
      <c r="I99">
        <v>0.4671280276816609</v>
      </c>
      <c r="J99">
        <v>0.48221626452189453</v>
      </c>
      <c r="K99">
        <v>0.45311394196744514</v>
      </c>
      <c r="L99">
        <v>0.4310866085719367</v>
      </c>
      <c r="M99">
        <v>0.46588676549383817</v>
      </c>
      <c r="N99">
        <v>0.50098654708520174</v>
      </c>
      <c r="O99">
        <v>0.45507048658481125</v>
      </c>
      <c r="P99">
        <v>0.40784132841328413</v>
      </c>
      <c r="Q99">
        <v>0.39434742647058824</v>
      </c>
      <c r="R99">
        <v>0.38095238095238093</v>
      </c>
      <c r="S99">
        <v>0.38482475408270461</v>
      </c>
      <c r="T99">
        <v>0.38904410297345837</v>
      </c>
      <c r="U99">
        <v>0.42711171662125341</v>
      </c>
      <c r="V99">
        <v>0.46705521044182308</v>
      </c>
      <c r="W99">
        <v>0.5090167453842851</v>
      </c>
      <c r="X99">
        <v>0.47010530073175083</v>
      </c>
      <c r="Y99">
        <v>0.43137953137240942</v>
      </c>
      <c r="Z99">
        <v>0.39283811147820524</v>
      </c>
      <c r="AA99">
        <v>0.35447972781400622</v>
      </c>
      <c r="AB99">
        <v>0.31630307958844539</v>
      </c>
      <c r="AC99">
        <v>0.27830687830687828</v>
      </c>
      <c r="AD99">
        <v>0.27830687830687828</v>
      </c>
      <c r="AE99">
        <v>0.27830687830687828</v>
      </c>
      <c r="AF99">
        <v>0.27830687830687828</v>
      </c>
    </row>
    <row r="100" spans="1:32" x14ac:dyDescent="0.35">
      <c r="A100" t="s">
        <v>29</v>
      </c>
      <c r="B100" t="s">
        <v>30</v>
      </c>
      <c r="C100">
        <v>4.6874062968515746</v>
      </c>
      <c r="D100">
        <v>4.6874062968515746</v>
      </c>
      <c r="E100">
        <v>2.3288640595903165</v>
      </c>
      <c r="F100">
        <v>0.8617443012884044</v>
      </c>
      <c r="G100">
        <v>0.32486136783733827</v>
      </c>
      <c r="H100">
        <v>0.64926062846580401</v>
      </c>
      <c r="I100">
        <v>0.55625990491283672</v>
      </c>
      <c r="J100">
        <v>0.3082361258395192</v>
      </c>
      <c r="K100">
        <v>0.24793684965913165</v>
      </c>
      <c r="L100">
        <v>0.15828677839851024</v>
      </c>
      <c r="M100">
        <v>0.14900046490004648</v>
      </c>
      <c r="N100">
        <v>0.13974001857010213</v>
      </c>
      <c r="O100">
        <v>0.15547378104875806</v>
      </c>
      <c r="P100">
        <v>0.17092069279854147</v>
      </c>
      <c r="Q100">
        <v>0.15407509157509158</v>
      </c>
      <c r="R100">
        <v>0.13707451701931922</v>
      </c>
      <c r="S100">
        <v>0.12154566744730678</v>
      </c>
      <c r="T100">
        <v>0.10543893129770993</v>
      </c>
      <c r="U100">
        <v>7.9049466537342392E-2</v>
      </c>
      <c r="V100">
        <v>5.1775147928994084E-2</v>
      </c>
      <c r="W100">
        <v>2.3570712136409228E-2</v>
      </c>
      <c r="X100">
        <v>2.9526226734348564E-2</v>
      </c>
      <c r="Y100">
        <v>3.5628639945186703E-2</v>
      </c>
      <c r="Z100">
        <v>4.1883454734651403E-2</v>
      </c>
      <c r="AA100">
        <v>4.8296452406041447E-2</v>
      </c>
      <c r="AB100">
        <v>5.4873710423336886E-2</v>
      </c>
      <c r="AC100">
        <v>6.1621621621621624E-2</v>
      </c>
      <c r="AD100">
        <v>6.1621621621621624E-2</v>
      </c>
      <c r="AE100">
        <v>6.1621621621621624E-2</v>
      </c>
      <c r="AF100">
        <v>6.1621621621621624E-2</v>
      </c>
    </row>
    <row r="101" spans="1:32" x14ac:dyDescent="0.35">
      <c r="A101" t="s">
        <v>31</v>
      </c>
      <c r="B101" t="s">
        <v>32</v>
      </c>
      <c r="C101">
        <v>0.88636363636363635</v>
      </c>
      <c r="D101">
        <v>0.88636363636363635</v>
      </c>
      <c r="E101">
        <v>0.15918367346938775</v>
      </c>
      <c r="F101">
        <v>0.10762331838565023</v>
      </c>
      <c r="G101">
        <v>0.11974789915966387</v>
      </c>
      <c r="H101">
        <v>0.10266457680250783</v>
      </c>
      <c r="I101">
        <v>0.10054347826086957</v>
      </c>
      <c r="J101">
        <v>0.10914454277286134</v>
      </c>
      <c r="K101">
        <v>5.7098765432098762E-2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35">
      <c r="A102" t="s">
        <v>33</v>
      </c>
      <c r="B102" t="s">
        <v>34</v>
      </c>
      <c r="C102">
        <v>0.90997679814385146</v>
      </c>
      <c r="D102">
        <v>0.90997679814385146</v>
      </c>
      <c r="E102">
        <v>0.52800215401184702</v>
      </c>
      <c r="F102">
        <v>0.67853009259259256</v>
      </c>
      <c r="G102">
        <v>0.59658873131467993</v>
      </c>
      <c r="H102">
        <v>0.45693686671862821</v>
      </c>
      <c r="I102">
        <v>0.30933699489996075</v>
      </c>
      <c r="J102">
        <v>0.24892519346517628</v>
      </c>
      <c r="K102">
        <v>0.16803092314688495</v>
      </c>
      <c r="L102">
        <v>6.6889632107023408E-2</v>
      </c>
      <c r="M102">
        <v>3.3326390335346803E-2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x14ac:dyDescent="0.35">
      <c r="A103" t="s">
        <v>35</v>
      </c>
      <c r="B103" t="s">
        <v>36</v>
      </c>
      <c r="C103">
        <v>0.6840253342716397</v>
      </c>
      <c r="D103">
        <v>0.6840253342716397</v>
      </c>
      <c r="E103">
        <v>0.83276216586703222</v>
      </c>
      <c r="F103">
        <v>0.77873280943025536</v>
      </c>
      <c r="G103">
        <v>0.60147058823529409</v>
      </c>
      <c r="H103">
        <v>0.56068444090728209</v>
      </c>
      <c r="I103">
        <v>0.5075083975498913</v>
      </c>
      <c r="J103">
        <v>0.46774509803921571</v>
      </c>
      <c r="K103">
        <v>0.43313667649950838</v>
      </c>
      <c r="L103">
        <v>0.39528283421413191</v>
      </c>
      <c r="M103">
        <v>0.36575509820505592</v>
      </c>
      <c r="N103">
        <v>0.33848517715112075</v>
      </c>
      <c r="O103">
        <v>0.31381680079573199</v>
      </c>
      <c r="P103">
        <v>0.28912610819612811</v>
      </c>
      <c r="Q103">
        <v>0.29124149659863946</v>
      </c>
      <c r="R103">
        <v>0.29331266607617362</v>
      </c>
      <c r="S103">
        <v>0.29624989009056535</v>
      </c>
      <c r="T103">
        <v>0.29914455307262572</v>
      </c>
      <c r="U103">
        <v>0.30215406228049635</v>
      </c>
      <c r="V103">
        <v>0.30519901083372586</v>
      </c>
      <c r="W103">
        <v>0.30828002842928215</v>
      </c>
      <c r="X103">
        <v>0.30780794057830047</v>
      </c>
      <c r="Y103">
        <v>0.30734025699700757</v>
      </c>
      <c r="Z103">
        <v>0.30687691633815156</v>
      </c>
      <c r="AA103">
        <v>0.30641785838855945</v>
      </c>
      <c r="AB103">
        <v>0.30596302404305181</v>
      </c>
      <c r="AC103">
        <v>0.30551235527907378</v>
      </c>
      <c r="AD103">
        <v>0.30551235527907378</v>
      </c>
      <c r="AE103">
        <v>0.30551235527907378</v>
      </c>
      <c r="AF103">
        <v>0.30551235527907378</v>
      </c>
    </row>
    <row r="104" spans="1:32" x14ac:dyDescent="0.35">
      <c r="A104" t="s">
        <v>37</v>
      </c>
      <c r="B104" t="s">
        <v>38</v>
      </c>
      <c r="C104">
        <v>1.0515565005573675</v>
      </c>
      <c r="D104">
        <v>1.0515565005573675</v>
      </c>
      <c r="E104">
        <v>1.039284694169013</v>
      </c>
      <c r="F104">
        <v>1.0296197151439606</v>
      </c>
      <c r="G104">
        <v>1.0298731090352979</v>
      </c>
      <c r="H104">
        <v>1.0102962391043746</v>
      </c>
      <c r="I104">
        <v>1.0031339088942357</v>
      </c>
      <c r="J104">
        <v>1.001893439906951</v>
      </c>
      <c r="K104">
        <v>0.99897715187601177</v>
      </c>
      <c r="L104">
        <v>0.99560502166968479</v>
      </c>
      <c r="M104">
        <v>1.0040196448040104</v>
      </c>
      <c r="N104">
        <v>1.012460200832721</v>
      </c>
      <c r="O104">
        <v>1.0017495753954451</v>
      </c>
      <c r="P104">
        <v>0.9909831356940626</v>
      </c>
      <c r="Q104">
        <v>0.96136331038439471</v>
      </c>
      <c r="R104">
        <v>0.93181864691196337</v>
      </c>
      <c r="S104">
        <v>0.90986161487099171</v>
      </c>
      <c r="T104">
        <v>0.88759287700801126</v>
      </c>
      <c r="U104">
        <v>0.87636902237026004</v>
      </c>
      <c r="V104">
        <v>0.86502921687589129</v>
      </c>
      <c r="W104">
        <v>0.8535716544063402</v>
      </c>
      <c r="X104">
        <v>0.8365896449641731</v>
      </c>
      <c r="Y104">
        <v>0.81957943037306535</v>
      </c>
      <c r="Z104">
        <v>0.802540940306392</v>
      </c>
      <c r="AA104">
        <v>0.78547410420352903</v>
      </c>
      <c r="AB104">
        <v>0.7683788512688815</v>
      </c>
      <c r="AC104">
        <v>0.75125511047090476</v>
      </c>
      <c r="AD104">
        <v>0.75125511047090476</v>
      </c>
      <c r="AE104">
        <v>0.75125511047090476</v>
      </c>
      <c r="AF104">
        <v>0.75125511047090476</v>
      </c>
    </row>
    <row r="105" spans="1:32" x14ac:dyDescent="0.35">
      <c r="A105" t="s">
        <v>39</v>
      </c>
      <c r="B105" t="s">
        <v>40</v>
      </c>
      <c r="C105">
        <v>1.3082314517760629</v>
      </c>
      <c r="D105">
        <v>1.3082314517760629</v>
      </c>
      <c r="E105">
        <v>1.3246948988849543</v>
      </c>
      <c r="F105">
        <v>1.2154192160478305</v>
      </c>
      <c r="G105">
        <v>1.152180513386696</v>
      </c>
      <c r="H105">
        <v>0.90755215462957894</v>
      </c>
      <c r="I105">
        <v>0.6738289289536511</v>
      </c>
      <c r="J105">
        <v>0.70087149536961235</v>
      </c>
      <c r="K105">
        <v>0.73337163283543971</v>
      </c>
      <c r="L105">
        <v>0.76019158547869159</v>
      </c>
      <c r="M105">
        <v>1.0522469162636527</v>
      </c>
      <c r="N105">
        <v>1.3433515976780774</v>
      </c>
      <c r="O105">
        <v>1.4555300851825728</v>
      </c>
      <c r="P105">
        <v>1.5677329209398232</v>
      </c>
      <c r="Q105">
        <v>1.5687556542478822</v>
      </c>
      <c r="R105">
        <v>1.5697999778368794</v>
      </c>
      <c r="S105">
        <v>1.5522001964337588</v>
      </c>
      <c r="T105">
        <v>1.5346475837869202</v>
      </c>
      <c r="U105">
        <v>1.5240377941680008</v>
      </c>
      <c r="V105">
        <v>1.5133253982276198</v>
      </c>
      <c r="W105">
        <v>1.5025089002887337</v>
      </c>
      <c r="X105">
        <v>1.4818980101130004</v>
      </c>
      <c r="Y105">
        <v>1.4612763291979467</v>
      </c>
      <c r="Z105">
        <v>1.4406438490671905</v>
      </c>
      <c r="AA105">
        <v>1.4200005612354665</v>
      </c>
      <c r="AB105">
        <v>1.3993464572086189</v>
      </c>
      <c r="AC105">
        <v>1.3786815284835894</v>
      </c>
      <c r="AD105">
        <v>1.3786815284835894</v>
      </c>
      <c r="AE105">
        <v>1.3786815284835894</v>
      </c>
      <c r="AF105">
        <v>1.3786815284835894</v>
      </c>
    </row>
    <row r="106" spans="1:32" x14ac:dyDescent="0.35">
      <c r="A106" t="s">
        <v>41</v>
      </c>
      <c r="B106" t="s">
        <v>42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5.1176302752055619E-2</v>
      </c>
      <c r="K106">
        <v>0.10235260550411124</v>
      </c>
      <c r="L106">
        <v>0.1536424872483744</v>
      </c>
      <c r="M106">
        <v>0.53882287520487004</v>
      </c>
      <c r="N106">
        <v>0.92572059916304905</v>
      </c>
      <c r="O106">
        <v>0.91475516033096782</v>
      </c>
      <c r="P106">
        <v>0.90370479850231555</v>
      </c>
      <c r="Q106">
        <v>0.91238058619975748</v>
      </c>
      <c r="R106">
        <v>0.92106613005050508</v>
      </c>
      <c r="S106">
        <v>0.89189176394845726</v>
      </c>
      <c r="T106">
        <v>0.86497187482933757</v>
      </c>
      <c r="U106">
        <v>0.85107174436686284</v>
      </c>
      <c r="V106">
        <v>0.83703292864540879</v>
      </c>
      <c r="W106">
        <v>0.82285334170993552</v>
      </c>
      <c r="X106">
        <v>0.8081701261450206</v>
      </c>
      <c r="Y106">
        <v>0.79344300779005761</v>
      </c>
      <c r="Z106">
        <v>0.77867178944633142</v>
      </c>
      <c r="AA106">
        <v>0.76385627273234236</v>
      </c>
      <c r="AB106">
        <v>0.74899625807492531</v>
      </c>
      <c r="AC106">
        <v>0.73409154470028903</v>
      </c>
      <c r="AD106">
        <v>0.73409154470028903</v>
      </c>
      <c r="AE106">
        <v>0.73409154470028903</v>
      </c>
      <c r="AF106">
        <v>0.73409154470028903</v>
      </c>
    </row>
    <row r="107" spans="1:32" x14ac:dyDescent="0.35">
      <c r="A107" t="s">
        <v>43</v>
      </c>
      <c r="B107" t="s">
        <v>44</v>
      </c>
      <c r="C107">
        <v>0.90342509547756056</v>
      </c>
      <c r="D107">
        <v>0.90342509547756056</v>
      </c>
      <c r="E107">
        <v>0.83000190518527928</v>
      </c>
      <c r="F107">
        <v>0.78727916806032783</v>
      </c>
      <c r="G107">
        <v>0.77555232953772169</v>
      </c>
      <c r="H107">
        <v>0.76448160383762498</v>
      </c>
      <c r="I107">
        <v>0.73920425186388128</v>
      </c>
      <c r="J107">
        <v>0.65158858006152276</v>
      </c>
      <c r="K107">
        <v>0.62790097156321623</v>
      </c>
      <c r="L107">
        <v>0.59116625242025189</v>
      </c>
      <c r="M107">
        <v>0.58950214816136604</v>
      </c>
      <c r="N107">
        <v>0.58783941385508276</v>
      </c>
      <c r="O107">
        <v>0.5865639222176251</v>
      </c>
      <c r="P107">
        <v>0.58527524016801369</v>
      </c>
      <c r="Q107">
        <v>0.58103375629433662</v>
      </c>
      <c r="R107">
        <v>0.57682141087064265</v>
      </c>
      <c r="S107">
        <v>0.59440021647179453</v>
      </c>
      <c r="T107">
        <v>0.61323342871471131</v>
      </c>
      <c r="U107">
        <v>0.61099324643616604</v>
      </c>
      <c r="V107">
        <v>0.60874772066433402</v>
      </c>
      <c r="W107">
        <v>0.60649683225768247</v>
      </c>
      <c r="X107">
        <v>0.61119256845301384</v>
      </c>
      <c r="Y107">
        <v>0.61590920354859491</v>
      </c>
      <c r="Z107">
        <v>0.62064687737493851</v>
      </c>
      <c r="AA107">
        <v>0.62540573101278429</v>
      </c>
      <c r="AB107">
        <v>0.63018590680710296</v>
      </c>
      <c r="AC107">
        <v>0.63498754838128957</v>
      </c>
      <c r="AD107">
        <v>0.63498754838128957</v>
      </c>
      <c r="AE107">
        <v>0.63498754838128957</v>
      </c>
      <c r="AF107">
        <v>0.63498754838128957</v>
      </c>
    </row>
    <row r="108" spans="1:32" x14ac:dyDescent="0.35">
      <c r="A108" t="s">
        <v>45</v>
      </c>
      <c r="B108" t="s">
        <v>46</v>
      </c>
      <c r="C108">
        <v>0.7441619490497372</v>
      </c>
      <c r="D108">
        <v>0.7441619490497372</v>
      </c>
      <c r="E108">
        <v>0.69910727005080964</v>
      </c>
      <c r="F108">
        <v>0.61049611314189023</v>
      </c>
      <c r="G108">
        <v>0.50574209093469347</v>
      </c>
      <c r="H108">
        <v>0.52820374508746248</v>
      </c>
      <c r="I108">
        <v>0.55379558137757057</v>
      </c>
      <c r="J108">
        <v>0.58184794564200615</v>
      </c>
      <c r="K108">
        <v>0.59886988408937181</v>
      </c>
      <c r="L108">
        <v>0.60319773894257089</v>
      </c>
      <c r="M108">
        <v>0.56576860369897675</v>
      </c>
      <c r="N108">
        <v>0.52855587594892017</v>
      </c>
      <c r="O108">
        <v>0.527890499901292</v>
      </c>
      <c r="P108">
        <v>0.52723308379969469</v>
      </c>
      <c r="Q108">
        <v>0.51846387273772532</v>
      </c>
      <c r="R108">
        <v>0.5096725539914313</v>
      </c>
      <c r="S108">
        <v>0.50107106624918807</v>
      </c>
      <c r="T108">
        <v>0.49244052580017839</v>
      </c>
      <c r="U108">
        <v>0.49963350452744076</v>
      </c>
      <c r="V108">
        <v>0.50686397954034368</v>
      </c>
      <c r="W108">
        <v>0.51413224480172126</v>
      </c>
      <c r="X108">
        <v>0.52296209700592622</v>
      </c>
      <c r="Y108">
        <v>0.53179121192176582</v>
      </c>
      <c r="Z108">
        <v>0.54061958964158097</v>
      </c>
      <c r="AA108">
        <v>0.54944723025769726</v>
      </c>
      <c r="AB108">
        <v>0.55827413386242475</v>
      </c>
      <c r="AC108">
        <v>0.56710030054805827</v>
      </c>
      <c r="AD108">
        <v>0.56710030054805827</v>
      </c>
      <c r="AE108">
        <v>0.56710030054805827</v>
      </c>
      <c r="AF108">
        <v>0.56710030054805827</v>
      </c>
    </row>
    <row r="109" spans="1:32" x14ac:dyDescent="0.35">
      <c r="A109" t="s">
        <v>47</v>
      </c>
      <c r="B109" t="s">
        <v>48</v>
      </c>
      <c r="C109">
        <v>1.3483739837398374</v>
      </c>
      <c r="D109">
        <v>1.3483739837398374</v>
      </c>
      <c r="E109">
        <v>1.373810923471569</v>
      </c>
      <c r="F109">
        <v>1.1768383056033658</v>
      </c>
      <c r="G109">
        <v>1.1032149892130194</v>
      </c>
      <c r="H109">
        <v>1.0845825632600907</v>
      </c>
      <c r="I109">
        <v>1.0765686999798239</v>
      </c>
      <c r="J109">
        <v>1.032444815270215</v>
      </c>
      <c r="K109">
        <v>1.0083001037056512</v>
      </c>
      <c r="L109">
        <v>0.9831841013321686</v>
      </c>
      <c r="M109">
        <v>0.97732845820379211</v>
      </c>
      <c r="N109">
        <v>0.97144299574169191</v>
      </c>
      <c r="O109">
        <v>1.0285166891846995</v>
      </c>
      <c r="P109">
        <v>1.0866338846669648</v>
      </c>
      <c r="Q109">
        <v>1.0906534502306888</v>
      </c>
      <c r="R109">
        <v>1.0947091856295528</v>
      </c>
      <c r="S109">
        <v>1.099810661889753</v>
      </c>
      <c r="T109">
        <v>1.1049679669866168</v>
      </c>
      <c r="U109">
        <v>1.1506787606700568</v>
      </c>
      <c r="V109">
        <v>1.1968166302305066</v>
      </c>
      <c r="W109">
        <v>1.2433875890132249</v>
      </c>
      <c r="X109">
        <v>1.258449064626842</v>
      </c>
      <c r="Y109">
        <v>1.2737745155699844</v>
      </c>
      <c r="Z109">
        <v>1.2893709430514186</v>
      </c>
      <c r="AA109">
        <v>1.3052455980716122</v>
      </c>
      <c r="AB109">
        <v>1.3214059926631954</v>
      </c>
      <c r="AC109">
        <v>1.3378599117439112</v>
      </c>
      <c r="AD109">
        <v>1.3378599117439112</v>
      </c>
      <c r="AE109">
        <v>1.3378599117439112</v>
      </c>
      <c r="AF109">
        <v>1.3378599117439112</v>
      </c>
    </row>
    <row r="110" spans="1:32" x14ac:dyDescent="0.35">
      <c r="A110" t="s">
        <v>49</v>
      </c>
      <c r="B110" t="s">
        <v>50</v>
      </c>
      <c r="C110">
        <v>0.89331396014003617</v>
      </c>
      <c r="D110">
        <v>0.89331396014003617</v>
      </c>
      <c r="E110">
        <v>0.88706232532775897</v>
      </c>
      <c r="F110">
        <v>0.7975778911421223</v>
      </c>
      <c r="G110">
        <v>0.78624782674021765</v>
      </c>
      <c r="H110">
        <v>0.7536697247706422</v>
      </c>
      <c r="I110">
        <v>0.73222626401773605</v>
      </c>
      <c r="J110">
        <v>0.71992168062136264</v>
      </c>
      <c r="K110">
        <v>0.69178344355370314</v>
      </c>
      <c r="L110">
        <v>0.68128629905059901</v>
      </c>
      <c r="M110">
        <v>0.65206103296375906</v>
      </c>
      <c r="N110">
        <v>0.62324338031740667</v>
      </c>
      <c r="O110">
        <v>0.6364246956411368</v>
      </c>
      <c r="P110">
        <v>0.64963364533480161</v>
      </c>
      <c r="Q110">
        <v>0.61914415551628377</v>
      </c>
      <c r="R110">
        <v>0.59135088701426564</v>
      </c>
      <c r="S110">
        <v>0.61274495085970493</v>
      </c>
      <c r="T110">
        <v>0.63577886314039278</v>
      </c>
      <c r="U110">
        <v>0.64324269875232731</v>
      </c>
      <c r="V110">
        <v>0.65074781784870883</v>
      </c>
      <c r="W110">
        <v>0.65829456389622365</v>
      </c>
      <c r="X110">
        <v>0.65027290938152182</v>
      </c>
      <c r="Y110">
        <v>0.64226434569141067</v>
      </c>
      <c r="Z110">
        <v>0.63426884080694057</v>
      </c>
      <c r="AA110">
        <v>0.62628636281349659</v>
      </c>
      <c r="AB110">
        <v>0.61831687990037498</v>
      </c>
      <c r="AC110">
        <v>0.61036036036036034</v>
      </c>
      <c r="AD110">
        <v>0.61036036036036034</v>
      </c>
      <c r="AE110">
        <v>0.61036036036036034</v>
      </c>
      <c r="AF110">
        <v>0.61036036036036034</v>
      </c>
    </row>
    <row r="111" spans="1:32" x14ac:dyDescent="0.35">
      <c r="A111" t="s">
        <v>51</v>
      </c>
      <c r="B111" t="s">
        <v>52</v>
      </c>
      <c r="C111">
        <v>1.1442988276929882</v>
      </c>
      <c r="D111">
        <v>1.1442988276929882</v>
      </c>
      <c r="E111">
        <v>1.0551268759454084</v>
      </c>
      <c r="F111">
        <v>1.0121636644721985</v>
      </c>
      <c r="G111">
        <v>0.90813280637684057</v>
      </c>
      <c r="H111">
        <v>0.8863659173022882</v>
      </c>
      <c r="I111">
        <v>0.85805882157012958</v>
      </c>
      <c r="J111">
        <v>0.82532806656487201</v>
      </c>
      <c r="K111">
        <v>0.79788816015802722</v>
      </c>
      <c r="L111">
        <v>0.79158945851348572</v>
      </c>
      <c r="M111">
        <v>0.74585659007636207</v>
      </c>
      <c r="N111">
        <v>0.70031437944231822</v>
      </c>
      <c r="O111">
        <v>0.70057537893426081</v>
      </c>
      <c r="P111">
        <v>0.70083913186111158</v>
      </c>
      <c r="Q111">
        <v>0.67672595175321826</v>
      </c>
      <c r="R111">
        <v>0.6528636845162834</v>
      </c>
      <c r="S111">
        <v>0.63316600104333254</v>
      </c>
      <c r="T111">
        <v>0.61342818497782803</v>
      </c>
      <c r="U111">
        <v>0.61430963014774587</v>
      </c>
      <c r="V111">
        <v>0.61519919825366753</v>
      </c>
      <c r="W111">
        <v>0.61609700210043916</v>
      </c>
      <c r="X111">
        <v>0.60291761153276557</v>
      </c>
      <c r="Y111">
        <v>0.58974477609350695</v>
      </c>
      <c r="Z111">
        <v>0.5765784908933218</v>
      </c>
      <c r="AA111">
        <v>0.5634187510477302</v>
      </c>
      <c r="AB111">
        <v>0.55026555167710767</v>
      </c>
      <c r="AC111">
        <v>0.5371188879066785</v>
      </c>
      <c r="AD111">
        <v>0.5371188879066785</v>
      </c>
      <c r="AE111">
        <v>0.5371188879066785</v>
      </c>
      <c r="AF111">
        <v>0.5371188879066785</v>
      </c>
    </row>
    <row r="112" spans="1:32" x14ac:dyDescent="0.35">
      <c r="A112" t="s">
        <v>53</v>
      </c>
      <c r="B112" t="s">
        <v>54</v>
      </c>
      <c r="C112">
        <v>1.0673957198787201</v>
      </c>
      <c r="D112">
        <v>1.0673957198787201</v>
      </c>
      <c r="E112">
        <v>1.1101059270144502</v>
      </c>
      <c r="F112">
        <v>1.0486762710396398</v>
      </c>
      <c r="G112">
        <v>1.0630953076608427</v>
      </c>
      <c r="H112">
        <v>1.024992919852733</v>
      </c>
      <c r="I112">
        <v>1.0196136743421984</v>
      </c>
      <c r="J112">
        <v>1.0326016660392474</v>
      </c>
      <c r="K112">
        <v>1.0171697098861434</v>
      </c>
      <c r="L112">
        <v>0.99687918602331349</v>
      </c>
      <c r="M112">
        <v>0.98199428162973557</v>
      </c>
      <c r="N112">
        <v>0.96701373949459313</v>
      </c>
      <c r="O112">
        <v>0.99079896497390751</v>
      </c>
      <c r="P112">
        <v>1.0149647374249577</v>
      </c>
      <c r="Q112">
        <v>1.0290801208600331</v>
      </c>
      <c r="R112">
        <v>1.0432446264073696</v>
      </c>
      <c r="S112">
        <v>1.0570869024086682</v>
      </c>
      <c r="T112">
        <v>1.0709677419354839</v>
      </c>
      <c r="U112">
        <v>1.0735284060378094</v>
      </c>
      <c r="V112">
        <v>1.0760863196953423</v>
      </c>
      <c r="W112">
        <v>1.0786414873371395</v>
      </c>
      <c r="X112">
        <v>1.0608151114853948</v>
      </c>
      <c r="Y112">
        <v>1.0428682315257869</v>
      </c>
      <c r="Z112">
        <v>1.0247996214249799</v>
      </c>
      <c r="AA112">
        <v>1.006608038461158</v>
      </c>
      <c r="AB112">
        <v>0.98829222293910379</v>
      </c>
      <c r="AC112">
        <v>0.96985089789942336</v>
      </c>
      <c r="AD112">
        <v>0.96985089789942336</v>
      </c>
      <c r="AE112">
        <v>0.96985089789942336</v>
      </c>
      <c r="AF112">
        <v>0.96985089789942336</v>
      </c>
    </row>
    <row r="113" spans="1:32" x14ac:dyDescent="0.35">
      <c r="A113" t="s">
        <v>55</v>
      </c>
      <c r="B113" t="s">
        <v>56</v>
      </c>
      <c r="C113">
        <v>0.82579835490504416</v>
      </c>
      <c r="D113">
        <v>0.82579835490504416</v>
      </c>
      <c r="E113">
        <v>0.87169215054106686</v>
      </c>
      <c r="F113">
        <v>0.87108640952957284</v>
      </c>
      <c r="G113">
        <v>0.84698515769944338</v>
      </c>
      <c r="H113">
        <v>0.82046103383344471</v>
      </c>
      <c r="I113">
        <v>0.81137678952177883</v>
      </c>
      <c r="J113">
        <v>0.8079416864157255</v>
      </c>
      <c r="K113">
        <v>0.77747216961753884</v>
      </c>
      <c r="L113">
        <v>0.76275372732171731</v>
      </c>
      <c r="M113">
        <v>0.72473630999984906</v>
      </c>
      <c r="N113">
        <v>0.68610240652286347</v>
      </c>
      <c r="O113">
        <v>0.69086434460921087</v>
      </c>
      <c r="P113">
        <v>0.69592562651576395</v>
      </c>
      <c r="Q113">
        <v>0.691408277114686</v>
      </c>
      <c r="R113">
        <v>0.68686359348059467</v>
      </c>
      <c r="S113">
        <v>0.67516427452816485</v>
      </c>
      <c r="T113">
        <v>0.6636378205128205</v>
      </c>
      <c r="U113">
        <v>0.648823629881082</v>
      </c>
      <c r="V113">
        <v>0.63403408848500353</v>
      </c>
      <c r="W113">
        <v>0.61926913485516977</v>
      </c>
      <c r="X113">
        <v>0.68316344445272004</v>
      </c>
      <c r="Y113">
        <v>0.74685547953937037</v>
      </c>
      <c r="Z113">
        <v>0.81034619912813821</v>
      </c>
      <c r="AA113">
        <v>0.87363655617918035</v>
      </c>
      <c r="AB113">
        <v>0.93672749764746932</v>
      </c>
      <c r="AC113">
        <v>0.99961996453002278</v>
      </c>
      <c r="AD113">
        <v>0.99961996453002278</v>
      </c>
      <c r="AE113">
        <v>0.99961996453002278</v>
      </c>
      <c r="AF113">
        <v>0.99961996453002278</v>
      </c>
    </row>
    <row r="114" spans="1:32" x14ac:dyDescent="0.35">
      <c r="A114" t="s">
        <v>57</v>
      </c>
      <c r="B114" t="s">
        <v>58</v>
      </c>
      <c r="C114">
        <v>1.2081699532117216</v>
      </c>
      <c r="D114">
        <v>1.2081699532117216</v>
      </c>
      <c r="E114">
        <v>1.2988066874376363</v>
      </c>
      <c r="F114">
        <v>1.1103233477674452</v>
      </c>
      <c r="G114">
        <v>1.0921933416414455</v>
      </c>
      <c r="H114">
        <v>1.1161785821914165</v>
      </c>
      <c r="I114">
        <v>1.1586114101184068</v>
      </c>
      <c r="J114">
        <v>1.1334684973085771</v>
      </c>
      <c r="K114">
        <v>1.1230949659475162</v>
      </c>
      <c r="L114">
        <v>1.1141322892907815</v>
      </c>
      <c r="M114">
        <v>1.0731661809652426</v>
      </c>
      <c r="N114">
        <v>1.0330572699618434</v>
      </c>
      <c r="O114">
        <v>0.93185719189838656</v>
      </c>
      <c r="P114">
        <v>0.8304163141567964</v>
      </c>
      <c r="Q114">
        <v>0.87276115129463383</v>
      </c>
      <c r="R114">
        <v>0.91507988233429038</v>
      </c>
      <c r="S114">
        <v>0.95684178106300599</v>
      </c>
      <c r="T114">
        <v>0.99853171323568202</v>
      </c>
      <c r="U114">
        <v>0.99343570645704937</v>
      </c>
      <c r="V114">
        <v>0.98828529960605427</v>
      </c>
      <c r="W114">
        <v>0.98307961692395651</v>
      </c>
      <c r="X114">
        <v>0.98361807845536342</v>
      </c>
      <c r="Y114">
        <v>0.98415883630099699</v>
      </c>
      <c r="Z114">
        <v>0.98470190518148226</v>
      </c>
      <c r="AA114">
        <v>0.9852472999435361</v>
      </c>
      <c r="AB114">
        <v>0.98579503556132109</v>
      </c>
      <c r="AC114">
        <v>0.98634512713781564</v>
      </c>
      <c r="AD114">
        <v>0.98634512713781564</v>
      </c>
      <c r="AE114">
        <v>0.98634512713781564</v>
      </c>
      <c r="AF114">
        <v>0.98634512713781564</v>
      </c>
    </row>
    <row r="115" spans="1:32" x14ac:dyDescent="0.35">
      <c r="A115" t="s">
        <v>59</v>
      </c>
      <c r="B115" t="s">
        <v>60</v>
      </c>
      <c r="C115">
        <v>1.3569119458128078</v>
      </c>
      <c r="D115">
        <v>1.3569119458128078</v>
      </c>
      <c r="E115">
        <v>1.2864127262113252</v>
      </c>
      <c r="F115">
        <v>1.1276520509193777</v>
      </c>
      <c r="G115">
        <v>1.1378455920709443</v>
      </c>
      <c r="H115">
        <v>1.1273174423004162</v>
      </c>
      <c r="I115">
        <v>1.1478740750031355</v>
      </c>
      <c r="J115">
        <v>1.1013100804583178</v>
      </c>
      <c r="K115">
        <v>1.0765162353145183</v>
      </c>
      <c r="L115">
        <v>1.0470085470085471</v>
      </c>
      <c r="M115">
        <v>1.0169881850343769</v>
      </c>
      <c r="N115">
        <v>0.9869878553316429</v>
      </c>
      <c r="O115">
        <v>0.98539553752535491</v>
      </c>
      <c r="P115">
        <v>0.98376044949979446</v>
      </c>
      <c r="Q115">
        <v>0.97276804053128851</v>
      </c>
      <c r="R115">
        <v>0.96179367902585855</v>
      </c>
      <c r="S115">
        <v>0.95442538593481985</v>
      </c>
      <c r="T115">
        <v>0.94701348747591518</v>
      </c>
      <c r="U115">
        <v>0.93434924727222513</v>
      </c>
      <c r="V115">
        <v>0.92159489927924598</v>
      </c>
      <c r="W115">
        <v>0.90874947836973152</v>
      </c>
      <c r="X115">
        <v>0.91250640935999627</v>
      </c>
      <c r="Y115">
        <v>0.91630348188762367</v>
      </c>
      <c r="Z115">
        <v>0.92014134275618376</v>
      </c>
      <c r="AA115">
        <v>0.92402065274027756</v>
      </c>
      <c r="AB115">
        <v>0.92794208696480451</v>
      </c>
      <c r="AC115">
        <v>0.93190633529665279</v>
      </c>
      <c r="AD115">
        <v>0.93190633529665279</v>
      </c>
      <c r="AE115">
        <v>0.93190633529665279</v>
      </c>
      <c r="AF115">
        <v>0.93190633529665279</v>
      </c>
    </row>
    <row r="116" spans="1:32" x14ac:dyDescent="0.35">
      <c r="A116" t="s">
        <v>61</v>
      </c>
      <c r="B116" t="s">
        <v>62</v>
      </c>
      <c r="C116">
        <v>1.3008124859500947</v>
      </c>
      <c r="D116">
        <v>1.3008124859500947</v>
      </c>
      <c r="E116">
        <v>1.354715719063545</v>
      </c>
      <c r="F116">
        <v>1.3017655499407323</v>
      </c>
      <c r="G116">
        <v>1.3082990711131415</v>
      </c>
      <c r="H116">
        <v>1.2501524744423791</v>
      </c>
      <c r="I116">
        <v>1.2464599468269564</v>
      </c>
      <c r="J116">
        <v>1.2411462477773521</v>
      </c>
      <c r="K116">
        <v>1.1801546959210438</v>
      </c>
      <c r="L116">
        <v>1.1481821046901413</v>
      </c>
      <c r="M116">
        <v>1.112733585949544</v>
      </c>
      <c r="N116">
        <v>1.076875144910735</v>
      </c>
      <c r="O116">
        <v>1.0643926004477435</v>
      </c>
      <c r="P116">
        <v>1.0514943699089603</v>
      </c>
      <c r="Q116">
        <v>1.0867706312490673</v>
      </c>
      <c r="R116">
        <v>1.1218097447795823</v>
      </c>
      <c r="S116">
        <v>1.1633914327036337</v>
      </c>
      <c r="T116">
        <v>1.2051807120863351</v>
      </c>
      <c r="U116">
        <v>1.1666981968078221</v>
      </c>
      <c r="V116">
        <v>1.1282769393013838</v>
      </c>
      <c r="W116">
        <v>1.0899167934150487</v>
      </c>
      <c r="X116">
        <v>1.0778488059968585</v>
      </c>
      <c r="Y116">
        <v>1.0657791387864264</v>
      </c>
      <c r="Z116">
        <v>1.0537077914330033</v>
      </c>
      <c r="AA116">
        <v>1.0416347635857408</v>
      </c>
      <c r="AB116">
        <v>1.029560054893693</v>
      </c>
      <c r="AC116">
        <v>1.0174836650058179</v>
      </c>
      <c r="AD116">
        <v>1.0174836650058179</v>
      </c>
      <c r="AE116">
        <v>1.0174836650058179</v>
      </c>
      <c r="AF116">
        <v>1.0174836650058179</v>
      </c>
    </row>
    <row r="117" spans="1:32" x14ac:dyDescent="0.35">
      <c r="A117" t="s">
        <v>63</v>
      </c>
      <c r="B117" t="s">
        <v>64</v>
      </c>
      <c r="C117">
        <v>1.7647508992117549</v>
      </c>
      <c r="D117">
        <v>1.7647508992117549</v>
      </c>
      <c r="E117">
        <v>1.7383219840691508</v>
      </c>
      <c r="F117">
        <v>1.686145558541456</v>
      </c>
      <c r="G117">
        <v>1.6482628306717055</v>
      </c>
      <c r="H117">
        <v>1.6607012816778328</v>
      </c>
      <c r="I117">
        <v>1.6541613897584171</v>
      </c>
      <c r="J117">
        <v>1.6657546739626083</v>
      </c>
      <c r="K117">
        <v>1.6662436548223349</v>
      </c>
      <c r="L117">
        <v>1.6568355061622855</v>
      </c>
      <c r="M117">
        <v>1.6474752776419224</v>
      </c>
      <c r="N117">
        <v>1.6380273250239694</v>
      </c>
      <c r="O117">
        <v>1.5914795004598481</v>
      </c>
      <c r="P117">
        <v>1.5440170104604556</v>
      </c>
      <c r="Q117">
        <v>1.5512102182660652</v>
      </c>
      <c r="R117">
        <v>1.5583722684576824</v>
      </c>
      <c r="S117">
        <v>1.5739304241684466</v>
      </c>
      <c r="T117">
        <v>1.589588792828978</v>
      </c>
      <c r="U117">
        <v>1.6114708223573531</v>
      </c>
      <c r="V117">
        <v>1.6335824650844326</v>
      </c>
      <c r="W117">
        <v>1.655927354148526</v>
      </c>
      <c r="X117">
        <v>1.6822750399042299</v>
      </c>
      <c r="Y117">
        <v>1.7087531564867364</v>
      </c>
      <c r="Z117">
        <v>1.7353626748207931</v>
      </c>
      <c r="AA117">
        <v>1.7621045754918465</v>
      </c>
      <c r="AB117">
        <v>1.7889798488664987</v>
      </c>
      <c r="AC117">
        <v>1.8159894952147673</v>
      </c>
      <c r="AD117">
        <v>1.8159894952147673</v>
      </c>
      <c r="AE117">
        <v>1.8159894952147673</v>
      </c>
      <c r="AF117">
        <v>1.8159894952147673</v>
      </c>
    </row>
    <row r="118" spans="1:32" x14ac:dyDescent="0.35">
      <c r="A118" t="s">
        <v>65</v>
      </c>
      <c r="B118" t="s">
        <v>66</v>
      </c>
      <c r="C118">
        <v>1.3624724796951029</v>
      </c>
      <c r="D118">
        <v>1.3624724796951029</v>
      </c>
      <c r="E118">
        <v>1.4153405596555966</v>
      </c>
      <c r="F118">
        <v>1.3763318332179399</v>
      </c>
      <c r="G118">
        <v>1.365600801855273</v>
      </c>
      <c r="H118">
        <v>1.3488630061009428</v>
      </c>
      <c r="I118">
        <v>1.318538504111322</v>
      </c>
      <c r="J118">
        <v>1.2741540930350888</v>
      </c>
      <c r="K118">
        <v>1.2390693590869184</v>
      </c>
      <c r="L118">
        <v>1.2072973341913844</v>
      </c>
      <c r="M118">
        <v>1.1872309197651663</v>
      </c>
      <c r="N118">
        <v>1.1670234284479881</v>
      </c>
      <c r="O118">
        <v>1.1612244897959183</v>
      </c>
      <c r="P118">
        <v>1.1553497533025625</v>
      </c>
      <c r="Q118">
        <v>1.1724408900560015</v>
      </c>
      <c r="R118">
        <v>1.1895303268415922</v>
      </c>
      <c r="S118">
        <v>1.2046889895138226</v>
      </c>
      <c r="T118">
        <v>1.2197977594924161</v>
      </c>
      <c r="U118">
        <v>1.2023534383708183</v>
      </c>
      <c r="V118">
        <v>1.1849397312150742</v>
      </c>
      <c r="W118">
        <v>1.1675565575067237</v>
      </c>
      <c r="X118">
        <v>1.1758800181970424</v>
      </c>
      <c r="Y118">
        <v>1.1842068819983909</v>
      </c>
      <c r="Z118">
        <v>1.1925371509982785</v>
      </c>
      <c r="AA118">
        <v>1.2008708272859216</v>
      </c>
      <c r="AB118">
        <v>1.2092079129522464</v>
      </c>
      <c r="AC118">
        <v>1.2175484100898903</v>
      </c>
      <c r="AD118">
        <v>1.2175484100898903</v>
      </c>
      <c r="AE118">
        <v>1.2175484100898903</v>
      </c>
      <c r="AF118">
        <v>1.2175484100898903</v>
      </c>
    </row>
    <row r="119" spans="1:32" x14ac:dyDescent="0.35">
      <c r="A119" t="s">
        <v>67</v>
      </c>
      <c r="B119" t="s">
        <v>68</v>
      </c>
      <c r="C119">
        <v>1.4586233901844761</v>
      </c>
      <c r="D119">
        <v>1.4586233901844761</v>
      </c>
      <c r="E119">
        <v>1.4794139711398437</v>
      </c>
      <c r="F119">
        <v>1.4216162612546435</v>
      </c>
      <c r="G119">
        <v>1.4230465256546245</v>
      </c>
      <c r="H119">
        <v>1.4099031361486767</v>
      </c>
      <c r="I119">
        <v>1.4525684047496128</v>
      </c>
      <c r="J119">
        <v>1.3759218210494906</v>
      </c>
      <c r="K119">
        <v>1.3121404525503899</v>
      </c>
      <c r="L119">
        <v>1.2474194990103646</v>
      </c>
      <c r="M119">
        <v>1.2759702953442846</v>
      </c>
      <c r="N119">
        <v>1.3045101584937773</v>
      </c>
      <c r="O119">
        <v>1.3236385873063554</v>
      </c>
      <c r="P119">
        <v>1.3430973661999264</v>
      </c>
      <c r="Q119">
        <v>1.3185733976567884</v>
      </c>
      <c r="R119">
        <v>1.2942859592344129</v>
      </c>
      <c r="S119">
        <v>1.2783710970622646</v>
      </c>
      <c r="T119">
        <v>1.2624059342076972</v>
      </c>
      <c r="U119">
        <v>1.2682882276250376</v>
      </c>
      <c r="V119">
        <v>1.2741647931493707</v>
      </c>
      <c r="W119">
        <v>1.280035639142943</v>
      </c>
      <c r="X119">
        <v>1.2748398983936173</v>
      </c>
      <c r="Y119">
        <v>1.269645718864469</v>
      </c>
      <c r="Z119">
        <v>1.2644530998519281</v>
      </c>
      <c r="AA119">
        <v>1.2592620406528487</v>
      </c>
      <c r="AB119">
        <v>1.2540725405645061</v>
      </c>
      <c r="AC119">
        <v>1.2488845988845989</v>
      </c>
      <c r="AD119">
        <v>1.2488845988845989</v>
      </c>
      <c r="AE119">
        <v>1.2488845988845989</v>
      </c>
      <c r="AF119">
        <v>1.2488845988845989</v>
      </c>
    </row>
    <row r="120" spans="1:32" x14ac:dyDescent="0.35">
      <c r="A120" t="s">
        <v>69</v>
      </c>
      <c r="B120" t="s">
        <v>70</v>
      </c>
      <c r="C120">
        <v>1.2338322545846818</v>
      </c>
      <c r="D120">
        <v>1.2338322545846818</v>
      </c>
      <c r="E120">
        <v>1.2777684680910488</v>
      </c>
      <c r="F120">
        <v>1.099141647225885</v>
      </c>
      <c r="G120">
        <v>1.0671167179273315</v>
      </c>
      <c r="H120">
        <v>1.0242043035572312</v>
      </c>
      <c r="I120">
        <v>0.99714395491803276</v>
      </c>
      <c r="J120">
        <v>1.0162714657192142</v>
      </c>
      <c r="K120">
        <v>1.0278819480119181</v>
      </c>
      <c r="L120">
        <v>1.0167188870785813</v>
      </c>
      <c r="M120">
        <v>0.97862064565522522</v>
      </c>
      <c r="N120">
        <v>0.93911630929174794</v>
      </c>
      <c r="O120">
        <v>0.92966798980047838</v>
      </c>
      <c r="P120">
        <v>0.92000159544765603</v>
      </c>
      <c r="Q120">
        <v>0.91959365029137985</v>
      </c>
      <c r="R120">
        <v>0.91919244750124218</v>
      </c>
      <c r="S120">
        <v>0.92404658806343909</v>
      </c>
      <c r="T120">
        <v>0.92887622615981058</v>
      </c>
      <c r="U120">
        <v>0.90048866590729271</v>
      </c>
      <c r="V120">
        <v>0.87195658806607668</v>
      </c>
      <c r="W120">
        <v>0.8432788862379067</v>
      </c>
      <c r="X120">
        <v>0.83019150012092424</v>
      </c>
      <c r="Y120">
        <v>0.81693836731804026</v>
      </c>
      <c r="Z120">
        <v>0.80351631908725329</v>
      </c>
      <c r="AA120">
        <v>0.78992210539525454</v>
      </c>
      <c r="AB120">
        <v>0.77615239229377819</v>
      </c>
      <c r="AC120">
        <v>0.76220375919368022</v>
      </c>
      <c r="AD120">
        <v>0.76220375919368022</v>
      </c>
      <c r="AE120">
        <v>0.76220375919368022</v>
      </c>
      <c r="AF120">
        <v>0.76220375919368022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6AE6-AB1A-48B5-9198-64EBC9AC6DF5}">
  <dimension ref="A1"/>
  <sheetViews>
    <sheetView workbookViewId="0">
      <selection sqref="A1:AC13"/>
    </sheetView>
  </sheetViews>
  <sheetFormatPr defaultRowHeight="14.5" x14ac:dyDescent="0.3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AE1B-6571-446F-A386-A42301417374}">
  <dimension ref="A1:Z42"/>
  <sheetViews>
    <sheetView tabSelected="1" workbookViewId="0">
      <selection activeCell="E9" sqref="E9"/>
    </sheetView>
  </sheetViews>
  <sheetFormatPr defaultRowHeight="14.5" x14ac:dyDescent="0.35"/>
  <cols>
    <col min="1" max="1" width="8.7265625" style="10"/>
    <col min="2" max="2" width="37.7265625" style="10" customWidth="1"/>
  </cols>
  <sheetData>
    <row r="1" spans="1:26" x14ac:dyDescent="0.35">
      <c r="B1" s="7" t="s">
        <v>82</v>
      </c>
      <c r="C1">
        <v>1995</v>
      </c>
      <c r="D1">
        <v>1996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  <c r="S1">
        <v>2011</v>
      </c>
      <c r="T1">
        <v>2012</v>
      </c>
      <c r="U1">
        <v>2013</v>
      </c>
      <c r="V1">
        <v>2014</v>
      </c>
      <c r="W1">
        <v>2015</v>
      </c>
      <c r="X1">
        <v>2016</v>
      </c>
      <c r="Y1">
        <v>2017</v>
      </c>
      <c r="Z1">
        <v>2018</v>
      </c>
    </row>
    <row r="2" spans="1:26" x14ac:dyDescent="0.35">
      <c r="A2" s="1" t="s">
        <v>0</v>
      </c>
      <c r="B2" s="1" t="s">
        <v>1</v>
      </c>
      <c r="C2" s="19">
        <v>36.65</v>
      </c>
      <c r="D2" s="19">
        <v>71.25</v>
      </c>
      <c r="E2" s="19">
        <v>17.73</v>
      </c>
      <c r="F2" s="19">
        <v>38.01</v>
      </c>
      <c r="G2" s="19">
        <v>58.99</v>
      </c>
      <c r="H2" s="19">
        <v>54.46</v>
      </c>
      <c r="I2" s="19">
        <v>62.31</v>
      </c>
      <c r="J2" s="19">
        <v>93.77</v>
      </c>
      <c r="K2" s="19">
        <v>51.87</v>
      </c>
      <c r="L2" s="19">
        <v>53.39</v>
      </c>
      <c r="M2" s="19">
        <v>41.46</v>
      </c>
      <c r="N2" s="19">
        <v>41.16</v>
      </c>
      <c r="O2" s="19">
        <v>29.63</v>
      </c>
      <c r="P2" s="19">
        <v>26.41</v>
      </c>
      <c r="Q2" s="19">
        <v>36.36</v>
      </c>
      <c r="R2" s="19">
        <v>45.3</v>
      </c>
      <c r="S2" s="19">
        <v>40.19</v>
      </c>
      <c r="T2" s="19">
        <v>42.66</v>
      </c>
      <c r="U2" s="19"/>
      <c r="V2" s="19">
        <v>44.03</v>
      </c>
      <c r="W2" s="19">
        <v>63.62</v>
      </c>
      <c r="X2" s="19">
        <v>50.21</v>
      </c>
      <c r="Y2" s="19">
        <v>47.38</v>
      </c>
      <c r="Z2" s="19">
        <v>87.69</v>
      </c>
    </row>
    <row r="3" spans="1:26" x14ac:dyDescent="0.35">
      <c r="A3" s="1" t="s">
        <v>2</v>
      </c>
      <c r="B3" s="1" t="s">
        <v>3</v>
      </c>
      <c r="C3" s="19">
        <v>26.002500000000001</v>
      </c>
      <c r="D3" s="19">
        <v>21.6325</v>
      </c>
      <c r="E3" s="19">
        <v>20.535</v>
      </c>
      <c r="F3" s="19">
        <v>28.155000000000001</v>
      </c>
      <c r="G3" s="19">
        <v>28.880000000000003</v>
      </c>
      <c r="H3" s="19">
        <v>25.373333333333335</v>
      </c>
      <c r="I3" s="19">
        <v>27.189999999999998</v>
      </c>
      <c r="J3" s="19">
        <v>23.6175</v>
      </c>
      <c r="K3" s="19">
        <v>20.625</v>
      </c>
      <c r="L3" s="19">
        <v>17.025000000000002</v>
      </c>
      <c r="M3" s="19">
        <v>15.3825</v>
      </c>
      <c r="N3" s="19">
        <v>9.86</v>
      </c>
      <c r="O3" s="19">
        <v>11.01</v>
      </c>
      <c r="P3" s="19">
        <v>13.97</v>
      </c>
      <c r="Q3" s="19">
        <v>14.5</v>
      </c>
      <c r="R3" s="19">
        <v>10.41</v>
      </c>
      <c r="S3" s="19">
        <v>20.66</v>
      </c>
      <c r="T3" s="19">
        <v>17.98</v>
      </c>
      <c r="U3" s="19">
        <v>16.3</v>
      </c>
      <c r="V3" s="19">
        <v>28.44</v>
      </c>
      <c r="W3" s="19">
        <v>27.71</v>
      </c>
      <c r="X3" s="19">
        <v>35.07</v>
      </c>
      <c r="Y3" s="19">
        <v>29.21</v>
      </c>
      <c r="Z3" s="19">
        <v>27.73</v>
      </c>
    </row>
    <row r="4" spans="1:26" x14ac:dyDescent="0.35">
      <c r="A4" s="1" t="s">
        <v>4</v>
      </c>
      <c r="B4" s="1" t="s">
        <v>5</v>
      </c>
      <c r="C4" s="19">
        <v>13.023333333333333</v>
      </c>
      <c r="D4" s="19">
        <v>11.743333333333334</v>
      </c>
      <c r="E4" s="19">
        <v>12.633333333333333</v>
      </c>
      <c r="F4" s="19">
        <v>11.083333333333334</v>
      </c>
      <c r="G4" s="19">
        <v>16.446666666666665</v>
      </c>
      <c r="H4" s="19">
        <v>14.920000000000002</v>
      </c>
      <c r="I4" s="19">
        <v>11.496666666666668</v>
      </c>
      <c r="J4" s="19">
        <v>18.846666666666668</v>
      </c>
      <c r="K4" s="19">
        <v>21.886666666666667</v>
      </c>
      <c r="L4" s="19">
        <v>20.756666666666664</v>
      </c>
      <c r="M4" s="19">
        <v>15.746666666666668</v>
      </c>
      <c r="N4" s="19">
        <v>4.63</v>
      </c>
      <c r="O4" s="19">
        <v>8.77</v>
      </c>
      <c r="P4" s="19">
        <v>19.68</v>
      </c>
      <c r="Q4" s="19">
        <v>1.74</v>
      </c>
      <c r="R4" s="19">
        <v>7.99</v>
      </c>
      <c r="S4" s="19">
        <v>18.190000000000001</v>
      </c>
      <c r="T4" s="19">
        <v>10.17</v>
      </c>
      <c r="U4" s="19">
        <v>6.81</v>
      </c>
      <c r="V4" s="19">
        <v>39.36</v>
      </c>
      <c r="W4" s="19">
        <v>32.29</v>
      </c>
      <c r="X4" s="19">
        <v>48.83</v>
      </c>
      <c r="Y4" s="19">
        <v>27.09</v>
      </c>
      <c r="Z4" s="19">
        <v>28.74</v>
      </c>
    </row>
    <row r="5" spans="1:26" x14ac:dyDescent="0.35">
      <c r="A5" s="1" t="s">
        <v>6</v>
      </c>
      <c r="B5" s="1" t="s">
        <v>7</v>
      </c>
      <c r="C5" s="19">
        <v>14.705</v>
      </c>
      <c r="D5" s="19">
        <v>22.509999999999998</v>
      </c>
      <c r="E5" s="19">
        <v>43.2</v>
      </c>
      <c r="F5" s="19">
        <v>33.105000000000004</v>
      </c>
      <c r="G5" s="19">
        <v>33.295000000000002</v>
      </c>
      <c r="H5" s="19">
        <v>38.47</v>
      </c>
      <c r="I5" s="19">
        <v>19.945</v>
      </c>
      <c r="J5" s="19">
        <v>31.369999999999997</v>
      </c>
      <c r="K5" s="19">
        <v>20.664999999999999</v>
      </c>
      <c r="L5" s="19">
        <v>21.66</v>
      </c>
      <c r="M5" s="19">
        <v>21.35</v>
      </c>
      <c r="N5" s="19">
        <v>5.85</v>
      </c>
      <c r="O5" s="19">
        <v>11.16</v>
      </c>
      <c r="P5" s="19">
        <v>10.56</v>
      </c>
      <c r="Q5" s="19">
        <v>14.83</v>
      </c>
      <c r="R5" s="19">
        <v>15.7</v>
      </c>
      <c r="S5" s="19">
        <v>21.99</v>
      </c>
      <c r="T5" s="19">
        <v>22.58</v>
      </c>
      <c r="U5" s="19">
        <v>12.45</v>
      </c>
      <c r="V5" s="19">
        <v>20.420000000000002</v>
      </c>
      <c r="W5" s="19">
        <v>16.47</v>
      </c>
      <c r="X5" s="19">
        <v>24.5</v>
      </c>
      <c r="Y5" s="19">
        <v>18.73</v>
      </c>
      <c r="Z5" s="19">
        <v>24.99</v>
      </c>
    </row>
    <row r="6" spans="1:26" x14ac:dyDescent="0.35">
      <c r="A6" s="1" t="s">
        <v>8</v>
      </c>
      <c r="B6" s="1" t="s">
        <v>9</v>
      </c>
      <c r="C6" s="19">
        <v>31.926666666666666</v>
      </c>
      <c r="D6" s="19">
        <v>21.106666666666666</v>
      </c>
      <c r="E6" s="19">
        <v>36.546666666666667</v>
      </c>
      <c r="F6" s="19">
        <v>39.619999999999997</v>
      </c>
      <c r="G6" s="19">
        <v>43.166666666666664</v>
      </c>
      <c r="H6" s="19">
        <v>19.933333333333334</v>
      </c>
      <c r="I6" s="19">
        <v>31.996666666666666</v>
      </c>
      <c r="J6" s="19">
        <v>36.33</v>
      </c>
      <c r="K6" s="19">
        <v>30.583333333333332</v>
      </c>
      <c r="L6" s="19">
        <v>24.416666666666668</v>
      </c>
      <c r="M6" s="19">
        <v>26.573333333333334</v>
      </c>
      <c r="N6" s="19">
        <v>48.32</v>
      </c>
      <c r="O6" s="19">
        <v>24.48</v>
      </c>
      <c r="P6" s="19">
        <v>9.52</v>
      </c>
      <c r="Q6" s="19">
        <v>16.440000000000001</v>
      </c>
      <c r="R6" s="19">
        <v>25.89</v>
      </c>
      <c r="S6" s="19">
        <v>24.73</v>
      </c>
      <c r="T6" s="19">
        <v>25.19</v>
      </c>
      <c r="U6" s="19">
        <v>12.27</v>
      </c>
      <c r="V6" s="19">
        <v>27.17</v>
      </c>
      <c r="W6" s="19">
        <v>37.130000000000003</v>
      </c>
      <c r="X6" s="19">
        <v>27.84</v>
      </c>
      <c r="Y6" s="19">
        <v>30.59</v>
      </c>
      <c r="Z6" s="19">
        <v>34.630000000000003</v>
      </c>
    </row>
    <row r="7" spans="1:26" x14ac:dyDescent="0.35">
      <c r="A7" s="1" t="s">
        <v>10</v>
      </c>
      <c r="B7" s="1" t="s">
        <v>11</v>
      </c>
      <c r="C7" s="19">
        <v>726.26</v>
      </c>
      <c r="D7" s="19">
        <v>214.23</v>
      </c>
      <c r="E7" s="19">
        <v>29.67</v>
      </c>
      <c r="F7" s="19">
        <v>132.22</v>
      </c>
      <c r="G7" s="19">
        <v>84.6</v>
      </c>
      <c r="H7" s="19">
        <v>59.01</v>
      </c>
      <c r="I7" s="19">
        <v>47.17</v>
      </c>
      <c r="J7" s="19">
        <v>55.51</v>
      </c>
      <c r="K7" s="19">
        <v>65.510000000000005</v>
      </c>
      <c r="L7" s="19">
        <v>69.12</v>
      </c>
      <c r="M7" s="19">
        <v>71.38</v>
      </c>
      <c r="N7" s="19">
        <v>111.46</v>
      </c>
      <c r="O7" s="19">
        <v>211.17</v>
      </c>
      <c r="P7" s="19">
        <v>156.82</v>
      </c>
      <c r="Q7" s="19">
        <v>98.16</v>
      </c>
      <c r="R7" s="19">
        <v>116.56</v>
      </c>
      <c r="S7" s="19">
        <v>132.79</v>
      </c>
      <c r="T7" s="19">
        <v>101.3</v>
      </c>
      <c r="U7" s="19">
        <v>84.77</v>
      </c>
      <c r="V7" s="19">
        <v>196.9</v>
      </c>
      <c r="W7" s="19">
        <v>166.99</v>
      </c>
      <c r="X7" s="19">
        <v>203.08</v>
      </c>
      <c r="Y7" s="19">
        <v>171.49</v>
      </c>
      <c r="Z7" s="19">
        <v>220.65</v>
      </c>
    </row>
    <row r="8" spans="1:26" x14ac:dyDescent="0.35">
      <c r="A8" s="1" t="s">
        <v>12</v>
      </c>
      <c r="B8" s="1" t="s">
        <v>13</v>
      </c>
      <c r="C8" s="19">
        <v>7.16</v>
      </c>
      <c r="D8" s="19">
        <v>12.83</v>
      </c>
      <c r="E8" s="19">
        <v>18.290000000000003</v>
      </c>
      <c r="F8" s="19">
        <v>17.23</v>
      </c>
      <c r="G8" s="19">
        <v>14.623333333333335</v>
      </c>
      <c r="H8" s="19">
        <v>14.860000000000001</v>
      </c>
      <c r="I8" s="19">
        <v>16.706666666666667</v>
      </c>
      <c r="J8" s="19">
        <v>16.959999999999997</v>
      </c>
      <c r="K8" s="19">
        <v>27.91</v>
      </c>
      <c r="L8" s="19">
        <v>25.063333333333333</v>
      </c>
      <c r="M8" s="19">
        <v>26.596666666666664</v>
      </c>
      <c r="N8" s="19">
        <v>13.61</v>
      </c>
      <c r="O8" s="19">
        <v>7.38</v>
      </c>
      <c r="P8" s="19">
        <v>16.79</v>
      </c>
      <c r="Q8" s="19">
        <v>11.62</v>
      </c>
      <c r="R8" s="19">
        <v>25.22</v>
      </c>
      <c r="S8" s="19">
        <v>10.98</v>
      </c>
      <c r="T8" s="19">
        <v>12.13</v>
      </c>
      <c r="U8" s="19">
        <v>9.5500000000000007</v>
      </c>
      <c r="V8" s="19">
        <v>20.32</v>
      </c>
      <c r="W8" s="19">
        <v>22.76</v>
      </c>
      <c r="X8" s="19">
        <v>22.4</v>
      </c>
      <c r="Y8" s="19">
        <v>24.01</v>
      </c>
      <c r="Z8" s="19">
        <v>39.28</v>
      </c>
    </row>
    <row r="9" spans="1:26" x14ac:dyDescent="0.35">
      <c r="A9" s="1" t="s">
        <v>14</v>
      </c>
      <c r="B9" s="1" t="s">
        <v>15</v>
      </c>
      <c r="C9" s="19">
        <v>14.256666666666666</v>
      </c>
      <c r="D9" s="19">
        <v>26.14</v>
      </c>
      <c r="E9" s="19">
        <v>28.526666666666671</v>
      </c>
      <c r="F9" s="19">
        <v>24.463333333333335</v>
      </c>
      <c r="G9" s="19">
        <v>26.243333333333336</v>
      </c>
      <c r="H9" s="19">
        <v>23.983333333333334</v>
      </c>
      <c r="I9" s="19">
        <v>15.093333333333334</v>
      </c>
      <c r="J9" s="19">
        <v>16.666666666666664</v>
      </c>
      <c r="K9" s="19">
        <v>23.176666666666666</v>
      </c>
      <c r="L9" s="19">
        <v>23.423333333333332</v>
      </c>
      <c r="M9" s="19">
        <v>18.646666666666668</v>
      </c>
      <c r="N9" s="19">
        <v>36.92</v>
      </c>
      <c r="O9" s="19">
        <v>15.86</v>
      </c>
      <c r="P9" s="19">
        <v>10.73</v>
      </c>
      <c r="Q9" s="19">
        <v>7.75</v>
      </c>
      <c r="R9" s="19">
        <v>4.4400000000000004</v>
      </c>
      <c r="S9" s="19">
        <v>6.93</v>
      </c>
      <c r="T9" s="19">
        <v>10.210000000000001</v>
      </c>
      <c r="U9" s="19">
        <v>3.14</v>
      </c>
      <c r="V9" s="19">
        <v>8.16</v>
      </c>
      <c r="W9" s="19">
        <v>14.52</v>
      </c>
      <c r="X9" s="19">
        <v>20.100000000000001</v>
      </c>
      <c r="Y9" s="19">
        <v>18.670000000000002</v>
      </c>
      <c r="Z9" s="19">
        <v>24.78</v>
      </c>
    </row>
    <row r="10" spans="1:26" x14ac:dyDescent="0.35">
      <c r="A10" s="1" t="s">
        <v>16</v>
      </c>
      <c r="B10" s="1" t="s">
        <v>17</v>
      </c>
      <c r="C10" s="19">
        <v>25.77</v>
      </c>
      <c r="D10" s="19">
        <v>31.001111111111115</v>
      </c>
      <c r="E10" s="19">
        <v>21.671111111111113</v>
      </c>
      <c r="F10" s="19">
        <v>32.281111111111109</v>
      </c>
      <c r="G10" s="19">
        <v>18.008888888888887</v>
      </c>
      <c r="H10" s="19">
        <v>17.606666666666666</v>
      </c>
      <c r="I10" s="19">
        <v>26.025555555555556</v>
      </c>
      <c r="J10" s="19">
        <v>33.462222222222223</v>
      </c>
      <c r="K10" s="19">
        <v>35.168888888888887</v>
      </c>
      <c r="L10" s="19">
        <v>29.028888888888886</v>
      </c>
      <c r="M10" s="19">
        <v>34.532222222222224</v>
      </c>
      <c r="N10" s="19">
        <v>51.46</v>
      </c>
      <c r="O10" s="19">
        <v>65.180000000000007</v>
      </c>
      <c r="P10" s="19">
        <v>42.71</v>
      </c>
      <c r="Q10" s="19">
        <v>68.55</v>
      </c>
      <c r="R10" s="19">
        <v>29.73</v>
      </c>
      <c r="S10" s="19">
        <v>16.13</v>
      </c>
      <c r="T10" s="19">
        <v>21.1</v>
      </c>
      <c r="U10" s="19">
        <v>8.48</v>
      </c>
      <c r="V10" s="19">
        <v>22.64</v>
      </c>
      <c r="W10" s="19">
        <v>34.659999999999997</v>
      </c>
      <c r="X10" s="19">
        <v>33.08</v>
      </c>
      <c r="Y10" s="19">
        <v>35.79</v>
      </c>
      <c r="Z10" s="19">
        <v>53.15</v>
      </c>
    </row>
    <row r="11" spans="1:26" x14ac:dyDescent="0.35">
      <c r="A11" s="1" t="s">
        <v>18</v>
      </c>
      <c r="B11" s="1" t="s">
        <v>19</v>
      </c>
      <c r="C11" s="19">
        <v>43.28</v>
      </c>
      <c r="D11" s="19">
        <v>33.894999999999996</v>
      </c>
      <c r="E11" s="19">
        <v>33.385000000000005</v>
      </c>
      <c r="F11" s="19">
        <v>45.185000000000002</v>
      </c>
      <c r="G11" s="19">
        <v>38.004999999999995</v>
      </c>
      <c r="H11" s="19">
        <v>34.625</v>
      </c>
      <c r="I11" s="19">
        <v>34.520000000000003</v>
      </c>
      <c r="J11" s="19">
        <v>33.76</v>
      </c>
      <c r="K11" s="19">
        <v>32.954999999999998</v>
      </c>
      <c r="L11" s="19">
        <v>10.74</v>
      </c>
      <c r="M11" s="19">
        <v>19.66</v>
      </c>
      <c r="N11" s="19">
        <v>11.56</v>
      </c>
      <c r="O11" s="19">
        <v>27.65</v>
      </c>
      <c r="P11" s="19">
        <v>23.88</v>
      </c>
      <c r="Q11" s="19">
        <v>23.84</v>
      </c>
      <c r="R11" s="19">
        <v>25.64</v>
      </c>
      <c r="S11" s="19">
        <v>18.329999999999998</v>
      </c>
      <c r="T11" s="19">
        <v>37.97</v>
      </c>
      <c r="U11" s="19"/>
      <c r="V11" s="19">
        <v>62.06</v>
      </c>
      <c r="W11" s="19">
        <v>72.64</v>
      </c>
      <c r="X11" s="19">
        <v>40.450000000000003</v>
      </c>
      <c r="Y11" s="19">
        <v>35.14</v>
      </c>
      <c r="Z11" s="19">
        <v>37.61</v>
      </c>
    </row>
    <row r="12" spans="1:26" x14ac:dyDescent="0.35">
      <c r="A12" s="1" t="s">
        <v>20</v>
      </c>
      <c r="B12" s="1" t="s">
        <v>21</v>
      </c>
      <c r="C12" s="19">
        <v>49.63</v>
      </c>
      <c r="D12" s="19">
        <v>339.45</v>
      </c>
      <c r="E12" s="19">
        <v>220.65</v>
      </c>
      <c r="F12" s="19">
        <v>393.65</v>
      </c>
      <c r="G12" s="19">
        <v>64.86</v>
      </c>
      <c r="H12" s="19">
        <v>82.78</v>
      </c>
      <c r="I12" s="19" t="s">
        <v>84</v>
      </c>
      <c r="J12" s="19">
        <v>90.67</v>
      </c>
      <c r="K12" s="19">
        <v>93.49</v>
      </c>
      <c r="L12" s="19">
        <v>88.12</v>
      </c>
      <c r="M12" s="19">
        <v>88.62</v>
      </c>
      <c r="N12" s="19">
        <v>77.010000000000005</v>
      </c>
      <c r="O12" s="19">
        <v>83.12</v>
      </c>
      <c r="P12" s="19">
        <v>64.69</v>
      </c>
      <c r="Q12" s="19">
        <v>80.47</v>
      </c>
      <c r="R12" s="19">
        <v>80.41</v>
      </c>
      <c r="S12" s="19">
        <v>59.06</v>
      </c>
      <c r="T12" s="19">
        <v>84.3</v>
      </c>
      <c r="U12" s="19">
        <v>36.159999999999997</v>
      </c>
      <c r="V12" s="19">
        <v>86.9</v>
      </c>
      <c r="W12" s="19">
        <v>114.14</v>
      </c>
      <c r="X12" s="19">
        <v>139.44</v>
      </c>
      <c r="Y12" s="19">
        <v>265.06</v>
      </c>
      <c r="Z12" s="19">
        <v>254.38</v>
      </c>
    </row>
    <row r="13" spans="1:26" x14ac:dyDescent="0.35">
      <c r="A13" s="1" t="s">
        <v>22</v>
      </c>
      <c r="B13" s="1" t="s">
        <v>23</v>
      </c>
      <c r="C13" s="19">
        <v>57.230000000000004</v>
      </c>
      <c r="D13" s="19">
        <v>37.067037037037039</v>
      </c>
      <c r="E13" s="19">
        <v>28.757037037037037</v>
      </c>
      <c r="F13" s="19">
        <v>48.687037037037044</v>
      </c>
      <c r="G13" s="19">
        <v>43.756296296296306</v>
      </c>
      <c r="H13" s="19">
        <v>28.865555555555556</v>
      </c>
      <c r="I13" s="19">
        <v>39.385185185185186</v>
      </c>
      <c r="J13" s="19">
        <v>40.92074074074074</v>
      </c>
      <c r="K13" s="19">
        <v>34.60962962962963</v>
      </c>
      <c r="L13" s="19">
        <v>25.356296296296296</v>
      </c>
      <c r="M13" s="19">
        <v>18.58074074074074</v>
      </c>
      <c r="N13" s="19">
        <v>13.08</v>
      </c>
      <c r="O13" s="19">
        <v>16.190000000000001</v>
      </c>
      <c r="P13" s="19">
        <v>33.21</v>
      </c>
      <c r="Q13" s="19">
        <v>53.08</v>
      </c>
      <c r="R13" s="19">
        <v>32.82</v>
      </c>
      <c r="S13" s="19">
        <v>32.659999999999997</v>
      </c>
      <c r="T13" s="19">
        <v>42.45</v>
      </c>
      <c r="U13" s="19">
        <v>10.45</v>
      </c>
      <c r="V13" s="19">
        <v>52.18</v>
      </c>
      <c r="W13" s="19">
        <v>61.13</v>
      </c>
      <c r="X13" s="19">
        <v>56.58</v>
      </c>
      <c r="Y13" s="19">
        <v>68.319999999999993</v>
      </c>
      <c r="Z13" s="19">
        <v>103.32</v>
      </c>
    </row>
    <row r="14" spans="1:26" x14ac:dyDescent="0.35">
      <c r="A14" s="1" t="s">
        <v>24</v>
      </c>
      <c r="B14" s="1" t="s">
        <v>25</v>
      </c>
      <c r="C14" s="19">
        <v>21.77</v>
      </c>
      <c r="D14" s="19">
        <v>36.44</v>
      </c>
      <c r="E14" s="19">
        <v>14.32</v>
      </c>
      <c r="F14" s="19">
        <v>37.234999999999999</v>
      </c>
      <c r="G14" s="19">
        <v>33.67</v>
      </c>
      <c r="H14" s="19">
        <v>64.67</v>
      </c>
      <c r="I14" s="19">
        <v>14.58</v>
      </c>
      <c r="J14" s="19">
        <v>16.55</v>
      </c>
      <c r="K14" s="19">
        <v>63.695</v>
      </c>
      <c r="L14" s="19">
        <v>20.105</v>
      </c>
      <c r="M14" s="19">
        <v>52.25</v>
      </c>
      <c r="N14" s="19">
        <v>25.5</v>
      </c>
      <c r="O14" s="19">
        <v>28.15</v>
      </c>
      <c r="P14" s="19">
        <v>29.05</v>
      </c>
      <c r="Q14" s="19">
        <v>19.21</v>
      </c>
      <c r="R14" s="19">
        <v>19.62</v>
      </c>
      <c r="S14" s="19">
        <v>11.85</v>
      </c>
      <c r="T14" s="19">
        <v>21.46</v>
      </c>
      <c r="U14" s="19">
        <v>12.46</v>
      </c>
      <c r="V14" s="19">
        <v>28.87</v>
      </c>
      <c r="W14" s="19">
        <v>33.96</v>
      </c>
      <c r="X14" s="19">
        <v>35.08</v>
      </c>
      <c r="Y14" s="19">
        <v>30.66</v>
      </c>
      <c r="Z14" s="19">
        <v>37.43</v>
      </c>
    </row>
    <row r="15" spans="1:26" x14ac:dyDescent="0.35">
      <c r="A15" s="1"/>
      <c r="B15" s="7" t="s">
        <v>83</v>
      </c>
    </row>
    <row r="16" spans="1:26" x14ac:dyDescent="0.35">
      <c r="A16" s="2">
        <v>16051</v>
      </c>
      <c r="B16" s="2" t="s">
        <v>26</v>
      </c>
      <c r="C16" s="19">
        <v>22.38</v>
      </c>
      <c r="D16" s="19">
        <v>34.36</v>
      </c>
      <c r="E16" s="19">
        <v>59.35</v>
      </c>
      <c r="F16" s="19">
        <v>60.97</v>
      </c>
      <c r="G16" s="19">
        <v>74.260000000000005</v>
      </c>
      <c r="H16" s="19">
        <v>66.44</v>
      </c>
      <c r="I16" s="19">
        <v>77.28</v>
      </c>
      <c r="J16" s="19">
        <v>70.069999999999993</v>
      </c>
      <c r="K16" s="19">
        <v>77.510000000000005</v>
      </c>
      <c r="L16" s="19">
        <v>76.989999999999995</v>
      </c>
      <c r="M16" s="19">
        <v>65.45</v>
      </c>
      <c r="N16" s="19">
        <v>87.88</v>
      </c>
      <c r="O16" s="19">
        <v>59.32</v>
      </c>
      <c r="P16" s="19">
        <v>72.61</v>
      </c>
      <c r="Q16" s="19">
        <v>83.69</v>
      </c>
      <c r="R16" s="19">
        <v>40.14</v>
      </c>
      <c r="S16" s="19">
        <v>59.16</v>
      </c>
      <c r="T16" s="19">
        <v>69.459999999999994</v>
      </c>
      <c r="U16" s="19">
        <v>133.35</v>
      </c>
      <c r="V16" s="19">
        <v>135.07</v>
      </c>
      <c r="W16" s="19">
        <v>99.03</v>
      </c>
      <c r="X16" s="19">
        <v>141.86000000000001</v>
      </c>
      <c r="Y16" s="19">
        <v>159.13</v>
      </c>
      <c r="Z16" s="19">
        <v>146.66999999999999</v>
      </c>
    </row>
    <row r="17" spans="1:26" x14ac:dyDescent="0.35">
      <c r="A17" s="2" t="s">
        <v>27</v>
      </c>
      <c r="B17" s="2" t="s">
        <v>28</v>
      </c>
      <c r="C17" s="19">
        <v>17.13</v>
      </c>
      <c r="D17" s="19">
        <v>43.14</v>
      </c>
      <c r="E17" s="19">
        <v>47.69</v>
      </c>
      <c r="F17" s="19">
        <v>62.8</v>
      </c>
      <c r="G17" s="19">
        <v>53.78</v>
      </c>
      <c r="H17" s="19">
        <v>41.54</v>
      </c>
      <c r="I17" s="19">
        <v>26.37</v>
      </c>
      <c r="J17" s="19">
        <v>71.239999999999995</v>
      </c>
      <c r="K17" s="19">
        <v>18.670000000000002</v>
      </c>
      <c r="L17" s="19">
        <v>37.090000000000003</v>
      </c>
      <c r="M17" s="19">
        <v>68.88</v>
      </c>
      <c r="N17" s="19">
        <v>17.059999999999999</v>
      </c>
      <c r="O17" s="19">
        <v>25.74</v>
      </c>
      <c r="P17" s="19">
        <v>41.32</v>
      </c>
      <c r="Q17" s="19">
        <v>28.35</v>
      </c>
      <c r="R17" s="19">
        <v>45.98</v>
      </c>
      <c r="S17" s="19">
        <v>16.29</v>
      </c>
      <c r="T17" s="19">
        <v>17.48</v>
      </c>
      <c r="U17" s="19">
        <v>32.85</v>
      </c>
      <c r="V17" s="19">
        <v>50.66</v>
      </c>
      <c r="W17" s="19">
        <v>44.95</v>
      </c>
      <c r="X17" s="19">
        <v>26.55</v>
      </c>
      <c r="Y17" s="19">
        <v>45.55</v>
      </c>
      <c r="Z17" s="19">
        <v>53.69</v>
      </c>
    </row>
    <row r="18" spans="1:26" x14ac:dyDescent="0.35">
      <c r="A18" s="2" t="s">
        <v>29</v>
      </c>
      <c r="B18" s="2" t="s">
        <v>30</v>
      </c>
      <c r="C18" s="19">
        <v>51.02</v>
      </c>
      <c r="D18" s="19">
        <v>43.42</v>
      </c>
      <c r="E18" s="19">
        <v>79.069999999999993</v>
      </c>
      <c r="F18" s="19">
        <v>87.74</v>
      </c>
      <c r="G18" s="19">
        <v>74.88</v>
      </c>
      <c r="H18" s="19">
        <v>82.35</v>
      </c>
      <c r="I18" s="19">
        <v>82.78</v>
      </c>
      <c r="J18" s="19">
        <v>87.62</v>
      </c>
      <c r="K18" s="19">
        <v>95.17</v>
      </c>
      <c r="L18" s="19">
        <v>110.8</v>
      </c>
      <c r="M18" s="19">
        <v>105.33</v>
      </c>
      <c r="N18" s="19">
        <v>120.97</v>
      </c>
      <c r="O18" s="19">
        <v>73.7</v>
      </c>
      <c r="P18" s="19">
        <v>107.93</v>
      </c>
      <c r="Q18" s="19">
        <v>104.51</v>
      </c>
      <c r="R18" s="19">
        <v>125.91</v>
      </c>
      <c r="S18" s="19">
        <v>125.51</v>
      </c>
      <c r="T18" s="19">
        <v>104.21</v>
      </c>
      <c r="U18" s="19">
        <v>178.74</v>
      </c>
      <c r="V18" s="19">
        <v>145.16</v>
      </c>
      <c r="W18" s="19">
        <v>219.49</v>
      </c>
      <c r="X18" s="19">
        <v>240.39</v>
      </c>
      <c r="Y18" s="19">
        <v>340.49</v>
      </c>
      <c r="Z18" s="19">
        <v>260.93</v>
      </c>
    </row>
    <row r="19" spans="1:26" x14ac:dyDescent="0.35">
      <c r="A19" s="2" t="s">
        <v>31</v>
      </c>
      <c r="B19" s="2" t="s">
        <v>32</v>
      </c>
      <c r="C19" s="19">
        <v>18.809999999999999</v>
      </c>
      <c r="D19" s="19">
        <v>36.409999999999997</v>
      </c>
      <c r="E19" s="19">
        <v>55.93</v>
      </c>
      <c r="F19" s="19">
        <v>41.98</v>
      </c>
      <c r="G19" s="19">
        <v>47.34</v>
      </c>
      <c r="H19" s="19">
        <v>32.47</v>
      </c>
      <c r="I19" s="19">
        <v>51.77</v>
      </c>
      <c r="J19" s="19">
        <v>35.56</v>
      </c>
      <c r="K19" s="19">
        <v>42.35</v>
      </c>
      <c r="L19" s="19">
        <v>53.82</v>
      </c>
      <c r="M19" s="19">
        <v>41.03</v>
      </c>
      <c r="N19" s="19">
        <v>32.880000000000003</v>
      </c>
      <c r="O19" s="19">
        <v>52.9</v>
      </c>
      <c r="P19" s="19">
        <v>27.71</v>
      </c>
      <c r="Q19" s="19">
        <v>43.79</v>
      </c>
      <c r="R19" s="19">
        <v>28.05</v>
      </c>
      <c r="S19" s="19">
        <v>41.95</v>
      </c>
      <c r="T19" s="19">
        <v>37.31</v>
      </c>
      <c r="U19" s="19">
        <v>23.92</v>
      </c>
      <c r="V19" s="19">
        <v>34.61</v>
      </c>
      <c r="W19" s="19">
        <v>23.62</v>
      </c>
      <c r="X19" s="19">
        <v>30.46</v>
      </c>
      <c r="Y19" s="19">
        <v>27.3</v>
      </c>
      <c r="Z19" s="19">
        <v>60.91</v>
      </c>
    </row>
    <row r="20" spans="1:26" x14ac:dyDescent="0.35">
      <c r="A20" s="2" t="s">
        <v>33</v>
      </c>
      <c r="B20" s="2" t="s">
        <v>34</v>
      </c>
      <c r="C20" s="19">
        <v>65.22</v>
      </c>
      <c r="D20" s="19">
        <v>80.19</v>
      </c>
      <c r="E20" s="19">
        <v>61.94</v>
      </c>
      <c r="F20" s="19">
        <v>54.91</v>
      </c>
      <c r="G20" s="19">
        <v>62.38</v>
      </c>
      <c r="H20" s="19">
        <v>69.63</v>
      </c>
      <c r="I20" s="19">
        <v>55.06</v>
      </c>
      <c r="J20" s="19">
        <v>65.33</v>
      </c>
      <c r="K20" s="19">
        <v>34.770000000000003</v>
      </c>
      <c r="L20" s="19">
        <v>76.64</v>
      </c>
      <c r="M20" s="19">
        <v>46.52</v>
      </c>
      <c r="N20" s="19">
        <v>41.81</v>
      </c>
      <c r="O20" s="19">
        <v>37.21</v>
      </c>
      <c r="P20" s="19">
        <v>47.05</v>
      </c>
      <c r="Q20" s="19">
        <v>69.41</v>
      </c>
      <c r="R20" s="19">
        <v>32.31</v>
      </c>
      <c r="S20" s="19">
        <v>47.57</v>
      </c>
      <c r="T20" s="19">
        <v>63.73</v>
      </c>
      <c r="U20" s="19">
        <v>86.34</v>
      </c>
      <c r="V20" s="19">
        <v>149.22999999999999</v>
      </c>
      <c r="W20" s="19">
        <v>60.43</v>
      </c>
      <c r="X20" s="19">
        <v>35.020000000000003</v>
      </c>
      <c r="Y20" s="19">
        <v>127.52</v>
      </c>
      <c r="Z20" s="19">
        <v>70</v>
      </c>
    </row>
    <row r="21" spans="1:26" x14ac:dyDescent="0.35">
      <c r="A21" s="2" t="s">
        <v>35</v>
      </c>
      <c r="B21" s="2" t="s">
        <v>36</v>
      </c>
      <c r="C21" s="19"/>
      <c r="D21" s="19"/>
      <c r="E21" s="19"/>
      <c r="F21" s="19">
        <v>51.31</v>
      </c>
      <c r="G21" s="19">
        <v>46.07</v>
      </c>
      <c r="H21" s="19">
        <v>37.1</v>
      </c>
      <c r="I21" s="19">
        <v>35.54</v>
      </c>
      <c r="J21" s="19">
        <v>58.66</v>
      </c>
      <c r="K21" s="19">
        <v>27.85</v>
      </c>
      <c r="L21" s="19">
        <v>68.7</v>
      </c>
      <c r="M21" s="19">
        <v>59.12</v>
      </c>
      <c r="N21" s="19">
        <v>54.71</v>
      </c>
      <c r="O21" s="19">
        <v>77.349999999999994</v>
      </c>
      <c r="P21" s="19">
        <v>50.23</v>
      </c>
      <c r="Q21" s="19">
        <v>65.349999999999994</v>
      </c>
      <c r="R21" s="19">
        <v>24.22</v>
      </c>
      <c r="S21" s="19">
        <v>37.979999999999997</v>
      </c>
      <c r="T21" s="19">
        <v>55.95</v>
      </c>
      <c r="U21" s="19">
        <v>25.2</v>
      </c>
      <c r="V21" s="19">
        <v>43.27</v>
      </c>
      <c r="W21" s="19">
        <v>52.88</v>
      </c>
      <c r="X21" s="19">
        <v>44.93</v>
      </c>
      <c r="Y21" s="19">
        <v>50.1</v>
      </c>
      <c r="Z21" s="19">
        <v>73.44</v>
      </c>
    </row>
    <row r="22" spans="1:26" x14ac:dyDescent="0.35">
      <c r="A22" s="2" t="s">
        <v>37</v>
      </c>
      <c r="B22" s="2" t="s">
        <v>38</v>
      </c>
      <c r="C22" s="19">
        <v>7.48</v>
      </c>
      <c r="D22" s="19">
        <v>10.14</v>
      </c>
      <c r="E22" s="19">
        <v>13.53</v>
      </c>
      <c r="F22" s="19">
        <v>14.41</v>
      </c>
      <c r="G22" s="19">
        <v>16</v>
      </c>
      <c r="H22" s="19">
        <v>12.82</v>
      </c>
      <c r="I22" s="19">
        <v>16.54</v>
      </c>
      <c r="J22" s="19">
        <v>17.82</v>
      </c>
      <c r="K22" s="19">
        <v>21.74</v>
      </c>
      <c r="L22" s="19">
        <v>20.99</v>
      </c>
      <c r="M22" s="19">
        <v>23.75</v>
      </c>
      <c r="N22" s="19">
        <v>20.420000000000002</v>
      </c>
      <c r="O22" s="19">
        <v>18.989999999999998</v>
      </c>
      <c r="P22" s="19">
        <v>17.21</v>
      </c>
      <c r="Q22" s="19">
        <v>17.010000000000002</v>
      </c>
      <c r="R22" s="19">
        <v>18.239999999999998</v>
      </c>
      <c r="S22" s="19">
        <v>20.2</v>
      </c>
      <c r="T22" s="19">
        <v>22.87</v>
      </c>
      <c r="U22" s="19">
        <v>27.28</v>
      </c>
      <c r="V22" s="19">
        <v>40.97</v>
      </c>
      <c r="W22" s="19">
        <v>29.39</v>
      </c>
      <c r="X22" s="19">
        <v>32.909999999999997</v>
      </c>
      <c r="Y22" s="19">
        <v>37.74</v>
      </c>
      <c r="Z22" s="19">
        <v>34.369999999999997</v>
      </c>
    </row>
    <row r="23" spans="1:26" x14ac:dyDescent="0.35">
      <c r="A23" s="2" t="s">
        <v>39</v>
      </c>
      <c r="B23" s="2" t="s">
        <v>40</v>
      </c>
      <c r="C23" s="19">
        <v>20.04</v>
      </c>
      <c r="D23" s="19">
        <v>15.5</v>
      </c>
      <c r="E23" s="19">
        <v>15.97</v>
      </c>
      <c r="F23" s="19">
        <v>16.399999999999999</v>
      </c>
      <c r="G23" s="19">
        <v>23.75</v>
      </c>
      <c r="H23" s="19">
        <v>21.36</v>
      </c>
      <c r="I23" s="19">
        <v>22.6</v>
      </c>
      <c r="J23" s="19">
        <v>18.16</v>
      </c>
      <c r="K23" s="19">
        <v>19.309999999999999</v>
      </c>
      <c r="L23" s="19">
        <v>23.22</v>
      </c>
      <c r="M23" s="19">
        <v>27.64</v>
      </c>
      <c r="N23" s="19">
        <v>24.83</v>
      </c>
      <c r="O23" s="19">
        <v>11.07</v>
      </c>
      <c r="P23" s="19">
        <v>7.79</v>
      </c>
      <c r="Q23" s="19">
        <v>9.6</v>
      </c>
      <c r="R23" s="19">
        <v>12.18</v>
      </c>
      <c r="S23" s="19">
        <v>34.54</v>
      </c>
      <c r="T23" s="19">
        <v>32.729999999999997</v>
      </c>
      <c r="U23" s="19">
        <v>28.09</v>
      </c>
      <c r="V23" s="19">
        <v>26.39</v>
      </c>
      <c r="W23" s="19">
        <v>23.91</v>
      </c>
      <c r="X23" s="19">
        <v>25.18</v>
      </c>
      <c r="Y23" s="19">
        <v>24.24</v>
      </c>
      <c r="Z23" s="19">
        <v>28.34</v>
      </c>
    </row>
    <row r="24" spans="1:26" x14ac:dyDescent="0.35">
      <c r="A24" s="2" t="s">
        <v>41</v>
      </c>
      <c r="B24" s="2" t="s">
        <v>42</v>
      </c>
      <c r="C24" s="19"/>
      <c r="D24" s="19"/>
      <c r="E24" s="19"/>
      <c r="F24" s="19">
        <v>15.87</v>
      </c>
      <c r="G24" s="19">
        <v>17.100000000000001</v>
      </c>
      <c r="H24" s="19">
        <v>13.14</v>
      </c>
      <c r="I24" s="19">
        <v>17.93</v>
      </c>
      <c r="J24" s="19">
        <v>17.350000000000001</v>
      </c>
      <c r="K24" s="19">
        <v>14.75</v>
      </c>
      <c r="L24" s="19">
        <v>19.690000000000001</v>
      </c>
      <c r="M24" s="19">
        <v>26.02</v>
      </c>
      <c r="N24" s="19">
        <v>17.2</v>
      </c>
      <c r="O24" s="19">
        <v>17.559999999999999</v>
      </c>
      <c r="P24" s="19">
        <v>20.350000000000001</v>
      </c>
      <c r="Q24" s="19">
        <v>21.18</v>
      </c>
      <c r="R24" s="19">
        <v>21.15</v>
      </c>
      <c r="S24" s="19">
        <v>15.61</v>
      </c>
      <c r="T24" s="19">
        <v>13.83</v>
      </c>
      <c r="U24" s="19">
        <v>23.41</v>
      </c>
      <c r="V24" s="19">
        <v>19.38</v>
      </c>
      <c r="W24" s="19">
        <v>19.38</v>
      </c>
      <c r="X24" s="19">
        <v>20.03</v>
      </c>
      <c r="Y24" s="19">
        <v>21.51</v>
      </c>
      <c r="Z24" s="19">
        <v>29.41</v>
      </c>
    </row>
    <row r="25" spans="1:26" x14ac:dyDescent="0.35">
      <c r="A25" s="2" t="s">
        <v>43</v>
      </c>
      <c r="B25" s="2" t="s">
        <v>44</v>
      </c>
      <c r="C25" s="19">
        <v>14.63</v>
      </c>
      <c r="D25" s="19">
        <v>16.61</v>
      </c>
      <c r="E25" s="19">
        <v>16.91</v>
      </c>
      <c r="F25" s="19">
        <v>15.14</v>
      </c>
      <c r="G25" s="19">
        <v>16.04</v>
      </c>
      <c r="H25" s="19">
        <v>19.89</v>
      </c>
      <c r="I25" s="19">
        <v>10.28</v>
      </c>
      <c r="J25" s="19">
        <v>23.22</v>
      </c>
      <c r="K25" s="19">
        <v>16.28</v>
      </c>
      <c r="L25" s="19">
        <v>24.51</v>
      </c>
      <c r="M25" s="19">
        <v>27.82</v>
      </c>
      <c r="N25" s="19">
        <v>23.66</v>
      </c>
      <c r="O25" s="19">
        <v>28.11</v>
      </c>
      <c r="P25" s="19">
        <v>21.5</v>
      </c>
      <c r="Q25" s="19">
        <v>20.010000000000002</v>
      </c>
      <c r="R25" s="19">
        <v>18.260000000000002</v>
      </c>
      <c r="S25" s="19">
        <v>23.14</v>
      </c>
      <c r="T25" s="19">
        <v>27.23</v>
      </c>
      <c r="U25" s="19">
        <v>22.48</v>
      </c>
      <c r="V25" s="19">
        <v>28.42</v>
      </c>
      <c r="W25" s="19">
        <v>30.9</v>
      </c>
      <c r="X25" s="19">
        <v>35.299999999999997</v>
      </c>
      <c r="Y25" s="19">
        <v>27.97</v>
      </c>
      <c r="Z25" s="19">
        <v>26.52</v>
      </c>
    </row>
    <row r="26" spans="1:26" x14ac:dyDescent="0.35">
      <c r="A26" s="2" t="s">
        <v>45</v>
      </c>
      <c r="B26" s="2" t="s">
        <v>46</v>
      </c>
      <c r="C26" s="19">
        <v>9.76</v>
      </c>
      <c r="D26" s="19">
        <v>16.88</v>
      </c>
      <c r="E26" s="19">
        <v>12.35</v>
      </c>
      <c r="F26" s="19">
        <v>18.510000000000002</v>
      </c>
      <c r="G26" s="19">
        <v>15.32</v>
      </c>
      <c r="H26" s="19">
        <v>14.6</v>
      </c>
      <c r="I26" s="19">
        <v>18.36</v>
      </c>
      <c r="J26" s="19">
        <v>13.49</v>
      </c>
      <c r="K26" s="19">
        <v>12.09</v>
      </c>
      <c r="L26" s="19">
        <v>15.3</v>
      </c>
      <c r="M26" s="19">
        <v>21.31</v>
      </c>
      <c r="N26" s="19">
        <v>20.079999999999998</v>
      </c>
      <c r="O26" s="19">
        <v>12.36</v>
      </c>
      <c r="P26" s="19">
        <v>16.04</v>
      </c>
      <c r="Q26" s="19">
        <v>11.21</v>
      </c>
      <c r="R26" s="19">
        <v>10.7</v>
      </c>
      <c r="S26" s="19">
        <v>12.52</v>
      </c>
      <c r="T26" s="19">
        <v>14.44</v>
      </c>
      <c r="U26" s="19">
        <v>17.920000000000002</v>
      </c>
      <c r="V26" s="19">
        <v>22.35</v>
      </c>
      <c r="W26" s="19">
        <v>15.8</v>
      </c>
      <c r="X26" s="19">
        <v>21.39</v>
      </c>
      <c r="Y26" s="19">
        <v>17.07</v>
      </c>
      <c r="Z26" s="19">
        <v>18.52</v>
      </c>
    </row>
    <row r="27" spans="1:26" x14ac:dyDescent="0.35">
      <c r="A27" s="2" t="s">
        <v>47</v>
      </c>
      <c r="B27" s="2" t="s">
        <v>48</v>
      </c>
      <c r="C27" s="19">
        <v>13.26</v>
      </c>
      <c r="D27" s="19">
        <v>17.75</v>
      </c>
      <c r="E27" s="19">
        <v>15.53</v>
      </c>
      <c r="F27" s="19">
        <v>25.89</v>
      </c>
      <c r="G27" s="19">
        <v>17.7</v>
      </c>
      <c r="H27" s="19">
        <v>16.34</v>
      </c>
      <c r="I27" s="19">
        <v>25.61</v>
      </c>
      <c r="J27" s="19">
        <v>20.65</v>
      </c>
      <c r="K27" s="19">
        <v>20.85</v>
      </c>
      <c r="L27" s="19">
        <v>27.93</v>
      </c>
      <c r="M27" s="19">
        <v>18.12</v>
      </c>
      <c r="N27" s="19">
        <v>7.11</v>
      </c>
      <c r="O27" s="19">
        <v>27.06</v>
      </c>
      <c r="P27" s="19">
        <v>34.22</v>
      </c>
      <c r="Q27" s="19">
        <v>22.69</v>
      </c>
      <c r="R27" s="19">
        <v>23.02</v>
      </c>
      <c r="S27" s="19">
        <v>24.55</v>
      </c>
      <c r="T27" s="19">
        <v>28.44</v>
      </c>
      <c r="U27" s="19">
        <v>22.81</v>
      </c>
      <c r="V27" s="19">
        <v>19.34</v>
      </c>
      <c r="W27" s="19">
        <v>20.91</v>
      </c>
      <c r="X27" s="19">
        <v>22.09</v>
      </c>
      <c r="Y27" s="19">
        <v>20.98</v>
      </c>
      <c r="Z27" s="19">
        <v>21.99</v>
      </c>
    </row>
    <row r="28" spans="1:26" x14ac:dyDescent="0.35">
      <c r="A28" s="2" t="s">
        <v>49</v>
      </c>
      <c r="B28" s="2" t="s">
        <v>50</v>
      </c>
      <c r="C28" s="19">
        <v>14.25</v>
      </c>
      <c r="D28" s="19">
        <v>20.43</v>
      </c>
      <c r="E28" s="19">
        <v>18.809999999999999</v>
      </c>
      <c r="F28" s="19">
        <v>31.84</v>
      </c>
      <c r="G28" s="19">
        <v>22.45</v>
      </c>
      <c r="H28" s="19">
        <v>27.31</v>
      </c>
      <c r="I28" s="19">
        <v>21.75</v>
      </c>
      <c r="J28" s="19">
        <v>31.41</v>
      </c>
      <c r="K28" s="19">
        <v>25.99</v>
      </c>
      <c r="L28" s="19">
        <v>36.9</v>
      </c>
      <c r="M28" s="19">
        <v>33.71</v>
      </c>
      <c r="N28" s="19">
        <v>26.55</v>
      </c>
      <c r="O28" s="19">
        <v>33.5</v>
      </c>
      <c r="P28" s="19">
        <v>26.91</v>
      </c>
      <c r="Q28" s="19">
        <v>28.41</v>
      </c>
      <c r="R28" s="19">
        <v>23.4</v>
      </c>
      <c r="S28" s="19">
        <v>21.96</v>
      </c>
      <c r="T28" s="19">
        <v>12.72</v>
      </c>
      <c r="U28" s="19">
        <v>7.95</v>
      </c>
      <c r="V28" s="19">
        <v>30.94</v>
      </c>
      <c r="W28" s="19">
        <v>33.57</v>
      </c>
      <c r="X28" s="19">
        <v>28.9</v>
      </c>
      <c r="Y28" s="19">
        <v>28.72</v>
      </c>
      <c r="Z28" s="19">
        <v>25.57</v>
      </c>
    </row>
    <row r="29" spans="1:26" x14ac:dyDescent="0.35">
      <c r="A29" s="2" t="s">
        <v>51</v>
      </c>
      <c r="B29" s="2" t="s">
        <v>52</v>
      </c>
      <c r="C29" s="19">
        <v>12.3</v>
      </c>
      <c r="D29" s="19">
        <v>7.73</v>
      </c>
      <c r="E29" s="19">
        <v>15.76</v>
      </c>
      <c r="F29" s="19">
        <v>13.8</v>
      </c>
      <c r="G29" s="19">
        <v>19.79</v>
      </c>
      <c r="H29" s="19">
        <v>14.41</v>
      </c>
      <c r="I29" s="19">
        <v>8.43</v>
      </c>
      <c r="J29" s="19">
        <v>6.85</v>
      </c>
      <c r="K29" s="19">
        <v>10.63</v>
      </c>
      <c r="L29" s="19">
        <v>9.1300000000000008</v>
      </c>
      <c r="M29" s="19">
        <v>31.24</v>
      </c>
      <c r="N29" s="19">
        <v>17.149999999999999</v>
      </c>
      <c r="O29" s="19">
        <v>17.059999999999999</v>
      </c>
      <c r="P29" s="19">
        <v>15.38</v>
      </c>
      <c r="Q29" s="19">
        <v>24.99</v>
      </c>
      <c r="R29" s="19">
        <v>20.76</v>
      </c>
      <c r="S29" s="19">
        <v>20.52</v>
      </c>
      <c r="T29" s="19">
        <v>20.84</v>
      </c>
      <c r="U29" s="19">
        <v>15.59</v>
      </c>
      <c r="V29" s="19">
        <v>21.79</v>
      </c>
      <c r="W29" s="19">
        <v>19.38</v>
      </c>
      <c r="X29" s="19">
        <v>26.7</v>
      </c>
      <c r="Y29" s="19">
        <v>28.15</v>
      </c>
      <c r="Z29" s="19">
        <v>38.32</v>
      </c>
    </row>
    <row r="30" spans="1:26" x14ac:dyDescent="0.35">
      <c r="A30" s="2" t="s">
        <v>53</v>
      </c>
      <c r="B30" s="2" t="s">
        <v>54</v>
      </c>
      <c r="C30" s="19">
        <v>9.74</v>
      </c>
      <c r="D30" s="19">
        <v>11.28</v>
      </c>
      <c r="E30" s="19">
        <v>12.9</v>
      </c>
      <c r="F30" s="19">
        <v>12.42</v>
      </c>
      <c r="G30" s="19">
        <v>12.4</v>
      </c>
      <c r="H30" s="19">
        <v>12.01</v>
      </c>
      <c r="I30" s="19">
        <v>17.91</v>
      </c>
      <c r="J30" s="19">
        <v>13.94</v>
      </c>
      <c r="K30" s="19">
        <v>13.91</v>
      </c>
      <c r="L30" s="19">
        <v>10.42</v>
      </c>
      <c r="M30" s="19">
        <v>15.59</v>
      </c>
      <c r="N30" s="19">
        <v>19.12</v>
      </c>
      <c r="O30" s="19">
        <v>14.43</v>
      </c>
      <c r="P30" s="19">
        <v>11.85</v>
      </c>
      <c r="Q30" s="19">
        <v>12.67</v>
      </c>
      <c r="R30" s="19">
        <v>13.68</v>
      </c>
      <c r="S30" s="19">
        <v>21.01</v>
      </c>
      <c r="T30" s="19">
        <v>17.829999999999998</v>
      </c>
      <c r="U30" s="19">
        <v>14.81</v>
      </c>
      <c r="V30" s="19">
        <v>18.23</v>
      </c>
      <c r="W30" s="19">
        <v>17.75</v>
      </c>
      <c r="X30" s="19">
        <v>21.82</v>
      </c>
      <c r="Y30" s="19">
        <v>24.95</v>
      </c>
      <c r="Z30" s="19">
        <v>18.84</v>
      </c>
    </row>
    <row r="31" spans="1:26" x14ac:dyDescent="0.35">
      <c r="A31" s="2" t="s">
        <v>55</v>
      </c>
      <c r="B31" s="2" t="s">
        <v>56</v>
      </c>
      <c r="C31" s="19">
        <v>16.98</v>
      </c>
      <c r="D31" s="19">
        <v>25.69</v>
      </c>
      <c r="E31" s="19">
        <v>29.19</v>
      </c>
      <c r="F31" s="19">
        <v>27.44</v>
      </c>
      <c r="G31" s="19">
        <v>29.67</v>
      </c>
      <c r="H31" s="19">
        <v>22.2</v>
      </c>
      <c r="I31" s="19">
        <v>11.64</v>
      </c>
      <c r="J31" s="19">
        <v>22.16</v>
      </c>
      <c r="K31" s="19">
        <v>26.13</v>
      </c>
      <c r="L31" s="19">
        <v>30.36</v>
      </c>
      <c r="M31" s="19">
        <v>27.01</v>
      </c>
      <c r="N31" s="19">
        <v>11.06</v>
      </c>
      <c r="O31" s="19">
        <v>22.83</v>
      </c>
      <c r="P31" s="19">
        <v>15.6</v>
      </c>
      <c r="Q31" s="19">
        <v>8.6300000000000008</v>
      </c>
      <c r="R31" s="19">
        <v>12.85</v>
      </c>
      <c r="S31" s="19">
        <v>20.04</v>
      </c>
      <c r="T31" s="19">
        <v>32.130000000000003</v>
      </c>
      <c r="U31" s="19">
        <v>36.93</v>
      </c>
      <c r="V31" s="19">
        <v>30.13</v>
      </c>
      <c r="W31" s="19">
        <v>53.68</v>
      </c>
      <c r="X31" s="19">
        <v>26.38</v>
      </c>
      <c r="Y31" s="19">
        <v>27.5</v>
      </c>
      <c r="Z31" s="19">
        <v>59.47</v>
      </c>
    </row>
    <row r="32" spans="1:26" x14ac:dyDescent="0.35">
      <c r="A32" s="2" t="s">
        <v>57</v>
      </c>
      <c r="B32" s="2" t="s">
        <v>58</v>
      </c>
      <c r="C32" s="19">
        <v>20.98</v>
      </c>
      <c r="D32" s="19">
        <v>25.82</v>
      </c>
      <c r="E32" s="19">
        <v>23.12</v>
      </c>
      <c r="F32" s="19">
        <v>23.12</v>
      </c>
      <c r="G32" s="19">
        <v>17.37</v>
      </c>
      <c r="H32" s="19">
        <v>20.02</v>
      </c>
      <c r="I32" s="19">
        <v>20.3</v>
      </c>
      <c r="J32" s="19">
        <v>22.74</v>
      </c>
      <c r="K32" s="19">
        <v>27.86</v>
      </c>
      <c r="L32" s="19">
        <v>36.67</v>
      </c>
      <c r="M32" s="19">
        <v>23.42</v>
      </c>
      <c r="N32" s="19">
        <v>14.24</v>
      </c>
      <c r="O32" s="19">
        <v>30.16</v>
      </c>
      <c r="P32" s="19">
        <v>28</v>
      </c>
      <c r="Q32" s="19">
        <v>23.73</v>
      </c>
      <c r="R32" s="19">
        <v>29.43</v>
      </c>
      <c r="S32" s="19">
        <v>22.08</v>
      </c>
      <c r="T32" s="19">
        <v>30.78</v>
      </c>
      <c r="U32" s="19">
        <v>30.17</v>
      </c>
      <c r="V32" s="19">
        <v>30.43</v>
      </c>
      <c r="W32" s="19">
        <v>36.86</v>
      </c>
      <c r="X32" s="19">
        <v>35.380000000000003</v>
      </c>
      <c r="Y32" s="19">
        <v>47.75</v>
      </c>
      <c r="Z32" s="19">
        <v>47.36</v>
      </c>
    </row>
    <row r="33" spans="1:26" x14ac:dyDescent="0.35">
      <c r="A33" s="2" t="s">
        <v>59</v>
      </c>
      <c r="B33" s="2" t="s">
        <v>60</v>
      </c>
      <c r="C33" s="19">
        <v>12</v>
      </c>
      <c r="D33" s="19">
        <v>12.84</v>
      </c>
      <c r="E33" s="19">
        <v>17.350000000000001</v>
      </c>
      <c r="F33" s="19">
        <v>18.28</v>
      </c>
      <c r="G33" s="19">
        <v>20.89</v>
      </c>
      <c r="H33" s="19">
        <v>15.92</v>
      </c>
      <c r="I33" s="19">
        <v>17.63</v>
      </c>
      <c r="J33" s="19">
        <v>15.63</v>
      </c>
      <c r="K33" s="19">
        <v>17.7</v>
      </c>
      <c r="L33" s="19">
        <v>18.309999999999999</v>
      </c>
      <c r="M33" s="19">
        <v>19.52</v>
      </c>
      <c r="N33" s="19">
        <v>23.22</v>
      </c>
      <c r="O33" s="19">
        <v>17.04</v>
      </c>
      <c r="P33" s="19">
        <v>12.69</v>
      </c>
      <c r="Q33" s="19">
        <v>14.76</v>
      </c>
      <c r="R33" s="19">
        <v>15.99</v>
      </c>
      <c r="S33" s="19">
        <v>13.84</v>
      </c>
      <c r="T33" s="19">
        <v>14.15</v>
      </c>
      <c r="U33" s="19">
        <v>20.82</v>
      </c>
      <c r="V33" s="19">
        <v>16.63</v>
      </c>
      <c r="W33" s="19">
        <v>18.829999999999998</v>
      </c>
      <c r="X33" s="19">
        <v>22.07</v>
      </c>
      <c r="Y33" s="19">
        <v>19.89</v>
      </c>
      <c r="Z33" s="19">
        <v>22.17</v>
      </c>
    </row>
    <row r="34" spans="1:26" x14ac:dyDescent="0.35">
      <c r="A34" s="2" t="s">
        <v>61</v>
      </c>
      <c r="B34" s="2" t="s">
        <v>62</v>
      </c>
      <c r="C34" s="19">
        <v>17.27</v>
      </c>
      <c r="D34" s="19">
        <v>12.67</v>
      </c>
      <c r="E34" s="19">
        <v>18.149999999999999</v>
      </c>
      <c r="F34" s="19">
        <v>21.7</v>
      </c>
      <c r="G34" s="19">
        <v>20.56</v>
      </c>
      <c r="H34" s="19">
        <v>21.71</v>
      </c>
      <c r="I34" s="19">
        <v>24.4</v>
      </c>
      <c r="J34" s="19">
        <v>26.45</v>
      </c>
      <c r="K34" s="19">
        <v>20.010000000000002</v>
      </c>
      <c r="L34" s="19">
        <v>25.34</v>
      </c>
      <c r="M34" s="19">
        <v>32.94</v>
      </c>
      <c r="N34" s="19">
        <v>20.65</v>
      </c>
      <c r="O34" s="19">
        <v>27.51</v>
      </c>
      <c r="P34" s="19">
        <v>15.02</v>
      </c>
      <c r="Q34" s="19">
        <v>21.36</v>
      </c>
      <c r="R34" s="19">
        <v>22.29</v>
      </c>
      <c r="S34" s="19">
        <v>38.03</v>
      </c>
      <c r="T34" s="19">
        <v>24.39</v>
      </c>
      <c r="U34" s="19">
        <v>28.55</v>
      </c>
      <c r="V34" s="19">
        <v>26.93</v>
      </c>
      <c r="W34" s="19">
        <v>35.549999999999997</v>
      </c>
      <c r="X34" s="19">
        <v>37.53</v>
      </c>
      <c r="Y34" s="19">
        <v>21.51</v>
      </c>
      <c r="Z34" s="19">
        <v>42.5</v>
      </c>
    </row>
    <row r="35" spans="1:26" x14ac:dyDescent="0.35">
      <c r="A35" s="2" t="s">
        <v>63</v>
      </c>
      <c r="B35" s="2" t="s">
        <v>64</v>
      </c>
      <c r="C35" s="19">
        <v>20.63</v>
      </c>
      <c r="D35" s="19">
        <v>28.13</v>
      </c>
      <c r="E35" s="19">
        <v>26.57</v>
      </c>
      <c r="F35" s="19">
        <v>23.21</v>
      </c>
      <c r="G35" s="19">
        <v>37.18</v>
      </c>
      <c r="H35" s="19">
        <v>33.409999999999997</v>
      </c>
      <c r="I35" s="19">
        <v>34.43</v>
      </c>
      <c r="J35" s="19">
        <v>33.130000000000003</v>
      </c>
      <c r="K35" s="19">
        <v>27.99</v>
      </c>
      <c r="L35" s="19">
        <v>33.090000000000003</v>
      </c>
      <c r="M35" s="19">
        <v>32.200000000000003</v>
      </c>
      <c r="N35" s="19">
        <v>25.2</v>
      </c>
      <c r="O35" s="19">
        <v>23.29</v>
      </c>
      <c r="P35" s="19">
        <v>17.57</v>
      </c>
      <c r="Q35" s="19">
        <v>19.05</v>
      </c>
      <c r="R35" s="19">
        <v>27.42</v>
      </c>
      <c r="S35" s="19">
        <v>23.72</v>
      </c>
      <c r="T35" s="19">
        <v>89.73</v>
      </c>
      <c r="U35" s="19">
        <v>34.93</v>
      </c>
      <c r="V35" s="19">
        <v>31.53</v>
      </c>
      <c r="W35" s="19">
        <v>24.76</v>
      </c>
      <c r="X35" s="19">
        <v>39.24</v>
      </c>
      <c r="Y35" s="19">
        <v>30.87</v>
      </c>
      <c r="Z35" s="19">
        <v>44.25</v>
      </c>
    </row>
    <row r="36" spans="1:26" x14ac:dyDescent="0.35">
      <c r="A36" s="2" t="s">
        <v>65</v>
      </c>
      <c r="B36" s="2" t="s">
        <v>66</v>
      </c>
      <c r="C36" s="19">
        <v>15.61</v>
      </c>
      <c r="D36" s="19">
        <v>13.47</v>
      </c>
      <c r="E36" s="19">
        <v>12.66</v>
      </c>
      <c r="F36" s="19">
        <v>9.67</v>
      </c>
      <c r="G36" s="19">
        <v>13.78</v>
      </c>
      <c r="H36" s="19">
        <v>15.14</v>
      </c>
      <c r="I36" s="19">
        <v>15.67</v>
      </c>
      <c r="J36" s="19">
        <v>17.43</v>
      </c>
      <c r="K36" s="19">
        <v>15.18</v>
      </c>
      <c r="L36" s="19">
        <v>11.06</v>
      </c>
      <c r="M36" s="19">
        <v>19.43</v>
      </c>
      <c r="N36" s="19">
        <v>13.66</v>
      </c>
      <c r="O36" s="19">
        <v>16.059999999999999</v>
      </c>
      <c r="P36" s="19">
        <v>13.59</v>
      </c>
      <c r="Q36" s="19">
        <v>16.34</v>
      </c>
      <c r="R36" s="19">
        <v>16.55</v>
      </c>
      <c r="S36" s="19">
        <v>14.18</v>
      </c>
      <c r="T36" s="19">
        <v>16.399999999999999</v>
      </c>
      <c r="U36" s="19">
        <v>12.3</v>
      </c>
      <c r="V36" s="19">
        <v>11.28</v>
      </c>
      <c r="W36" s="19">
        <v>17.64</v>
      </c>
      <c r="X36" s="19">
        <v>17.04</v>
      </c>
      <c r="Y36" s="19">
        <v>18.61</v>
      </c>
      <c r="Z36" s="19">
        <v>24.05</v>
      </c>
    </row>
    <row r="37" spans="1:26" x14ac:dyDescent="0.35">
      <c r="A37" s="2" t="s">
        <v>67</v>
      </c>
      <c r="B37" s="2" t="s">
        <v>68</v>
      </c>
      <c r="C37" s="19">
        <v>18.21</v>
      </c>
      <c r="D37" s="19">
        <v>16.97</v>
      </c>
      <c r="E37" s="19">
        <v>22.51</v>
      </c>
      <c r="F37" s="19">
        <v>17.37</v>
      </c>
      <c r="G37" s="19">
        <v>25.3</v>
      </c>
      <c r="H37" s="19">
        <v>27.68</v>
      </c>
      <c r="I37" s="19">
        <v>14.81</v>
      </c>
      <c r="J37" s="19">
        <v>18.78</v>
      </c>
      <c r="K37" s="19">
        <v>18.010000000000002</v>
      </c>
      <c r="L37" s="19">
        <v>23.76</v>
      </c>
      <c r="M37" s="19">
        <v>25.12</v>
      </c>
      <c r="N37" s="19">
        <v>12</v>
      </c>
      <c r="O37" s="19">
        <v>17.510000000000002</v>
      </c>
      <c r="P37" s="19">
        <v>15.92</v>
      </c>
      <c r="Q37" s="19">
        <v>17.059999999999999</v>
      </c>
      <c r="R37" s="19">
        <v>15.92</v>
      </c>
      <c r="S37" s="19">
        <v>10.51</v>
      </c>
      <c r="T37" s="19">
        <v>19.239999999999998</v>
      </c>
      <c r="U37" s="19">
        <v>18.18</v>
      </c>
      <c r="V37" s="19">
        <v>20.84</v>
      </c>
      <c r="W37" s="19">
        <v>21.31</v>
      </c>
      <c r="X37" s="19">
        <v>19.12</v>
      </c>
      <c r="Y37" s="19">
        <v>18.2</v>
      </c>
      <c r="Z37" s="19">
        <v>20.88</v>
      </c>
    </row>
    <row r="38" spans="1:26" x14ac:dyDescent="0.35">
      <c r="A38" s="2" t="s">
        <v>69</v>
      </c>
      <c r="B38" s="2" t="s">
        <v>70</v>
      </c>
      <c r="C38" s="19">
        <v>18.05</v>
      </c>
      <c r="D38" s="19">
        <v>19.66</v>
      </c>
      <c r="E38" s="19">
        <v>19.010000000000002</v>
      </c>
      <c r="F38" s="19">
        <v>18.62</v>
      </c>
      <c r="G38" s="19">
        <v>16.34</v>
      </c>
      <c r="H38" s="19">
        <v>13.43</v>
      </c>
      <c r="I38" s="19">
        <v>19.329999999999998</v>
      </c>
      <c r="J38" s="19">
        <v>10.99</v>
      </c>
      <c r="K38" s="19">
        <v>18.850000000000001</v>
      </c>
      <c r="L38" s="19">
        <v>15.04</v>
      </c>
      <c r="M38" s="19">
        <v>17.23</v>
      </c>
      <c r="N38" s="19">
        <v>17.399999999999999</v>
      </c>
      <c r="O38" s="19">
        <v>14.56</v>
      </c>
      <c r="P38" s="19">
        <v>9.6999999999999993</v>
      </c>
      <c r="Q38" s="19">
        <v>19</v>
      </c>
      <c r="R38" s="19">
        <v>20.92</v>
      </c>
      <c r="S38" s="19">
        <v>12.33</v>
      </c>
      <c r="T38" s="19">
        <v>7.43</v>
      </c>
      <c r="U38" s="19">
        <v>13.17</v>
      </c>
      <c r="V38" s="19">
        <v>12.57</v>
      </c>
      <c r="W38" s="19">
        <v>19.07</v>
      </c>
      <c r="X38" s="19">
        <v>19.100000000000001</v>
      </c>
      <c r="Y38" s="19">
        <v>14.1</v>
      </c>
      <c r="Z38" s="19">
        <v>17.07</v>
      </c>
    </row>
    <row r="41" spans="1:26" x14ac:dyDescent="0.35">
      <c r="B41" s="11"/>
    </row>
    <row r="42" spans="1:26" x14ac:dyDescent="0.35">
      <c r="B4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8"/>
  <sheetViews>
    <sheetView workbookViewId="0">
      <selection activeCell="M8" sqref="M8"/>
    </sheetView>
  </sheetViews>
  <sheetFormatPr defaultRowHeight="14.5" x14ac:dyDescent="0.35"/>
  <cols>
    <col min="1" max="1" width="8.7265625" style="10"/>
    <col min="2" max="2" width="37.7265625" style="10" customWidth="1"/>
  </cols>
  <sheetData>
    <row r="1" spans="1:28" x14ac:dyDescent="0.35">
      <c r="B1" s="7" t="s">
        <v>77</v>
      </c>
      <c r="C1" s="21">
        <v>1994</v>
      </c>
      <c r="D1" s="21">
        <v>1995</v>
      </c>
      <c r="E1" s="21">
        <v>1996</v>
      </c>
      <c r="F1" s="21">
        <v>1997</v>
      </c>
      <c r="G1" s="21">
        <v>1998</v>
      </c>
      <c r="H1" s="21">
        <v>1999</v>
      </c>
      <c r="I1" s="21">
        <v>2000</v>
      </c>
      <c r="J1" s="21">
        <v>2001</v>
      </c>
      <c r="K1" s="21">
        <v>2002</v>
      </c>
      <c r="L1" s="21">
        <v>2003</v>
      </c>
      <c r="M1" s="21">
        <v>2004</v>
      </c>
      <c r="N1" s="21">
        <v>2005</v>
      </c>
      <c r="O1" s="21">
        <v>2006</v>
      </c>
      <c r="P1" s="21">
        <v>2007</v>
      </c>
      <c r="Q1" s="21">
        <v>2008</v>
      </c>
      <c r="R1" s="21">
        <v>2009</v>
      </c>
      <c r="S1" s="21">
        <v>2010</v>
      </c>
      <c r="T1" s="21">
        <v>2011</v>
      </c>
      <c r="U1" s="21">
        <v>2012</v>
      </c>
      <c r="V1" s="21">
        <v>2013</v>
      </c>
      <c r="W1" s="21">
        <v>2014</v>
      </c>
      <c r="X1" s="21">
        <v>2015</v>
      </c>
      <c r="Y1" s="21">
        <v>2016</v>
      </c>
      <c r="Z1" s="21">
        <v>2017</v>
      </c>
      <c r="AA1" s="8"/>
      <c r="AB1" s="6"/>
    </row>
    <row r="2" spans="1:28" x14ac:dyDescent="0.35">
      <c r="A2" s="1" t="s">
        <v>0</v>
      </c>
      <c r="B2" s="1" t="s">
        <v>1</v>
      </c>
      <c r="C2" s="15">
        <v>0.3161925601750547</v>
      </c>
      <c r="D2">
        <v>0.3093311758360302</v>
      </c>
      <c r="E2">
        <v>0.32070844686648503</v>
      </c>
      <c r="F2">
        <v>0.29932803909590716</v>
      </c>
      <c r="G2">
        <v>0.30350978135788265</v>
      </c>
      <c r="H2">
        <v>0.3104272482820436</v>
      </c>
      <c r="I2">
        <v>0.27461773700305808</v>
      </c>
      <c r="J2">
        <v>0.28681392235609104</v>
      </c>
      <c r="K2">
        <v>0.27318295739348369</v>
      </c>
      <c r="L2">
        <v>0.2669014084507042</v>
      </c>
      <c r="M2">
        <v>0.29429317418873557</v>
      </c>
      <c r="N2">
        <v>0.30209568999604586</v>
      </c>
      <c r="O2">
        <v>0.32120674356699203</v>
      </c>
      <c r="P2">
        <v>0.41523068371317401</v>
      </c>
      <c r="Q2">
        <v>0.38543628374136851</v>
      </c>
      <c r="R2">
        <v>0.33562231759656652</v>
      </c>
      <c r="S2">
        <v>0.30442477876106194</v>
      </c>
      <c r="T2">
        <v>0.30144404332129965</v>
      </c>
      <c r="U2">
        <v>0.30952380952380953</v>
      </c>
      <c r="V2">
        <v>0.30592592592592593</v>
      </c>
      <c r="W2">
        <v>0.35406360424028266</v>
      </c>
      <c r="X2">
        <v>0.3389601620526671</v>
      </c>
      <c r="Y2">
        <v>0.33160956690368454</v>
      </c>
      <c r="Z2">
        <v>0.33415841584158418</v>
      </c>
    </row>
    <row r="3" spans="1:28" x14ac:dyDescent="0.35">
      <c r="A3" s="1" t="s">
        <v>2</v>
      </c>
      <c r="B3" s="1" t="s">
        <v>3</v>
      </c>
      <c r="C3" s="15">
        <v>0.21372615803814715</v>
      </c>
      <c r="D3">
        <v>0.22016427766145918</v>
      </c>
      <c r="E3">
        <v>0.21837803523250277</v>
      </c>
      <c r="F3">
        <v>0.2157867760123014</v>
      </c>
      <c r="G3">
        <v>0.20995708154506437</v>
      </c>
      <c r="H3">
        <v>0.1992582602832097</v>
      </c>
      <c r="I3">
        <v>0.20637867026662166</v>
      </c>
      <c r="J3">
        <v>0.17913385826771652</v>
      </c>
      <c r="K3">
        <v>0.18295179601712264</v>
      </c>
      <c r="L3">
        <v>0.19442820962400156</v>
      </c>
      <c r="M3">
        <v>0.21551225159174223</v>
      </c>
      <c r="N3">
        <v>0.22344086021505377</v>
      </c>
      <c r="O3">
        <v>0.24301812836844683</v>
      </c>
      <c r="P3">
        <v>0.32350285886247365</v>
      </c>
      <c r="Q3">
        <v>0.33333333333333331</v>
      </c>
      <c r="R3">
        <v>0.24590163934426229</v>
      </c>
      <c r="S3">
        <v>0.23778195488721804</v>
      </c>
      <c r="T3">
        <v>0.22706422018348624</v>
      </c>
      <c r="U3">
        <v>0.22106142916840785</v>
      </c>
      <c r="V3">
        <v>0.22414486921529175</v>
      </c>
      <c r="W3">
        <v>0.2359638790734197</v>
      </c>
      <c r="X3">
        <v>0.2385693215339233</v>
      </c>
      <c r="Y3">
        <v>0.26488095238095238</v>
      </c>
      <c r="Z3">
        <v>0.24844265298644191</v>
      </c>
    </row>
    <row r="4" spans="1:28" x14ac:dyDescent="0.35">
      <c r="A4" s="1" t="s">
        <v>4</v>
      </c>
      <c r="B4" s="1" t="s">
        <v>5</v>
      </c>
      <c r="C4" s="15">
        <v>0.23580271173118492</v>
      </c>
      <c r="D4">
        <v>0.26932526932526935</v>
      </c>
      <c r="E4">
        <v>0.25723893144031384</v>
      </c>
      <c r="F4">
        <v>0.26390008058017728</v>
      </c>
      <c r="G4">
        <v>0.2433057214409555</v>
      </c>
      <c r="H4">
        <v>0.23508102955195423</v>
      </c>
      <c r="I4">
        <v>0.24107315190117737</v>
      </c>
      <c r="J4">
        <v>0.21587551703762065</v>
      </c>
      <c r="K4">
        <v>0.22764402407566639</v>
      </c>
      <c r="L4">
        <v>0.23253814743176446</v>
      </c>
      <c r="M4">
        <v>0.23895628290226598</v>
      </c>
      <c r="N4">
        <v>0.26616975234431356</v>
      </c>
      <c r="O4">
        <v>0.31382978723404253</v>
      </c>
      <c r="P4">
        <v>0.36928104575163401</v>
      </c>
      <c r="Q4">
        <v>0.37348455220962062</v>
      </c>
      <c r="R4">
        <v>0.28443113772455092</v>
      </c>
      <c r="S4">
        <v>0.27926960257787325</v>
      </c>
      <c r="T4">
        <v>0.27123695976154993</v>
      </c>
      <c r="U4">
        <v>0.25887363937529578</v>
      </c>
      <c r="V4">
        <v>0.26727272727272727</v>
      </c>
      <c r="W4">
        <v>0.3125788809423643</v>
      </c>
      <c r="X4">
        <v>0.30125862768980916</v>
      </c>
      <c r="Y4">
        <v>0.3002810116419109</v>
      </c>
      <c r="Z4">
        <v>0.3019182652210175</v>
      </c>
    </row>
    <row r="5" spans="1:28" x14ac:dyDescent="0.35">
      <c r="A5" s="1" t="s">
        <v>6</v>
      </c>
      <c r="B5" s="1" t="s">
        <v>7</v>
      </c>
      <c r="C5" s="16">
        <v>0.25258044930176077</v>
      </c>
      <c r="D5">
        <v>0.24415024630541871</v>
      </c>
      <c r="E5">
        <v>0.24054288189431128</v>
      </c>
      <c r="F5">
        <v>0.25253731343283581</v>
      </c>
      <c r="G5">
        <v>0.25789160214413342</v>
      </c>
      <c r="H5">
        <v>0.22882096069868996</v>
      </c>
      <c r="I5">
        <v>0.25094945953841657</v>
      </c>
      <c r="J5">
        <v>0.22446555819477435</v>
      </c>
      <c r="K5">
        <v>0.20283855706682435</v>
      </c>
      <c r="L5">
        <v>0.23032994923857869</v>
      </c>
      <c r="M5">
        <v>0.25435540069686413</v>
      </c>
      <c r="N5">
        <v>0.2647467036780014</v>
      </c>
      <c r="O5">
        <v>0.29012841091492775</v>
      </c>
      <c r="P5">
        <v>0.39399624765478425</v>
      </c>
      <c r="Q5">
        <v>0.36019736842105265</v>
      </c>
      <c r="R5">
        <v>0.27794561933534745</v>
      </c>
      <c r="S5">
        <v>0.29602595296025952</v>
      </c>
      <c r="T5">
        <v>0.28645447816432273</v>
      </c>
      <c r="U5">
        <v>0.27579092159559837</v>
      </c>
      <c r="V5">
        <v>0.29962779156327546</v>
      </c>
      <c r="W5">
        <v>0.31832014607425441</v>
      </c>
      <c r="X5">
        <v>0.29286536248561568</v>
      </c>
      <c r="Y5">
        <v>0.31596828992072479</v>
      </c>
      <c r="Z5">
        <v>0.31525423728813562</v>
      </c>
    </row>
    <row r="6" spans="1:28" x14ac:dyDescent="0.35">
      <c r="A6" s="1" t="s">
        <v>8</v>
      </c>
      <c r="B6" s="1" t="s">
        <v>9</v>
      </c>
      <c r="C6" s="16">
        <v>0.2710343280233341</v>
      </c>
      <c r="D6">
        <v>0.27324478178368122</v>
      </c>
      <c r="E6">
        <v>0.25969471947194722</v>
      </c>
      <c r="F6">
        <v>0.26844349680170576</v>
      </c>
      <c r="G6" s="15">
        <v>0.28650489570029802</v>
      </c>
      <c r="H6">
        <v>0.26620804669585157</v>
      </c>
      <c r="I6">
        <v>0.25802639353949181</v>
      </c>
      <c r="J6">
        <v>0.25234215885947048</v>
      </c>
      <c r="K6">
        <v>0.26509635974304069</v>
      </c>
      <c r="L6">
        <v>0.25618177767877032</v>
      </c>
      <c r="M6">
        <v>0.29079840786701006</v>
      </c>
      <c r="N6">
        <v>0.3126075202752519</v>
      </c>
      <c r="O6">
        <v>0.33908045977011492</v>
      </c>
      <c r="P6">
        <v>0.37512372154404489</v>
      </c>
      <c r="Q6">
        <v>0.38022954461310626</v>
      </c>
      <c r="R6">
        <v>0.30761812921890069</v>
      </c>
      <c r="S6">
        <v>0.33142857142857141</v>
      </c>
      <c r="T6">
        <v>0.30788934426229508</v>
      </c>
      <c r="U6">
        <v>0.31369982547993019</v>
      </c>
      <c r="V6">
        <v>0.32692307692307693</v>
      </c>
      <c r="W6">
        <v>0.33752620545073375</v>
      </c>
      <c r="X6">
        <v>0.33861386138613864</v>
      </c>
      <c r="Y6">
        <v>0.3485202492211838</v>
      </c>
      <c r="Z6">
        <v>0.35824634655532361</v>
      </c>
    </row>
    <row r="7" spans="1:28" x14ac:dyDescent="0.35">
      <c r="A7" s="1" t="s">
        <v>10</v>
      </c>
      <c r="B7" s="1" t="s">
        <v>11</v>
      </c>
      <c r="C7">
        <v>0.30971211641885477</v>
      </c>
      <c r="D7" s="15">
        <v>0.30777202072538862</v>
      </c>
      <c r="E7">
        <v>0.31858678955453151</v>
      </c>
      <c r="F7">
        <v>0.32442067736185382</v>
      </c>
      <c r="G7">
        <v>0.32598972999834352</v>
      </c>
      <c r="H7">
        <v>0.31532846715328466</v>
      </c>
      <c r="I7">
        <v>0.31564560218684679</v>
      </c>
      <c r="J7">
        <v>0.29101815823605709</v>
      </c>
      <c r="K7">
        <v>0.29386269070735088</v>
      </c>
      <c r="L7">
        <v>0.32781456953642385</v>
      </c>
      <c r="M7">
        <v>0.31167157584683358</v>
      </c>
      <c r="N7">
        <v>0.34308407593955831</v>
      </c>
      <c r="O7">
        <v>0.35538532961931291</v>
      </c>
      <c r="P7">
        <v>0.43658601435788352</v>
      </c>
      <c r="Q7">
        <v>0.45843520782396086</v>
      </c>
      <c r="R7">
        <v>0.35828267477203646</v>
      </c>
      <c r="S7">
        <v>0.36321934945788159</v>
      </c>
      <c r="T7">
        <v>0.38228055783429038</v>
      </c>
      <c r="U7">
        <v>0.3751840942562592</v>
      </c>
      <c r="V7">
        <v>0.38188002473716759</v>
      </c>
      <c r="W7">
        <v>0.40263236613819925</v>
      </c>
      <c r="X7">
        <v>0.40897250361794502</v>
      </c>
      <c r="Y7">
        <v>0.41777188328912468</v>
      </c>
      <c r="Z7">
        <v>0.42671957671957672</v>
      </c>
    </row>
    <row r="8" spans="1:28" x14ac:dyDescent="0.35">
      <c r="A8" s="1" t="s">
        <v>12</v>
      </c>
      <c r="B8" s="1" t="s">
        <v>13</v>
      </c>
      <c r="C8">
        <v>0.23001252012162404</v>
      </c>
      <c r="D8" s="15">
        <v>0.24964412811387901</v>
      </c>
      <c r="E8">
        <v>0.24016828242180355</v>
      </c>
      <c r="F8">
        <v>0.23783977110157367</v>
      </c>
      <c r="G8">
        <v>0.23606907601922736</v>
      </c>
      <c r="H8">
        <v>0.2415671117357695</v>
      </c>
      <c r="I8">
        <v>0.23209366391184574</v>
      </c>
      <c r="J8">
        <v>0.21946806585851275</v>
      </c>
      <c r="K8">
        <v>0.2195672624647225</v>
      </c>
      <c r="L8">
        <v>0.22882200518237991</v>
      </c>
      <c r="M8">
        <v>0.22662406815761449</v>
      </c>
      <c r="N8">
        <v>0.25247524752475248</v>
      </c>
      <c r="O8">
        <v>0.30290563126767805</v>
      </c>
      <c r="P8">
        <v>0.36797220467466835</v>
      </c>
      <c r="Q8">
        <v>0.39923076923076922</v>
      </c>
      <c r="R8">
        <v>0.31513260530421217</v>
      </c>
      <c r="S8">
        <v>0.30869074492099324</v>
      </c>
      <c r="T8">
        <v>0.27210164107993645</v>
      </c>
      <c r="U8">
        <v>0.29036761284318285</v>
      </c>
      <c r="V8">
        <v>0.30380868024800711</v>
      </c>
      <c r="W8">
        <v>0.30750307503075031</v>
      </c>
      <c r="X8">
        <v>0.30890052356020942</v>
      </c>
      <c r="Y8">
        <v>0.32676709154113559</v>
      </c>
      <c r="Z8">
        <v>0.32944019331453889</v>
      </c>
    </row>
    <row r="9" spans="1:28" x14ac:dyDescent="0.35">
      <c r="A9" s="1" t="s">
        <v>14</v>
      </c>
      <c r="B9" s="1" t="s">
        <v>15</v>
      </c>
      <c r="C9" s="16">
        <v>0.23328411727483653</v>
      </c>
      <c r="D9">
        <v>0.25557969583251039</v>
      </c>
      <c r="E9">
        <v>0.2455573505654281</v>
      </c>
      <c r="F9" s="10">
        <v>0.23574066475174396</v>
      </c>
      <c r="G9" s="10">
        <v>0.24837266069975589</v>
      </c>
      <c r="H9" s="10">
        <v>0.23722044728434505</v>
      </c>
      <c r="I9" s="10">
        <v>0.23530579825258141</v>
      </c>
      <c r="J9" s="10">
        <v>0.22631133671742809</v>
      </c>
      <c r="K9" s="10">
        <v>0.2122420262664165</v>
      </c>
      <c r="L9" s="10">
        <v>0.22455726092089728</v>
      </c>
      <c r="M9" s="10">
        <v>0.23291528026618888</v>
      </c>
      <c r="N9" s="10">
        <v>0.25238095238095237</v>
      </c>
      <c r="O9" s="10">
        <v>0.29319535904672311</v>
      </c>
      <c r="P9" s="10">
        <v>0.33121525019857029</v>
      </c>
      <c r="Q9" s="10">
        <v>0.33862433862433861</v>
      </c>
      <c r="R9" s="10">
        <v>0.25679758308157102</v>
      </c>
      <c r="S9" s="10">
        <v>0.23229813664596274</v>
      </c>
      <c r="T9" s="10">
        <v>0.2427360774818402</v>
      </c>
      <c r="U9" s="10">
        <v>0.23380726698262244</v>
      </c>
      <c r="V9" s="10">
        <v>0.23592630501535311</v>
      </c>
      <c r="W9" s="10">
        <v>0.2861685214626391</v>
      </c>
      <c r="X9" s="10">
        <v>0.28388998035363455</v>
      </c>
      <c r="Y9" s="10">
        <v>0.29068010075566753</v>
      </c>
      <c r="Z9" s="10">
        <v>0.28983228511530396</v>
      </c>
    </row>
    <row r="10" spans="1:28" x14ac:dyDescent="0.35">
      <c r="A10" s="1" t="s">
        <v>16</v>
      </c>
      <c r="B10" s="1" t="s">
        <v>17</v>
      </c>
      <c r="C10" s="16">
        <v>0.21158888306240167</v>
      </c>
      <c r="D10">
        <v>0.25158992622742304</v>
      </c>
      <c r="E10">
        <v>0.25241779497098649</v>
      </c>
      <c r="F10" s="10">
        <v>0.22703950743971268</v>
      </c>
      <c r="G10" s="10">
        <v>0.24429223744292236</v>
      </c>
      <c r="H10" s="10">
        <v>0.23007291928589388</v>
      </c>
      <c r="I10" s="10">
        <v>0.23616504854368933</v>
      </c>
      <c r="J10" s="10">
        <v>0.19641541861036091</v>
      </c>
      <c r="K10" s="10">
        <v>0.21625846795205836</v>
      </c>
      <c r="L10" s="10">
        <v>0.23993144815766923</v>
      </c>
      <c r="M10" s="10">
        <v>0.22719641857862338</v>
      </c>
      <c r="N10" s="10">
        <v>0.25377187688593844</v>
      </c>
      <c r="O10" s="10">
        <v>0.28586460890915466</v>
      </c>
      <c r="P10" s="10">
        <v>0.37314067148321289</v>
      </c>
      <c r="Q10" s="10">
        <v>0.37287311618862423</v>
      </c>
      <c r="R10" s="10">
        <v>0.26569435637285987</v>
      </c>
      <c r="S10" s="10">
        <v>0.27520435967302453</v>
      </c>
      <c r="T10" s="10">
        <v>0.25836680053547523</v>
      </c>
      <c r="U10" s="10">
        <v>0.25334108076699591</v>
      </c>
      <c r="V10" s="10">
        <v>0.27247956403269757</v>
      </c>
      <c r="W10" s="10">
        <v>0.30554061323292092</v>
      </c>
      <c r="X10" s="10">
        <v>0.2654953635919961</v>
      </c>
      <c r="Y10" s="10">
        <v>0.29255813953488374</v>
      </c>
      <c r="Z10" s="10">
        <v>0.3081983805668016</v>
      </c>
    </row>
    <row r="11" spans="1:28" x14ac:dyDescent="0.35">
      <c r="A11" s="1" t="s">
        <v>18</v>
      </c>
      <c r="B11" s="1" t="s">
        <v>19</v>
      </c>
      <c r="C11" s="16">
        <v>0.2410432788764689</v>
      </c>
      <c r="D11">
        <v>0.25490745933819403</v>
      </c>
      <c r="E11">
        <v>0.24888017917133259</v>
      </c>
      <c r="F11" s="10">
        <v>0.23935389133627019</v>
      </c>
      <c r="G11" s="10">
        <v>0.23745819397993312</v>
      </c>
      <c r="H11" s="10">
        <v>0.24122180987724806</v>
      </c>
      <c r="I11" s="10">
        <v>0.20652770159078443</v>
      </c>
      <c r="J11" s="10">
        <v>0.21967213114754097</v>
      </c>
      <c r="K11" s="10">
        <v>0.20233236151603498</v>
      </c>
      <c r="L11" s="10">
        <v>0.2363888888888889</v>
      </c>
      <c r="M11" s="10">
        <v>0.2420036210018105</v>
      </c>
      <c r="N11" s="10">
        <v>0.26427196921103269</v>
      </c>
      <c r="O11" s="10">
        <v>0.29977794226498888</v>
      </c>
      <c r="P11" s="10">
        <v>0.36979405034324941</v>
      </c>
      <c r="Q11" s="10">
        <v>0.38095238095238093</v>
      </c>
      <c r="R11" s="10">
        <v>0.25706010137581464</v>
      </c>
      <c r="S11" s="10">
        <v>0.26428027418126426</v>
      </c>
      <c r="T11" s="10">
        <v>0.25494350282485878</v>
      </c>
      <c r="U11" s="10">
        <v>0.24516531503431066</v>
      </c>
      <c r="V11" s="10">
        <v>0.27402355858648481</v>
      </c>
      <c r="W11" s="10">
        <v>0.25866050808314089</v>
      </c>
      <c r="X11" s="10">
        <v>0.29248801278636122</v>
      </c>
      <c r="Y11" s="10">
        <v>0.28699050809603571</v>
      </c>
      <c r="Z11" s="10">
        <v>0.26426940639269408</v>
      </c>
    </row>
    <row r="12" spans="1:28" x14ac:dyDescent="0.35">
      <c r="A12" s="1" t="s">
        <v>20</v>
      </c>
      <c r="B12" s="1" t="s">
        <v>21</v>
      </c>
      <c r="C12">
        <v>0.33094154707735385</v>
      </c>
      <c r="D12">
        <v>0.32763482551991541</v>
      </c>
      <c r="E12">
        <v>0.33801169590643276</v>
      </c>
      <c r="F12">
        <v>0.34306049822064055</v>
      </c>
      <c r="G12">
        <v>0.36039709271405779</v>
      </c>
      <c r="H12">
        <v>0.33974248927038625</v>
      </c>
      <c r="I12">
        <v>0.32005447735784814</v>
      </c>
      <c r="J12">
        <v>0.3167020523708422</v>
      </c>
      <c r="K12">
        <v>0.31166000726480203</v>
      </c>
      <c r="L12">
        <v>0.29850180163095014</v>
      </c>
      <c r="M12">
        <v>0.31330553449583015</v>
      </c>
      <c r="N12">
        <v>0.32256097560975611</v>
      </c>
      <c r="O12">
        <v>0.37134879725085912</v>
      </c>
      <c r="P12">
        <v>0.41230923192394298</v>
      </c>
      <c r="Q12">
        <v>0.43641040297227779</v>
      </c>
      <c r="R12">
        <v>0.33493530499075802</v>
      </c>
      <c r="S12">
        <v>0.32489610880241782</v>
      </c>
      <c r="T12">
        <v>0.32883895131086144</v>
      </c>
      <c r="U12">
        <v>0.32975175991107819</v>
      </c>
      <c r="V12">
        <v>0.3463743676222597</v>
      </c>
      <c r="W12">
        <v>0.38337393422655297</v>
      </c>
      <c r="X12">
        <v>0.37525122021246055</v>
      </c>
      <c r="Y12">
        <v>0.39358063667455934</v>
      </c>
      <c r="Z12">
        <v>0.39739766874491733</v>
      </c>
    </row>
    <row r="13" spans="1:28" x14ac:dyDescent="0.35">
      <c r="A13" s="1" t="s">
        <v>22</v>
      </c>
      <c r="B13" s="1" t="s">
        <v>23</v>
      </c>
      <c r="C13" s="16">
        <v>0.20912887828162291</v>
      </c>
      <c r="D13">
        <v>0.25132348843689051</v>
      </c>
      <c r="E13">
        <v>0.25826558265582655</v>
      </c>
      <c r="F13" s="10">
        <v>0.23003685503685503</v>
      </c>
      <c r="G13" s="10">
        <v>0.25691474194468206</v>
      </c>
      <c r="H13" s="10">
        <v>0.22914521112255407</v>
      </c>
      <c r="I13" s="10">
        <v>0.22631977772164688</v>
      </c>
      <c r="J13" s="10">
        <v>0.23128205128205129</v>
      </c>
      <c r="K13" s="10">
        <v>0.2075998882369377</v>
      </c>
      <c r="L13" s="10">
        <v>0.23483583750695602</v>
      </c>
      <c r="M13" s="10">
        <v>0.23650014438348252</v>
      </c>
      <c r="N13" s="10">
        <v>0.28168185827697734</v>
      </c>
      <c r="O13" s="10">
        <v>0.28609986504723345</v>
      </c>
      <c r="P13" s="10">
        <v>0.37515896566341672</v>
      </c>
      <c r="Q13" s="10">
        <v>0.36668359573387505</v>
      </c>
      <c r="R13" s="10">
        <v>0.26862611073137388</v>
      </c>
      <c r="S13" s="10">
        <v>0.27664768104149717</v>
      </c>
      <c r="T13" s="10">
        <v>0.25071633237822349</v>
      </c>
      <c r="U13" s="10">
        <v>0.2608695652173913</v>
      </c>
      <c r="V13" s="10">
        <v>0.24046242774566473</v>
      </c>
      <c r="W13" s="10">
        <v>0.28313253012048195</v>
      </c>
      <c r="X13" s="10">
        <v>0.28611266034578919</v>
      </c>
      <c r="Y13" s="10">
        <v>0.30047443331576174</v>
      </c>
      <c r="Z13" s="10">
        <v>0.32130777903043967</v>
      </c>
    </row>
    <row r="14" spans="1:28" x14ac:dyDescent="0.35">
      <c r="A14" s="1" t="s">
        <v>24</v>
      </c>
      <c r="B14" s="1" t="s">
        <v>25</v>
      </c>
      <c r="C14" s="16">
        <v>0.22207357859531773</v>
      </c>
      <c r="D14">
        <v>0.23894899536321484</v>
      </c>
      <c r="E14">
        <v>0.24844536570920936</v>
      </c>
      <c r="F14" s="10">
        <v>0.24329268292682926</v>
      </c>
      <c r="G14" s="10">
        <v>0.24186046511627907</v>
      </c>
      <c r="H14" s="10">
        <v>0.23778033352501438</v>
      </c>
      <c r="I14" s="10">
        <v>0.23707865168539327</v>
      </c>
      <c r="J14" s="10">
        <v>0.22591069330199764</v>
      </c>
      <c r="K14" s="10">
        <v>0.24502341920374707</v>
      </c>
      <c r="L14" s="10">
        <v>0.25816389402341344</v>
      </c>
      <c r="M14" s="10">
        <v>0.24666262135922329</v>
      </c>
      <c r="N14" s="10">
        <v>0.27257064093728461</v>
      </c>
      <c r="O14" s="10">
        <v>0.32144304823672476</v>
      </c>
      <c r="P14" s="10">
        <v>0.37997125059894588</v>
      </c>
      <c r="Q14" s="10">
        <v>0.4050632911392405</v>
      </c>
      <c r="R14" s="10">
        <v>0.29892650701899259</v>
      </c>
      <c r="S14" s="10">
        <v>0.23069936421435058</v>
      </c>
      <c r="T14" s="10">
        <v>0.24464285714285713</v>
      </c>
      <c r="U14" s="10">
        <v>0.22782874617737003</v>
      </c>
      <c r="V14" s="10">
        <v>0.26148409893992935</v>
      </c>
      <c r="W14" s="10">
        <v>0.36331192005710206</v>
      </c>
      <c r="X14" s="10">
        <v>0.29564118761844599</v>
      </c>
      <c r="Y14" s="10">
        <v>0.3154911838790932</v>
      </c>
      <c r="Z14" s="10">
        <v>0.29495073891625617</v>
      </c>
    </row>
    <row r="15" spans="1:28" x14ac:dyDescent="0.35">
      <c r="A15" s="1"/>
      <c r="B15" s="7" t="s">
        <v>77</v>
      </c>
      <c r="C15" s="21">
        <v>1994</v>
      </c>
      <c r="D15" s="21">
        <v>1995</v>
      </c>
      <c r="E15" s="21">
        <v>1996</v>
      </c>
      <c r="F15" s="21">
        <v>1997</v>
      </c>
      <c r="G15" s="21">
        <v>1998</v>
      </c>
      <c r="H15" s="21">
        <v>1999</v>
      </c>
      <c r="I15" s="21">
        <v>2000</v>
      </c>
      <c r="J15" s="21">
        <v>2001</v>
      </c>
      <c r="K15" s="21">
        <v>2002</v>
      </c>
      <c r="L15" s="21">
        <v>2003</v>
      </c>
      <c r="M15" s="21">
        <v>2004</v>
      </c>
      <c r="N15" s="21">
        <v>2005</v>
      </c>
      <c r="O15" s="21">
        <v>2006</v>
      </c>
      <c r="P15" s="21">
        <v>2007</v>
      </c>
      <c r="Q15" s="21">
        <v>2008</v>
      </c>
      <c r="R15" s="21">
        <v>2009</v>
      </c>
      <c r="S15" s="21">
        <v>2010</v>
      </c>
      <c r="T15" s="21">
        <v>2011</v>
      </c>
      <c r="U15" s="21">
        <v>2012</v>
      </c>
      <c r="V15" s="21">
        <v>2013</v>
      </c>
      <c r="W15" s="21">
        <v>2014</v>
      </c>
      <c r="X15" s="21">
        <v>2015</v>
      </c>
      <c r="Y15" s="21">
        <v>2016</v>
      </c>
      <c r="Z15" s="21">
        <v>2017</v>
      </c>
    </row>
    <row r="16" spans="1:28" x14ac:dyDescent="0.35">
      <c r="A16" s="2">
        <v>16051</v>
      </c>
      <c r="B16" s="2" t="s">
        <v>26</v>
      </c>
      <c r="C16" s="10">
        <v>0.31743869209809267</v>
      </c>
      <c r="D16" s="10">
        <v>0.32056590752242925</v>
      </c>
      <c r="E16" s="10">
        <v>0.32247557003257327</v>
      </c>
      <c r="F16" s="10">
        <v>0.38372513562386978</v>
      </c>
      <c r="G16" s="10">
        <v>0.36684969114619081</v>
      </c>
      <c r="H16" s="10">
        <v>0.33774373259052926</v>
      </c>
      <c r="I16" s="10">
        <v>0.33964912280701753</v>
      </c>
      <c r="J16" s="10">
        <v>0.32403273809523808</v>
      </c>
      <c r="K16" s="10">
        <v>0.34237407537865444</v>
      </c>
      <c r="L16" s="10">
        <v>0.37125521425862723</v>
      </c>
      <c r="M16" s="10">
        <v>0.38328756375049039</v>
      </c>
      <c r="N16" s="10">
        <v>0.37994050148746283</v>
      </c>
      <c r="O16" s="10">
        <v>0.42181162685894547</v>
      </c>
      <c r="P16" s="10">
        <v>0.49702085402184709</v>
      </c>
      <c r="Q16" s="10">
        <v>0.4892984542211653</v>
      </c>
      <c r="R16" s="10">
        <v>0.46119307248236047</v>
      </c>
      <c r="S16" s="10">
        <v>0.42050390964378803</v>
      </c>
      <c r="T16" s="10">
        <v>0.41007194244604317</v>
      </c>
      <c r="U16" s="10">
        <v>0.40093240093240096</v>
      </c>
      <c r="V16" s="10">
        <v>0.39942938659058486</v>
      </c>
      <c r="W16" s="10">
        <v>0.4208776595744681</v>
      </c>
      <c r="X16" s="10">
        <v>0.40731237973059653</v>
      </c>
      <c r="Y16" s="10">
        <v>0.38326506729081333</v>
      </c>
      <c r="Z16" s="10">
        <v>0.40637227501397427</v>
      </c>
    </row>
    <row r="17" spans="1:26" x14ac:dyDescent="0.35">
      <c r="A17" s="2" t="s">
        <v>27</v>
      </c>
      <c r="B17" s="2" t="s">
        <v>28</v>
      </c>
      <c r="C17" s="10">
        <v>0.28428093645484948</v>
      </c>
      <c r="D17" s="10">
        <v>0.33034212002243413</v>
      </c>
      <c r="E17" s="10">
        <v>0.33517835178351785</v>
      </c>
      <c r="F17" s="10">
        <v>0.31182795698924731</v>
      </c>
      <c r="G17" s="10">
        <v>0.31418312387791741</v>
      </c>
      <c r="H17" s="10">
        <v>0.30363423212192264</v>
      </c>
      <c r="I17" s="10">
        <v>0.30376028202115157</v>
      </c>
      <c r="J17" s="10">
        <v>0.27704485488126651</v>
      </c>
      <c r="K17" s="10">
        <v>0.3026992287917738</v>
      </c>
      <c r="L17" s="10">
        <v>0.3093072078376487</v>
      </c>
      <c r="M17" s="10">
        <v>0.31159969673995452</v>
      </c>
      <c r="N17" s="10">
        <v>0.34854151084517576</v>
      </c>
      <c r="O17" s="10">
        <v>0.39453860640301319</v>
      </c>
      <c r="P17" s="10">
        <v>0.38981173864894797</v>
      </c>
      <c r="Q17" s="10">
        <v>0.44211994421199441</v>
      </c>
      <c r="R17" s="10">
        <v>0.40527182866556838</v>
      </c>
      <c r="S17" s="10">
        <v>0.31517509727626458</v>
      </c>
      <c r="T17" s="10">
        <v>0.38115631691648821</v>
      </c>
      <c r="U17" s="10">
        <v>0.3358070500927644</v>
      </c>
      <c r="V17" s="10">
        <v>0.3294314381270903</v>
      </c>
      <c r="W17" s="10">
        <v>0.34815950920245398</v>
      </c>
      <c r="X17" s="10">
        <v>0.31726283048211507</v>
      </c>
      <c r="Y17" s="10">
        <v>0.354978354978355</v>
      </c>
      <c r="Z17" s="10">
        <v>0.31710914454277284</v>
      </c>
    </row>
    <row r="18" spans="1:26" x14ac:dyDescent="0.35">
      <c r="A18" s="2" t="s">
        <v>29</v>
      </c>
      <c r="B18" s="2" t="s">
        <v>30</v>
      </c>
      <c r="C18" s="10">
        <v>0.40868366643694004</v>
      </c>
      <c r="D18" s="10">
        <v>0.41971830985915493</v>
      </c>
      <c r="E18" s="10">
        <v>0.43612637362637363</v>
      </c>
      <c r="F18" s="10">
        <v>0.47352941176470587</v>
      </c>
      <c r="G18" s="10">
        <v>0.46204379562043796</v>
      </c>
      <c r="H18" s="10">
        <v>0.45279117849758788</v>
      </c>
      <c r="I18" s="10">
        <v>0.40801186943620177</v>
      </c>
      <c r="J18" s="10">
        <v>0.40984793627805938</v>
      </c>
      <c r="K18" s="10">
        <v>0.41198224852071008</v>
      </c>
      <c r="L18" s="10">
        <v>0.46083333333333332</v>
      </c>
      <c r="M18" s="10">
        <v>0.4830960854092527</v>
      </c>
      <c r="N18" s="10">
        <v>0.49136442141623488</v>
      </c>
      <c r="O18" s="10">
        <v>0.55149812734082393</v>
      </c>
      <c r="P18" s="10">
        <v>0.58105263157894738</v>
      </c>
      <c r="Q18" s="10">
        <v>0.61333333333333329</v>
      </c>
      <c r="R18" s="10">
        <v>0.5622254758418741</v>
      </c>
      <c r="S18" s="10">
        <v>0.53900709219858156</v>
      </c>
      <c r="T18" s="10">
        <v>0.56027164685908315</v>
      </c>
      <c r="U18" s="10">
        <v>0.56011730205278587</v>
      </c>
      <c r="V18" s="10">
        <v>0.56708160442600275</v>
      </c>
      <c r="W18" s="10">
        <v>0.55660377358490565</v>
      </c>
      <c r="X18" s="10">
        <v>0.57913247362250875</v>
      </c>
      <c r="Y18" s="10">
        <v>0.57568533969010727</v>
      </c>
      <c r="Z18" s="10">
        <v>0.54758961681087759</v>
      </c>
    </row>
    <row r="19" spans="1:26" x14ac:dyDescent="0.35">
      <c r="A19" s="2" t="s">
        <v>31</v>
      </c>
      <c r="B19" s="2" t="s">
        <v>32</v>
      </c>
      <c r="C19" s="10">
        <v>0.25188916876574308</v>
      </c>
      <c r="D19" s="10">
        <v>0.31029986962190353</v>
      </c>
      <c r="E19" s="10">
        <v>0.29928057553956833</v>
      </c>
      <c r="F19" s="10">
        <v>0.3174193548387097</v>
      </c>
      <c r="G19" s="10">
        <v>0.31578947368421051</v>
      </c>
      <c r="H19" s="10">
        <v>0.33076923076923076</v>
      </c>
      <c r="I19" s="10">
        <v>0.26253687315634217</v>
      </c>
      <c r="J19" s="10">
        <v>0.26984126984126983</v>
      </c>
      <c r="K19" s="10">
        <v>0.34505862646566166</v>
      </c>
      <c r="L19" s="10">
        <v>0.23986486486486486</v>
      </c>
      <c r="M19" s="10">
        <v>0.33651551312649164</v>
      </c>
      <c r="N19" s="10">
        <v>0.30612244897959184</v>
      </c>
      <c r="O19" s="10">
        <v>0.30936819172113289</v>
      </c>
      <c r="P19" s="10">
        <v>0.48484848484848486</v>
      </c>
      <c r="Q19" s="10">
        <v>0.40140845070422537</v>
      </c>
      <c r="R19" s="10">
        <v>0.26495726495726496</v>
      </c>
      <c r="S19" s="10">
        <v>0.23684210526315788</v>
      </c>
      <c r="T19" s="10">
        <v>0.22413793103448276</v>
      </c>
      <c r="U19" s="10">
        <v>0.20618556701030927</v>
      </c>
      <c r="V19" s="10">
        <v>0.24766355140186916</v>
      </c>
      <c r="W19" s="10">
        <v>0.28017241379310343</v>
      </c>
      <c r="X19" s="10">
        <v>0.30232558139534882</v>
      </c>
      <c r="Y19" s="10">
        <v>0.23469387755102042</v>
      </c>
      <c r="Z19" s="10">
        <v>0.22566371681415928</v>
      </c>
    </row>
    <row r="20" spans="1:26" x14ac:dyDescent="0.35">
      <c r="A20" s="2" t="s">
        <v>33</v>
      </c>
      <c r="B20" s="2" t="s">
        <v>34</v>
      </c>
      <c r="C20" s="10">
        <v>0.34782608695652173</v>
      </c>
      <c r="D20" s="10">
        <v>0.38095238095238093</v>
      </c>
      <c r="E20" s="10">
        <v>0.40386803185437997</v>
      </c>
      <c r="F20" s="10">
        <v>0.42578548212351031</v>
      </c>
      <c r="G20" s="10">
        <v>0.39455782312925169</v>
      </c>
      <c r="H20" s="10">
        <v>0.40024479804161567</v>
      </c>
      <c r="I20" s="10">
        <v>0.42524916943521596</v>
      </c>
      <c r="J20" s="10">
        <v>0.38351254480286739</v>
      </c>
      <c r="K20" s="10">
        <v>0.40283842794759828</v>
      </c>
      <c r="L20" s="10">
        <v>0.40089086859688194</v>
      </c>
      <c r="M20" s="10">
        <v>0.52586206896551724</v>
      </c>
      <c r="N20" s="10">
        <v>0.44067796610169491</v>
      </c>
      <c r="O20" s="10">
        <v>0.46205962059620598</v>
      </c>
      <c r="P20" s="10">
        <v>0.57996768982229407</v>
      </c>
      <c r="Q20" s="10">
        <v>0.53333333333333333</v>
      </c>
      <c r="R20" s="10">
        <v>0.52371541501976282</v>
      </c>
      <c r="S20" s="10">
        <v>0.4634703196347032</v>
      </c>
      <c r="T20" s="10">
        <v>0.52500000000000002</v>
      </c>
      <c r="U20" s="10">
        <v>0.44466800804828976</v>
      </c>
      <c r="V20" s="10">
        <v>0.46586345381526106</v>
      </c>
      <c r="W20" s="10">
        <v>0.48531951640759929</v>
      </c>
      <c r="X20" s="10">
        <v>0.54609929078014185</v>
      </c>
      <c r="Y20" s="10">
        <v>0.47913188647746241</v>
      </c>
      <c r="Z20" s="10">
        <v>0.4627831715210356</v>
      </c>
    </row>
    <row r="21" spans="1:26" x14ac:dyDescent="0.35">
      <c r="A21" s="2" t="s">
        <v>35</v>
      </c>
      <c r="B21" s="2" t="s">
        <v>36</v>
      </c>
      <c r="C21" s="10">
        <v>0.29599999999999999</v>
      </c>
      <c r="D21" s="10">
        <v>0.29052969502407705</v>
      </c>
      <c r="E21" s="10">
        <v>0.34150076569678406</v>
      </c>
      <c r="F21" s="10">
        <v>0.37142857142857144</v>
      </c>
      <c r="G21" s="10">
        <v>0.34323922734026746</v>
      </c>
      <c r="H21" s="10">
        <v>0.35209235209235207</v>
      </c>
      <c r="I21" s="10">
        <v>0.41860465116279072</v>
      </c>
      <c r="J21" s="10">
        <v>0.35745937961595275</v>
      </c>
      <c r="K21" s="10">
        <v>0.36963190184049077</v>
      </c>
      <c r="L21" s="10">
        <v>0.38591117917304746</v>
      </c>
      <c r="M21" s="10">
        <v>0.44362292051756008</v>
      </c>
      <c r="N21" s="10">
        <v>0.40879478827361565</v>
      </c>
      <c r="O21" s="10">
        <v>0.45765765765765765</v>
      </c>
      <c r="P21" s="10">
        <v>0.47933884297520662</v>
      </c>
      <c r="Q21" s="10">
        <v>0.49271844660194175</v>
      </c>
      <c r="R21" s="10">
        <v>0.39106145251396646</v>
      </c>
      <c r="S21" s="10">
        <v>0.38170347003154576</v>
      </c>
      <c r="T21" s="10">
        <v>0.43870967741935485</v>
      </c>
      <c r="U21" s="10">
        <v>0.37812499999999999</v>
      </c>
      <c r="V21" s="10">
        <v>0.41428571428571431</v>
      </c>
      <c r="W21" s="10">
        <v>0.44642857142857145</v>
      </c>
      <c r="X21" s="10">
        <v>0.43920595533498757</v>
      </c>
      <c r="Y21" s="10">
        <v>0.35321100917431192</v>
      </c>
      <c r="Z21" s="10">
        <v>0.36</v>
      </c>
    </row>
    <row r="22" spans="1:26" x14ac:dyDescent="0.35">
      <c r="A22" s="2" t="s">
        <v>37</v>
      </c>
      <c r="B22" s="2" t="s">
        <v>38</v>
      </c>
      <c r="C22" s="10">
        <v>0.21122685185185186</v>
      </c>
      <c r="D22" s="10">
        <v>0.21540178571428573</v>
      </c>
      <c r="E22" s="10">
        <v>0.21929332585530006</v>
      </c>
      <c r="F22" s="10">
        <v>0.22857142857142856</v>
      </c>
      <c r="G22" s="10">
        <v>0.25206611570247933</v>
      </c>
      <c r="H22" s="10">
        <v>0.23629782833505689</v>
      </c>
      <c r="I22" s="10">
        <v>0.22474881015335801</v>
      </c>
      <c r="J22" s="10">
        <v>0.23730684326710816</v>
      </c>
      <c r="K22" s="10">
        <v>0.24944444444444444</v>
      </c>
      <c r="L22" s="10">
        <v>0.29018404907975459</v>
      </c>
      <c r="M22" s="10">
        <v>0.28646173969914979</v>
      </c>
      <c r="N22" s="10">
        <v>0.31851360318513605</v>
      </c>
      <c r="O22" s="10">
        <v>0.34361233480176212</v>
      </c>
      <c r="P22" s="10">
        <v>0.41866438356164382</v>
      </c>
      <c r="Q22" s="10">
        <v>0.42346938775510207</v>
      </c>
      <c r="R22" s="10">
        <v>0.41022727272727272</v>
      </c>
      <c r="S22" s="10">
        <v>0.40310077519379844</v>
      </c>
      <c r="T22" s="10">
        <v>0.33127317676143386</v>
      </c>
      <c r="U22" s="10">
        <v>0.35160905840286055</v>
      </c>
      <c r="V22" s="10">
        <v>0.34567901234567899</v>
      </c>
      <c r="W22" s="10">
        <v>0.37149270482603813</v>
      </c>
      <c r="X22" s="10">
        <v>0.36681222707423583</v>
      </c>
      <c r="Y22" s="10">
        <v>0.35956284153005463</v>
      </c>
      <c r="Z22" s="10">
        <v>0.34927234927234929</v>
      </c>
    </row>
    <row r="23" spans="1:26" x14ac:dyDescent="0.35">
      <c r="A23" s="2" t="s">
        <v>39</v>
      </c>
      <c r="B23" s="2" t="s">
        <v>40</v>
      </c>
      <c r="C23" s="10">
        <v>0.20843091334894615</v>
      </c>
      <c r="D23" s="10">
        <v>0.20210368144252441</v>
      </c>
      <c r="E23" s="10">
        <v>0.24056939501779359</v>
      </c>
      <c r="F23" s="10">
        <v>0.20178041543026706</v>
      </c>
      <c r="G23" s="10">
        <v>0.25390070921985813</v>
      </c>
      <c r="H23" s="10">
        <v>0.27272727272727271</v>
      </c>
      <c r="I23" s="10">
        <v>0.24439624005784527</v>
      </c>
      <c r="J23" s="10">
        <v>0.20059215396002961</v>
      </c>
      <c r="K23" s="10">
        <v>0.21521739130434783</v>
      </c>
      <c r="L23" s="10">
        <v>0.22713643178410794</v>
      </c>
      <c r="M23" s="10">
        <v>0.23424878836833601</v>
      </c>
      <c r="N23" s="10">
        <v>0.26649528706083975</v>
      </c>
      <c r="O23" s="10">
        <v>0.30462184873949577</v>
      </c>
      <c r="P23" s="10">
        <v>0.3538135593220339</v>
      </c>
      <c r="Q23" s="10">
        <v>0.38969616908850724</v>
      </c>
      <c r="R23" s="10">
        <v>0.29124579124579125</v>
      </c>
      <c r="S23" s="10">
        <v>0.24508050089445438</v>
      </c>
      <c r="T23" s="10">
        <v>0.28731343283582089</v>
      </c>
      <c r="U23" s="10">
        <v>0.23338485316846985</v>
      </c>
      <c r="V23" s="10">
        <v>0.23435419440745672</v>
      </c>
      <c r="W23" s="10">
        <v>0.2686131386861314</v>
      </c>
      <c r="X23" s="10">
        <v>0.29772079772079774</v>
      </c>
      <c r="Y23" s="10">
        <v>0.2988505747126437</v>
      </c>
      <c r="Z23" s="10">
        <v>0.2781289506953224</v>
      </c>
    </row>
    <row r="24" spans="1:26" x14ac:dyDescent="0.35">
      <c r="A24" s="2" t="s">
        <v>41</v>
      </c>
      <c r="B24" s="2" t="s">
        <v>42</v>
      </c>
      <c r="C24" s="10">
        <v>0</v>
      </c>
      <c r="D24" s="10">
        <v>0</v>
      </c>
      <c r="E24" s="10">
        <v>0</v>
      </c>
      <c r="F24" s="10">
        <v>0.16808404202101052</v>
      </c>
      <c r="G24" s="10">
        <v>0.18282828282828284</v>
      </c>
      <c r="H24" s="10">
        <v>0.21829855537720708</v>
      </c>
      <c r="I24" s="10">
        <v>0.19080919080919082</v>
      </c>
      <c r="J24" s="10">
        <v>0.18004338394793926</v>
      </c>
      <c r="K24" s="10">
        <v>0.16648471615720525</v>
      </c>
      <c r="L24" s="10">
        <v>0.18569087930092845</v>
      </c>
      <c r="M24" s="10">
        <v>0.19825978868862648</v>
      </c>
      <c r="N24" s="10">
        <v>0.21419753086419754</v>
      </c>
      <c r="O24" s="10">
        <v>0.27466863033873345</v>
      </c>
      <c r="P24" s="10">
        <v>0.32711864406779662</v>
      </c>
      <c r="Q24" s="10">
        <v>0.32698412698412699</v>
      </c>
      <c r="R24" s="10">
        <v>0.28704939919893191</v>
      </c>
      <c r="S24" s="10">
        <v>0.27055702917771884</v>
      </c>
      <c r="T24" s="10">
        <v>0.26017262638717631</v>
      </c>
      <c r="U24" s="10">
        <v>0.27392344497607657</v>
      </c>
      <c r="V24" s="10">
        <v>0.23614190687361419</v>
      </c>
      <c r="W24" s="10">
        <v>0.22639225181598063</v>
      </c>
      <c r="X24" s="10">
        <v>0.26010928961748636</v>
      </c>
      <c r="Y24" s="10">
        <v>0.25077081192189105</v>
      </c>
      <c r="Z24" s="10">
        <v>0.25133689839572193</v>
      </c>
    </row>
    <row r="25" spans="1:26" x14ac:dyDescent="0.35">
      <c r="A25" s="2" t="s">
        <v>43</v>
      </c>
      <c r="B25" s="2" t="s">
        <v>44</v>
      </c>
      <c r="C25" s="10">
        <v>0.26182618261826185</v>
      </c>
      <c r="D25" s="10">
        <v>0.27154471544715447</v>
      </c>
      <c r="E25" s="10">
        <v>0.28353140916808151</v>
      </c>
      <c r="F25" s="10">
        <v>0.31204188481675393</v>
      </c>
      <c r="G25" s="10">
        <v>0.31573444851019339</v>
      </c>
      <c r="H25" s="10">
        <v>0.31528340080971662</v>
      </c>
      <c r="I25" s="10">
        <v>0.29296482412060304</v>
      </c>
      <c r="J25" s="10">
        <v>0.27613636363636362</v>
      </c>
      <c r="K25" s="10">
        <v>0.2902264600715137</v>
      </c>
      <c r="L25" s="10">
        <v>0.32481751824817517</v>
      </c>
      <c r="M25" s="10">
        <v>0.32503192848020435</v>
      </c>
      <c r="N25" s="10">
        <v>0.35377663008392513</v>
      </c>
      <c r="O25" s="10">
        <v>0.34799090219863532</v>
      </c>
      <c r="P25" s="10">
        <v>0.42502142245072838</v>
      </c>
      <c r="Q25" s="10">
        <v>0.45087900723888313</v>
      </c>
      <c r="R25" s="10">
        <v>0.33223322332233224</v>
      </c>
      <c r="S25" s="10">
        <v>0.30926594464500601</v>
      </c>
      <c r="T25" s="10">
        <v>0.33470507544581618</v>
      </c>
      <c r="U25" s="10">
        <v>0.33008526187576126</v>
      </c>
      <c r="V25" s="10">
        <v>0.31257078142695355</v>
      </c>
      <c r="W25" s="10">
        <v>0.35638297872340424</v>
      </c>
      <c r="X25" s="10">
        <v>0.34475138121546961</v>
      </c>
      <c r="Y25" s="10">
        <v>0.35238095238095241</v>
      </c>
      <c r="Z25" s="10">
        <v>0.30612244897959184</v>
      </c>
    </row>
    <row r="26" spans="1:26" x14ac:dyDescent="0.35">
      <c r="A26" s="2" t="s">
        <v>45</v>
      </c>
      <c r="B26" s="2" t="s">
        <v>46</v>
      </c>
      <c r="C26" s="10">
        <v>0.22607385079125847</v>
      </c>
      <c r="D26" s="10">
        <v>0.23903177004538578</v>
      </c>
      <c r="E26" s="10">
        <v>0.26288274831964153</v>
      </c>
      <c r="F26" s="10">
        <v>0.25825385179750548</v>
      </c>
      <c r="G26" s="10">
        <v>0.22569198012775019</v>
      </c>
      <c r="H26" s="10">
        <v>0.26308243727598568</v>
      </c>
      <c r="I26" s="10">
        <v>0.218209179834462</v>
      </c>
      <c r="J26" s="10">
        <v>0.22857142857142856</v>
      </c>
      <c r="K26" s="10">
        <v>0.21285140562248997</v>
      </c>
      <c r="L26" s="10">
        <v>0.25063078216989065</v>
      </c>
      <c r="M26" s="10">
        <v>0.27265238879736409</v>
      </c>
      <c r="N26" s="10">
        <v>0.28753412192902639</v>
      </c>
      <c r="O26" s="10">
        <v>0.32694355697550587</v>
      </c>
      <c r="P26" s="10">
        <v>0.35364238410596027</v>
      </c>
      <c r="Q26" s="10">
        <v>0.38694992412746587</v>
      </c>
      <c r="R26" s="10">
        <v>0.29961089494163423</v>
      </c>
      <c r="S26" s="10">
        <v>0.299009900990099</v>
      </c>
      <c r="T26" s="10">
        <v>0.28601694915254239</v>
      </c>
      <c r="U26" s="10">
        <v>0.25925925925925924</v>
      </c>
      <c r="V26" s="10">
        <v>0.2665505226480836</v>
      </c>
      <c r="W26" s="10">
        <v>0.28523489932885904</v>
      </c>
      <c r="X26" s="10">
        <v>0.28716216216216217</v>
      </c>
      <c r="Y26" s="10">
        <v>0.25666666666666665</v>
      </c>
      <c r="Z26" s="10">
        <v>0.28482003129890454</v>
      </c>
    </row>
    <row r="27" spans="1:26" x14ac:dyDescent="0.35">
      <c r="A27" s="2" t="s">
        <v>47</v>
      </c>
      <c r="B27" s="2" t="s">
        <v>48</v>
      </c>
      <c r="C27" s="10">
        <v>0.25773745997865527</v>
      </c>
      <c r="D27" s="10">
        <v>0.2831168831168831</v>
      </c>
      <c r="E27" s="10">
        <v>0.2542713567839196</v>
      </c>
      <c r="F27" s="10">
        <v>0.27549111318989711</v>
      </c>
      <c r="G27" s="10">
        <v>0.25920873124147342</v>
      </c>
      <c r="H27" s="10">
        <v>0.26080892608089262</v>
      </c>
      <c r="I27" s="10">
        <v>0.22942036044812469</v>
      </c>
      <c r="J27" s="10">
        <v>0.22987927565392355</v>
      </c>
      <c r="K27" s="10">
        <v>0.24862705941088367</v>
      </c>
      <c r="L27" s="10">
        <v>0.24110462028677643</v>
      </c>
      <c r="M27" s="10">
        <v>0.26467203682393559</v>
      </c>
      <c r="N27" s="10">
        <v>0.27476415094339623</v>
      </c>
      <c r="O27" s="10">
        <v>0.30186078566505858</v>
      </c>
      <c r="P27" s="10">
        <v>0.37989778534923341</v>
      </c>
      <c r="Q27" s="10">
        <v>0.39545884578997159</v>
      </c>
      <c r="R27" s="10">
        <v>0.31428571428571428</v>
      </c>
      <c r="S27" s="10">
        <v>0.27509778357235987</v>
      </c>
      <c r="T27" s="10">
        <v>0.24374999999999999</v>
      </c>
      <c r="U27" s="10">
        <v>0.22517321016166281</v>
      </c>
      <c r="V27" s="10">
        <v>0.29976851851851855</v>
      </c>
      <c r="W27" s="10">
        <v>0.28322440087145967</v>
      </c>
      <c r="X27" s="10">
        <v>0.30954994511525796</v>
      </c>
      <c r="Y27" s="10">
        <v>0.29100529100529099</v>
      </c>
      <c r="Z27" s="10">
        <v>0.26652892561983471</v>
      </c>
    </row>
    <row r="28" spans="1:26" x14ac:dyDescent="0.35">
      <c r="A28" s="2" t="s">
        <v>49</v>
      </c>
      <c r="B28" s="2" t="s">
        <v>50</v>
      </c>
      <c r="C28" s="10">
        <v>0.23940677966101695</v>
      </c>
      <c r="D28" s="10">
        <v>0.27253446447507951</v>
      </c>
      <c r="E28" s="10">
        <v>0.23967828418230563</v>
      </c>
      <c r="F28" s="10">
        <v>0.27400468384074944</v>
      </c>
      <c r="G28" s="10">
        <v>0.26120114394661581</v>
      </c>
      <c r="H28" s="10">
        <v>0.25763358778625955</v>
      </c>
      <c r="I28" s="10">
        <v>0.2838836865450961</v>
      </c>
      <c r="J28" s="10">
        <v>0.27600411946446962</v>
      </c>
      <c r="K28" s="10">
        <v>0.25466464952092788</v>
      </c>
      <c r="L28" s="10">
        <v>0.26653102746693796</v>
      </c>
      <c r="M28" s="10">
        <v>0.29333333333333333</v>
      </c>
      <c r="N28" s="10">
        <v>0.32227221597300337</v>
      </c>
      <c r="O28" s="10">
        <v>0.32750809061488673</v>
      </c>
      <c r="P28" s="10">
        <v>0.38808373590982287</v>
      </c>
      <c r="Q28" s="10">
        <v>0.41042047531992687</v>
      </c>
      <c r="R28" s="10">
        <v>0.32939914163090128</v>
      </c>
      <c r="S28" s="10">
        <v>0.29532497149372861</v>
      </c>
      <c r="T28" s="10">
        <v>0.3501070663811563</v>
      </c>
      <c r="U28" s="10">
        <v>0.36363636363636365</v>
      </c>
      <c r="V28" s="10">
        <v>0.3242481203007519</v>
      </c>
      <c r="W28" s="10">
        <v>0.35084745762711866</v>
      </c>
      <c r="X28" s="10">
        <v>0.35510887772194305</v>
      </c>
      <c r="Y28" s="10">
        <v>0.33497536945812806</v>
      </c>
      <c r="Z28" s="10">
        <v>0.3256</v>
      </c>
    </row>
    <row r="29" spans="1:26" x14ac:dyDescent="0.35">
      <c r="A29" s="2" t="s">
        <v>51</v>
      </c>
      <c r="B29" s="2" t="s">
        <v>52</v>
      </c>
      <c r="C29" s="10">
        <v>0.2073170731707317</v>
      </c>
      <c r="D29" s="10">
        <v>0.22524977293369663</v>
      </c>
      <c r="E29" s="10">
        <v>0.23827046918123276</v>
      </c>
      <c r="F29" s="10">
        <v>0.26551724137931032</v>
      </c>
      <c r="G29" s="10">
        <v>0.26491092176607284</v>
      </c>
      <c r="H29" s="10">
        <v>0.25651144435674822</v>
      </c>
      <c r="I29" s="10">
        <v>0.23240033927056827</v>
      </c>
      <c r="J29" s="10">
        <v>0.21022727272727273</v>
      </c>
      <c r="K29" s="10">
        <v>0.21509106678230702</v>
      </c>
      <c r="L29" s="10">
        <v>0.23394898856640281</v>
      </c>
      <c r="M29" s="10">
        <v>0.2938816449348044</v>
      </c>
      <c r="N29" s="10">
        <v>0.26959247648902823</v>
      </c>
      <c r="O29" s="10">
        <v>0.34517766497461927</v>
      </c>
      <c r="P29" s="10">
        <v>0.3574660633484163</v>
      </c>
      <c r="Q29" s="10">
        <v>0.35962145110410093</v>
      </c>
      <c r="R29" s="10">
        <v>0.33142857142857141</v>
      </c>
      <c r="S29" s="10">
        <v>0.29723502304147464</v>
      </c>
      <c r="T29" s="10">
        <v>0.24780701754385964</v>
      </c>
      <c r="U29" s="10">
        <v>0.20934959349593496</v>
      </c>
      <c r="V29" s="10">
        <v>0.26275992438563328</v>
      </c>
      <c r="W29" s="10">
        <v>0.29622266401590458</v>
      </c>
      <c r="X29" s="10">
        <v>0.26470588235294118</v>
      </c>
      <c r="Y29" s="10">
        <v>0.30188679245283018</v>
      </c>
      <c r="Z29" s="10">
        <v>0.28363636363636363</v>
      </c>
    </row>
    <row r="30" spans="1:26" x14ac:dyDescent="0.35">
      <c r="A30" s="2" t="s">
        <v>53</v>
      </c>
      <c r="B30" s="2" t="s">
        <v>54</v>
      </c>
      <c r="C30" s="10">
        <v>0.16981132075471697</v>
      </c>
      <c r="D30" s="10">
        <v>0.17758784425451093</v>
      </c>
      <c r="E30" s="10">
        <v>0.14861235452103849</v>
      </c>
      <c r="F30" s="10">
        <v>0.18760757314974183</v>
      </c>
      <c r="G30" s="10">
        <v>0.16397621070518267</v>
      </c>
      <c r="H30" s="10">
        <v>0.16625103906899419</v>
      </c>
      <c r="I30" s="10">
        <v>0.15973920130399347</v>
      </c>
      <c r="J30" s="10">
        <v>0.18190045248868777</v>
      </c>
      <c r="K30" s="10">
        <v>0.16788990825688074</v>
      </c>
      <c r="L30" s="10">
        <v>0.19286403085824494</v>
      </c>
      <c r="M30" s="10">
        <v>0.20210526315789473</v>
      </c>
      <c r="N30" s="10">
        <v>0.21046770601336304</v>
      </c>
      <c r="O30" s="10">
        <v>0.2253711201079622</v>
      </c>
      <c r="P30" s="10">
        <v>0.30707395498392281</v>
      </c>
      <c r="Q30" s="10">
        <v>0.31531531531531531</v>
      </c>
      <c r="R30" s="10">
        <v>0.27450980392156865</v>
      </c>
      <c r="S30" s="10">
        <v>0.24082568807339449</v>
      </c>
      <c r="T30" s="10">
        <v>0.23766816143497757</v>
      </c>
      <c r="U30" s="10">
        <v>0.17636022514071295</v>
      </c>
      <c r="V30" s="10">
        <v>0.22419928825622776</v>
      </c>
      <c r="W30" s="10">
        <v>0.24953789279112754</v>
      </c>
      <c r="X30" s="10">
        <v>0.25095785440613028</v>
      </c>
      <c r="Y30" s="10">
        <v>0.2314487632508834</v>
      </c>
      <c r="Z30" s="10">
        <v>0.21200750469043153</v>
      </c>
    </row>
    <row r="31" spans="1:26" x14ac:dyDescent="0.35">
      <c r="A31" s="2" t="s">
        <v>55</v>
      </c>
      <c r="B31" s="2" t="s">
        <v>56</v>
      </c>
      <c r="C31" s="10">
        <v>0.27224824355971899</v>
      </c>
      <c r="D31" s="10">
        <v>0.30740276035131742</v>
      </c>
      <c r="E31" s="10">
        <v>0.2988505747126437</v>
      </c>
      <c r="F31" s="10">
        <v>0.29865575686732904</v>
      </c>
      <c r="G31" s="10">
        <v>0.2937754508435137</v>
      </c>
      <c r="H31" s="10">
        <v>0.29688354291962821</v>
      </c>
      <c r="I31" s="10">
        <v>0.28013582342954158</v>
      </c>
      <c r="J31" s="10">
        <v>0.2775941837409121</v>
      </c>
      <c r="K31" s="10">
        <v>0.26650660264105641</v>
      </c>
      <c r="L31" s="10">
        <v>0.3097576948264571</v>
      </c>
      <c r="M31" s="10">
        <v>0.31589023611997447</v>
      </c>
      <c r="N31" s="10">
        <v>0.3293201133144476</v>
      </c>
      <c r="O31" s="10">
        <v>0.37460567823343849</v>
      </c>
      <c r="P31" s="10">
        <v>0.42171189979123175</v>
      </c>
      <c r="Q31" s="10">
        <v>0.43379978471474706</v>
      </c>
      <c r="R31" s="10">
        <v>0.36762688614540467</v>
      </c>
      <c r="S31" s="10">
        <v>0.36023916292974589</v>
      </c>
      <c r="T31" s="10">
        <v>0.32286995515695066</v>
      </c>
      <c r="U31" s="10">
        <v>0.27209944751381215</v>
      </c>
      <c r="V31" s="10">
        <v>0.27785419532324623</v>
      </c>
      <c r="W31" s="10">
        <v>0.31039136302294196</v>
      </c>
      <c r="X31" s="10">
        <v>0.31128848346636262</v>
      </c>
      <c r="Y31" s="10">
        <v>0.29079754601226993</v>
      </c>
      <c r="Z31" s="10">
        <v>0.32769044740024184</v>
      </c>
    </row>
    <row r="32" spans="1:26" x14ac:dyDescent="0.35">
      <c r="A32" s="2" t="s">
        <v>57</v>
      </c>
      <c r="B32" s="2" t="s">
        <v>58</v>
      </c>
      <c r="C32" s="10">
        <v>0.20632411067193676</v>
      </c>
      <c r="D32" s="10">
        <v>0.23718505647263249</v>
      </c>
      <c r="E32" s="10">
        <v>0.22091974752028856</v>
      </c>
      <c r="F32" s="10">
        <v>0.22129086336965634</v>
      </c>
      <c r="G32" s="10">
        <v>0.24703087885985747</v>
      </c>
      <c r="H32" s="10">
        <v>0.23182861514919664</v>
      </c>
      <c r="I32" s="10">
        <v>0.22776073619631901</v>
      </c>
      <c r="J32" s="10">
        <v>0.22863924050632911</v>
      </c>
      <c r="K32" s="10">
        <v>0.25854513584574934</v>
      </c>
      <c r="L32" s="10">
        <v>0.26010101010101011</v>
      </c>
      <c r="M32" s="10">
        <v>0.26831785345717235</v>
      </c>
      <c r="N32" s="10">
        <v>0.2874015748031496</v>
      </c>
      <c r="O32" s="10">
        <v>0.33121827411167515</v>
      </c>
      <c r="P32" s="10">
        <v>0.35751295336787564</v>
      </c>
      <c r="Q32" s="10">
        <v>0.39080459770114945</v>
      </c>
      <c r="R32" s="10">
        <v>0.32719836400817998</v>
      </c>
      <c r="S32" s="10">
        <v>0.24373576309794989</v>
      </c>
      <c r="T32" s="10">
        <v>0.2662473794549266</v>
      </c>
      <c r="U32" s="10">
        <v>0.21455223880597016</v>
      </c>
      <c r="V32" s="10">
        <v>0.23702422145328719</v>
      </c>
      <c r="W32" s="10">
        <v>0.22202797202797203</v>
      </c>
      <c r="X32" s="10">
        <v>0.29520295202952029</v>
      </c>
      <c r="Y32" s="10">
        <v>0.22086956521739132</v>
      </c>
      <c r="Z32" s="10">
        <v>0.24436741767764297</v>
      </c>
    </row>
    <row r="33" spans="1:26" x14ac:dyDescent="0.35">
      <c r="A33" s="2" t="s">
        <v>59</v>
      </c>
      <c r="B33" s="2" t="s">
        <v>60</v>
      </c>
      <c r="C33" s="10">
        <v>0.26636568848758463</v>
      </c>
      <c r="D33" s="10">
        <v>0.26304106548279688</v>
      </c>
      <c r="E33" s="10">
        <v>0.27544910179640719</v>
      </c>
      <c r="F33" s="10">
        <v>0.30190796857463525</v>
      </c>
      <c r="G33" s="10">
        <v>0.28747433264887062</v>
      </c>
      <c r="H33" s="10">
        <v>0.29022403258655805</v>
      </c>
      <c r="I33" s="10">
        <v>0.28008088978766432</v>
      </c>
      <c r="J33" s="10">
        <v>0.27734806629834252</v>
      </c>
      <c r="K33" s="10">
        <v>0.2713963963963964</v>
      </c>
      <c r="L33" s="10">
        <v>0.27539779681762544</v>
      </c>
      <c r="M33" s="10">
        <v>0.32439335887611748</v>
      </c>
      <c r="N33" s="10">
        <v>0.33598937583001326</v>
      </c>
      <c r="O33" s="10">
        <v>0.34645669291338582</v>
      </c>
      <c r="P33" s="10">
        <v>0.43470149253731344</v>
      </c>
      <c r="Q33" s="10">
        <v>0.35550935550935553</v>
      </c>
      <c r="R33" s="10">
        <v>0.35978835978835977</v>
      </c>
      <c r="S33" s="10">
        <v>0.24773413897280966</v>
      </c>
      <c r="T33" s="10">
        <v>0.29874213836477986</v>
      </c>
      <c r="U33" s="10">
        <v>0.29558011049723759</v>
      </c>
      <c r="V33" s="10">
        <v>0.31828978622327792</v>
      </c>
      <c r="W33" s="10">
        <v>0.29245283018867924</v>
      </c>
      <c r="X33" s="10">
        <v>0.31690140845070425</v>
      </c>
      <c r="Y33" s="10">
        <v>0.31154684095860569</v>
      </c>
      <c r="Z33" s="10">
        <v>0.29274004683840749</v>
      </c>
    </row>
    <row r="34" spans="1:26" x14ac:dyDescent="0.35">
      <c r="A34" s="2" t="s">
        <v>61</v>
      </c>
      <c r="B34" s="2" t="s">
        <v>62</v>
      </c>
      <c r="C34" s="10">
        <v>0.19301260022909508</v>
      </c>
      <c r="D34" s="10">
        <v>0.21346963319302464</v>
      </c>
      <c r="E34" s="10">
        <v>0.21245634458672877</v>
      </c>
      <c r="F34" s="10">
        <v>0.2314540059347181</v>
      </c>
      <c r="G34" s="10">
        <v>0.21711229946524063</v>
      </c>
      <c r="H34" s="10">
        <v>0.22362204724409449</v>
      </c>
      <c r="I34" s="10">
        <v>0.20774463631606488</v>
      </c>
      <c r="J34" s="10">
        <v>0.2103448275862069</v>
      </c>
      <c r="K34" s="10">
        <v>0.20286396181384247</v>
      </c>
      <c r="L34" s="10">
        <v>0.21152667075413856</v>
      </c>
      <c r="M34" s="10">
        <v>0.23380093520374082</v>
      </c>
      <c r="N34" s="10">
        <v>0.25863236289776576</v>
      </c>
      <c r="O34" s="10">
        <v>0.29491525423728815</v>
      </c>
      <c r="P34" s="10">
        <v>0.37258687258687256</v>
      </c>
      <c r="Q34" s="10">
        <v>0.36867469879518072</v>
      </c>
      <c r="R34" s="10">
        <v>0.32098765432098764</v>
      </c>
      <c r="S34" s="10">
        <v>0.2821869488536155</v>
      </c>
      <c r="T34" s="10">
        <v>0.28705148205928238</v>
      </c>
      <c r="U34" s="10">
        <v>0.26775956284153007</v>
      </c>
      <c r="V34" s="10">
        <v>0.27815468113975578</v>
      </c>
      <c r="W34" s="10">
        <v>0.29246487867177523</v>
      </c>
      <c r="X34" s="10">
        <v>0.35066505441354295</v>
      </c>
      <c r="Y34" s="10">
        <v>0.29779411764705882</v>
      </c>
      <c r="Z34" s="10">
        <v>0.30229746070133012</v>
      </c>
    </row>
    <row r="35" spans="1:26" x14ac:dyDescent="0.35">
      <c r="A35" s="2" t="s">
        <v>63</v>
      </c>
      <c r="B35" s="2" t="s">
        <v>64</v>
      </c>
      <c r="C35" s="10">
        <v>0.21099434114793855</v>
      </c>
      <c r="D35" s="10">
        <v>0.24959349593495936</v>
      </c>
      <c r="E35" s="10">
        <v>0.23636363636363636</v>
      </c>
      <c r="F35" s="10">
        <v>0.22535211267605634</v>
      </c>
      <c r="G35" s="10">
        <v>0.25243445692883892</v>
      </c>
      <c r="H35" s="10">
        <v>0.24735249621785174</v>
      </c>
      <c r="I35" s="10">
        <v>0.2072072072072072</v>
      </c>
      <c r="J35" s="10">
        <v>0.2074074074074074</v>
      </c>
      <c r="K35" s="10">
        <v>0.20290964777947931</v>
      </c>
      <c r="L35" s="10">
        <v>0.2375601926163724</v>
      </c>
      <c r="M35" s="10">
        <v>0.26062846580406657</v>
      </c>
      <c r="N35" s="10">
        <v>0.26026119402985076</v>
      </c>
      <c r="O35" s="10">
        <v>0.32077502691065662</v>
      </c>
      <c r="P35" s="10">
        <v>0.35019973368841545</v>
      </c>
      <c r="Q35" s="10">
        <v>0.38833333333333331</v>
      </c>
      <c r="R35" s="10">
        <v>0.31809145129224653</v>
      </c>
      <c r="S35" s="10">
        <v>0.24260355029585798</v>
      </c>
      <c r="T35" s="10">
        <v>0.30452674897119342</v>
      </c>
      <c r="U35" s="10">
        <v>0.22916666666666666</v>
      </c>
      <c r="V35" s="10">
        <v>0.29779411764705882</v>
      </c>
      <c r="W35" s="10">
        <v>0.33108108108108109</v>
      </c>
      <c r="X35" s="10">
        <v>0.29447852760736198</v>
      </c>
      <c r="Y35" s="10">
        <v>0.27559055118110237</v>
      </c>
      <c r="Z35" s="10">
        <v>0.30163447251114411</v>
      </c>
    </row>
    <row r="36" spans="1:26" x14ac:dyDescent="0.35">
      <c r="A36" s="2" t="s">
        <v>65</v>
      </c>
      <c r="B36" s="2" t="s">
        <v>66</v>
      </c>
      <c r="C36" s="10">
        <v>0.23823316437364228</v>
      </c>
      <c r="D36" s="10">
        <v>0.22903885480572597</v>
      </c>
      <c r="E36" s="10">
        <v>0.24862258953168045</v>
      </c>
      <c r="F36" s="10">
        <v>0.2556237218813906</v>
      </c>
      <c r="G36" s="10">
        <v>0.23755806237558064</v>
      </c>
      <c r="H36" s="10">
        <v>0.28312863606981253</v>
      </c>
      <c r="I36" s="10">
        <v>0.24036577400391901</v>
      </c>
      <c r="J36" s="10">
        <v>0.22350396539293438</v>
      </c>
      <c r="K36" s="10">
        <v>0.24946236559139784</v>
      </c>
      <c r="L36" s="10">
        <v>0.25896122896854423</v>
      </c>
      <c r="M36" s="10">
        <v>0.27460317460317463</v>
      </c>
      <c r="N36" s="10">
        <v>0.26741186586414445</v>
      </c>
      <c r="O36" s="10">
        <v>0.29508196721311475</v>
      </c>
      <c r="P36" s="10">
        <v>0.36230110159118728</v>
      </c>
      <c r="Q36" s="10">
        <v>0.38591549295774646</v>
      </c>
      <c r="R36" s="10">
        <v>0.34394904458598724</v>
      </c>
      <c r="S36" s="10">
        <v>0.26666666666666666</v>
      </c>
      <c r="T36" s="10">
        <v>0.3127208480565371</v>
      </c>
      <c r="U36" s="10">
        <v>0.26955074875207985</v>
      </c>
      <c r="V36" s="10">
        <v>0.27958579881656803</v>
      </c>
      <c r="W36" s="10">
        <v>0.27503526093088859</v>
      </c>
      <c r="X36" s="10">
        <v>0.3037037037037037</v>
      </c>
      <c r="Y36" s="10">
        <v>0.30704225352112674</v>
      </c>
      <c r="Z36" s="10">
        <v>0.30802292263610315</v>
      </c>
    </row>
    <row r="37" spans="1:26" x14ac:dyDescent="0.35">
      <c r="A37" s="2" t="s">
        <v>67</v>
      </c>
      <c r="B37" s="2" t="s">
        <v>68</v>
      </c>
      <c r="C37" s="10">
        <v>0.19522144522144522</v>
      </c>
      <c r="D37" s="10">
        <v>0.19092516205067767</v>
      </c>
      <c r="E37" s="10">
        <v>0.22188815393866507</v>
      </c>
      <c r="F37" s="10">
        <v>0.22348269994327849</v>
      </c>
      <c r="G37" s="10">
        <v>0.24065138721351026</v>
      </c>
      <c r="H37" s="10">
        <v>0.23351482153660011</v>
      </c>
      <c r="I37" s="10">
        <v>0.20512820512820512</v>
      </c>
      <c r="J37" s="10">
        <v>0.22792362768496421</v>
      </c>
      <c r="K37" s="10">
        <v>0.23219814241486067</v>
      </c>
      <c r="L37" s="10">
        <v>0.23849104859335038</v>
      </c>
      <c r="M37" s="10">
        <v>0.24843423799582465</v>
      </c>
      <c r="N37" s="10">
        <v>0.25824561403508772</v>
      </c>
      <c r="O37" s="10">
        <v>0.36496350364963503</v>
      </c>
      <c r="P37" s="10">
        <v>0.38961038961038963</v>
      </c>
      <c r="Q37" s="10">
        <v>0.40074906367041196</v>
      </c>
      <c r="R37" s="10">
        <v>0.35045317220543809</v>
      </c>
      <c r="S37" s="10">
        <v>0.29475308641975306</v>
      </c>
      <c r="T37" s="10">
        <v>0.28106508875739644</v>
      </c>
      <c r="U37" s="10">
        <v>0.25294888597640891</v>
      </c>
      <c r="V37" s="10">
        <v>0.25608194622279129</v>
      </c>
      <c r="W37" s="10">
        <v>0.33022170361726955</v>
      </c>
      <c r="X37" s="10">
        <v>0.30909090909090908</v>
      </c>
      <c r="Y37" s="10">
        <v>0.30884184308841844</v>
      </c>
      <c r="Z37" s="10">
        <v>0.29962073324905181</v>
      </c>
    </row>
    <row r="38" spans="1:26" x14ac:dyDescent="0.35">
      <c r="A38" s="2" t="s">
        <v>69</v>
      </c>
      <c r="B38" s="2" t="s">
        <v>70</v>
      </c>
      <c r="C38" s="10">
        <v>0.29486324216144094</v>
      </c>
      <c r="D38" s="10">
        <v>0.29734731647131402</v>
      </c>
      <c r="E38" s="10">
        <v>0.28580441640378551</v>
      </c>
      <c r="F38" s="10">
        <v>0.28891736066623958</v>
      </c>
      <c r="G38" s="10">
        <v>0.27995034140285535</v>
      </c>
      <c r="H38" s="10">
        <v>0.2856230031948882</v>
      </c>
      <c r="I38" s="10">
        <v>0.2747326203208556</v>
      </c>
      <c r="J38" s="10">
        <v>0.27701232777374907</v>
      </c>
      <c r="K38" s="10">
        <v>0.28137651821862347</v>
      </c>
      <c r="L38" s="10">
        <v>0.27614138438880709</v>
      </c>
      <c r="M38" s="10">
        <v>0.26781326781326781</v>
      </c>
      <c r="N38" s="10">
        <v>0.30266343825665859</v>
      </c>
      <c r="O38" s="10">
        <v>0.3471698113207547</v>
      </c>
      <c r="P38" s="10">
        <v>0.39753639417693171</v>
      </c>
      <c r="Q38" s="10">
        <v>0.39768339768339767</v>
      </c>
      <c r="R38" s="10">
        <v>0.34803149606299211</v>
      </c>
      <c r="S38" s="10">
        <v>0.32441471571906355</v>
      </c>
      <c r="T38" s="10">
        <v>0.32006920415224915</v>
      </c>
      <c r="U38" s="10">
        <v>0.28042328042328041</v>
      </c>
      <c r="V38" s="10">
        <v>0.27258805513016843</v>
      </c>
      <c r="W38" s="10">
        <v>0.33804809052333806</v>
      </c>
      <c r="X38" s="10">
        <v>0.33627204030226698</v>
      </c>
      <c r="Y38" s="10">
        <v>0.32689655172413795</v>
      </c>
      <c r="Z38" s="10">
        <v>0.32765957446808508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8"/>
  <sheetViews>
    <sheetView workbookViewId="0">
      <selection activeCell="C15" sqref="C15:AB15"/>
    </sheetView>
  </sheetViews>
  <sheetFormatPr defaultRowHeight="14.5" x14ac:dyDescent="0.35"/>
  <cols>
    <col min="2" max="2" width="37.7265625" customWidth="1"/>
  </cols>
  <sheetData>
    <row r="1" spans="1:30" x14ac:dyDescent="0.35">
      <c r="B1" s="3" t="s">
        <v>71</v>
      </c>
      <c r="C1" s="21">
        <v>1992</v>
      </c>
      <c r="D1" s="21">
        <v>1993</v>
      </c>
      <c r="E1" s="21">
        <v>1994</v>
      </c>
      <c r="F1" s="21">
        <v>1995</v>
      </c>
      <c r="G1" s="21">
        <v>1996</v>
      </c>
      <c r="H1" s="21">
        <v>1997</v>
      </c>
      <c r="I1" s="21">
        <v>1998</v>
      </c>
      <c r="J1" s="21">
        <v>1999</v>
      </c>
      <c r="K1" s="21">
        <v>2000</v>
      </c>
      <c r="L1" s="21">
        <v>2001</v>
      </c>
      <c r="M1" s="21">
        <v>2002</v>
      </c>
      <c r="N1" s="21">
        <v>2003</v>
      </c>
      <c r="O1" s="21">
        <v>2004</v>
      </c>
      <c r="P1" s="21">
        <v>2005</v>
      </c>
      <c r="Q1" s="21">
        <v>2006</v>
      </c>
      <c r="R1" s="21">
        <v>2007</v>
      </c>
      <c r="S1" s="21">
        <v>2008</v>
      </c>
      <c r="T1" s="21">
        <v>2009</v>
      </c>
      <c r="U1" s="21">
        <v>2010</v>
      </c>
      <c r="V1" s="21">
        <v>2011</v>
      </c>
      <c r="W1" s="21">
        <v>2012</v>
      </c>
      <c r="X1" s="21">
        <v>2013</v>
      </c>
      <c r="Y1" s="21">
        <v>2014</v>
      </c>
      <c r="Z1" s="21">
        <v>2015</v>
      </c>
      <c r="AA1" s="21">
        <v>2016</v>
      </c>
      <c r="AB1" s="21">
        <v>2017</v>
      </c>
      <c r="AC1" s="8"/>
      <c r="AD1" s="4"/>
    </row>
    <row r="2" spans="1:30" x14ac:dyDescent="0.35">
      <c r="A2" s="1" t="s">
        <v>0</v>
      </c>
      <c r="B2" s="1" t="s">
        <v>1</v>
      </c>
      <c r="C2" s="22">
        <v>3966</v>
      </c>
      <c r="D2" s="23"/>
      <c r="E2" s="22">
        <v>5407</v>
      </c>
      <c r="F2" s="22">
        <v>5872</v>
      </c>
      <c r="G2" s="22">
        <v>5957</v>
      </c>
      <c r="H2" s="22">
        <v>5831</v>
      </c>
      <c r="I2" s="22">
        <v>5777</v>
      </c>
      <c r="J2" s="22">
        <v>5898</v>
      </c>
      <c r="K2" s="22">
        <v>5881</v>
      </c>
      <c r="L2" s="22">
        <v>6057</v>
      </c>
      <c r="M2" s="22">
        <v>6188</v>
      </c>
      <c r="N2" s="22">
        <v>6209</v>
      </c>
      <c r="O2" s="22">
        <v>6249</v>
      </c>
      <c r="P2" s="22">
        <v>6332</v>
      </c>
      <c r="Q2" s="22">
        <v>6717</v>
      </c>
      <c r="R2" s="22">
        <v>7045</v>
      </c>
      <c r="S2" s="22">
        <v>6834</v>
      </c>
      <c r="T2" s="22">
        <v>6596</v>
      </c>
      <c r="U2" s="22">
        <v>6823</v>
      </c>
      <c r="V2" s="22">
        <v>7214</v>
      </c>
      <c r="W2" s="22">
        <v>7377</v>
      </c>
      <c r="X2" s="22">
        <v>7563</v>
      </c>
      <c r="Y2" s="22">
        <v>7820</v>
      </c>
      <c r="Z2" s="22">
        <v>8042</v>
      </c>
      <c r="AA2" s="22">
        <v>8407</v>
      </c>
      <c r="AB2" s="22">
        <v>8636</v>
      </c>
      <c r="AC2" s="5"/>
    </row>
    <row r="3" spans="1:30" x14ac:dyDescent="0.35">
      <c r="A3" s="1" t="s">
        <v>2</v>
      </c>
      <c r="B3" s="1" t="s">
        <v>3</v>
      </c>
      <c r="C3" s="22">
        <v>3000</v>
      </c>
      <c r="D3" s="23"/>
      <c r="E3" s="22">
        <v>4284</v>
      </c>
      <c r="F3" s="22">
        <v>4776</v>
      </c>
      <c r="G3" s="22">
        <v>4894</v>
      </c>
      <c r="H3" s="22">
        <v>4942</v>
      </c>
      <c r="I3" s="22">
        <v>5062</v>
      </c>
      <c r="J3" s="22">
        <v>5233</v>
      </c>
      <c r="K3" s="22">
        <v>5361</v>
      </c>
      <c r="L3" s="22">
        <v>5452</v>
      </c>
      <c r="M3" s="22">
        <v>5758</v>
      </c>
      <c r="N3" s="22">
        <v>5834</v>
      </c>
      <c r="O3" s="22">
        <v>6010</v>
      </c>
      <c r="P3" s="22">
        <v>6046</v>
      </c>
      <c r="Q3" s="22">
        <v>6232</v>
      </c>
      <c r="R3" s="22">
        <v>6336</v>
      </c>
      <c r="S3" s="22">
        <v>6407</v>
      </c>
      <c r="T3" s="22">
        <v>6109</v>
      </c>
      <c r="U3" s="22">
        <v>6497</v>
      </c>
      <c r="V3" s="22">
        <v>6751</v>
      </c>
      <c r="W3" s="22">
        <v>6948</v>
      </c>
      <c r="X3" s="22">
        <v>6993</v>
      </c>
      <c r="Y3" s="22">
        <v>7287</v>
      </c>
      <c r="Z3" s="22">
        <v>7455</v>
      </c>
      <c r="AA3" s="22">
        <v>7735</v>
      </c>
      <c r="AB3" s="22">
        <v>7992</v>
      </c>
      <c r="AC3" s="5"/>
    </row>
    <row r="4" spans="1:30" x14ac:dyDescent="0.35">
      <c r="A4" s="1" t="s">
        <v>4</v>
      </c>
      <c r="B4" s="1" t="s">
        <v>5</v>
      </c>
      <c r="C4" s="22">
        <v>2954</v>
      </c>
      <c r="D4" s="23"/>
      <c r="E4" s="22">
        <v>4269</v>
      </c>
      <c r="F4" s="22">
        <v>4738</v>
      </c>
      <c r="G4" s="22">
        <v>5041</v>
      </c>
      <c r="H4" s="22">
        <v>5050</v>
      </c>
      <c r="I4" s="22">
        <v>5143</v>
      </c>
      <c r="J4" s="22">
        <v>5360</v>
      </c>
      <c r="K4" s="22">
        <v>5419</v>
      </c>
      <c r="L4" s="22">
        <v>5550</v>
      </c>
      <c r="M4" s="22">
        <v>5803</v>
      </c>
      <c r="N4" s="22">
        <v>5968</v>
      </c>
      <c r="O4" s="22">
        <v>6155</v>
      </c>
      <c r="P4" s="22">
        <v>6253</v>
      </c>
      <c r="Q4" s="22">
        <v>6888</v>
      </c>
      <c r="R4" s="22">
        <v>7240</v>
      </c>
      <c r="S4" s="22">
        <v>7611</v>
      </c>
      <c r="T4" s="22">
        <v>6977</v>
      </c>
      <c r="U4" s="22">
        <v>7452</v>
      </c>
      <c r="V4" s="22">
        <v>7648</v>
      </c>
      <c r="W4" s="22">
        <v>7419</v>
      </c>
      <c r="X4" s="22">
        <v>7385</v>
      </c>
      <c r="Y4" s="22">
        <v>7721</v>
      </c>
      <c r="Z4" s="22">
        <v>7850</v>
      </c>
      <c r="AA4" s="22">
        <v>8244</v>
      </c>
      <c r="AB4" s="22">
        <v>8363</v>
      </c>
      <c r="AC4" s="5"/>
    </row>
    <row r="5" spans="1:30" x14ac:dyDescent="0.35">
      <c r="A5" s="1" t="s">
        <v>6</v>
      </c>
      <c r="B5" s="1" t="s">
        <v>7</v>
      </c>
      <c r="C5" s="22">
        <v>2469</v>
      </c>
      <c r="D5" s="23"/>
      <c r="E5" s="22">
        <v>3492</v>
      </c>
      <c r="F5" s="22">
        <v>3790</v>
      </c>
      <c r="G5" s="22">
        <v>3867</v>
      </c>
      <c r="H5" s="22">
        <v>3959</v>
      </c>
      <c r="I5" s="22">
        <v>4094</v>
      </c>
      <c r="J5" s="22">
        <v>4094</v>
      </c>
      <c r="K5" s="22">
        <v>4236</v>
      </c>
      <c r="L5" s="22">
        <v>4124</v>
      </c>
      <c r="M5" s="22">
        <v>4270</v>
      </c>
      <c r="N5" s="22">
        <v>4331</v>
      </c>
      <c r="O5" s="22">
        <v>4457</v>
      </c>
      <c r="P5" s="22">
        <v>4361</v>
      </c>
      <c r="Q5" s="22">
        <v>4583</v>
      </c>
      <c r="R5" s="22">
        <v>4745</v>
      </c>
      <c r="S5" s="22">
        <v>4827</v>
      </c>
      <c r="T5" s="22">
        <v>4662</v>
      </c>
      <c r="U5" s="22">
        <v>4795</v>
      </c>
      <c r="V5" s="22">
        <v>4990</v>
      </c>
      <c r="W5" s="22">
        <v>5072</v>
      </c>
      <c r="X5" s="22">
        <v>5147</v>
      </c>
      <c r="Y5" s="22">
        <v>5300</v>
      </c>
      <c r="Z5" s="22">
        <v>5464</v>
      </c>
      <c r="AA5" s="22">
        <v>5597</v>
      </c>
      <c r="AB5" s="22">
        <v>5755</v>
      </c>
      <c r="AC5" s="5"/>
    </row>
    <row r="6" spans="1:30" x14ac:dyDescent="0.35">
      <c r="A6" s="1" t="s">
        <v>8</v>
      </c>
      <c r="B6" s="1" t="s">
        <v>9</v>
      </c>
      <c r="C6" s="22">
        <v>3483</v>
      </c>
      <c r="D6" s="23"/>
      <c r="E6" s="22">
        <v>5096</v>
      </c>
      <c r="F6" s="22">
        <v>5585</v>
      </c>
      <c r="G6" s="22">
        <v>5750</v>
      </c>
      <c r="H6" s="22">
        <v>6015</v>
      </c>
      <c r="I6" s="22">
        <v>6648</v>
      </c>
      <c r="J6" s="22">
        <v>6526</v>
      </c>
      <c r="K6" s="22">
        <v>6451</v>
      </c>
      <c r="L6" s="22">
        <v>6754</v>
      </c>
      <c r="M6" s="22">
        <v>6727</v>
      </c>
      <c r="N6" s="22">
        <v>6792</v>
      </c>
      <c r="O6" s="22">
        <v>6964</v>
      </c>
      <c r="P6" s="22">
        <v>6822</v>
      </c>
      <c r="Q6" s="22">
        <v>6991</v>
      </c>
      <c r="R6" s="22">
        <v>7477</v>
      </c>
      <c r="S6" s="22">
        <v>7460</v>
      </c>
      <c r="T6" s="22">
        <v>7248</v>
      </c>
      <c r="U6" s="22">
        <v>7631</v>
      </c>
      <c r="V6" s="22">
        <v>8071</v>
      </c>
      <c r="W6" s="22">
        <v>8177</v>
      </c>
      <c r="X6" s="22">
        <v>8250</v>
      </c>
      <c r="Y6" s="22">
        <v>8913</v>
      </c>
      <c r="Z6" s="22">
        <v>9363</v>
      </c>
      <c r="AA6" s="22">
        <v>9692</v>
      </c>
      <c r="AB6" s="22">
        <v>10084</v>
      </c>
      <c r="AC6" s="5"/>
    </row>
    <row r="7" spans="1:30" x14ac:dyDescent="0.35">
      <c r="A7" s="1" t="s">
        <v>10</v>
      </c>
      <c r="B7" s="1" t="s">
        <v>11</v>
      </c>
      <c r="C7" s="22">
        <v>17871</v>
      </c>
      <c r="D7" s="23"/>
      <c r="E7" s="22">
        <v>24714</v>
      </c>
      <c r="F7" s="22">
        <v>27345</v>
      </c>
      <c r="G7" s="22">
        <v>28563</v>
      </c>
      <c r="H7" s="22">
        <v>28462</v>
      </c>
      <c r="I7" s="22">
        <v>28650</v>
      </c>
      <c r="J7" s="22">
        <v>29528</v>
      </c>
      <c r="K7" s="22">
        <v>29687</v>
      </c>
      <c r="L7" s="22">
        <v>30952</v>
      </c>
      <c r="M7" s="22">
        <v>32416</v>
      </c>
      <c r="N7" s="22">
        <v>33378</v>
      </c>
      <c r="O7" s="22">
        <v>34502</v>
      </c>
      <c r="P7" s="22">
        <v>34401</v>
      </c>
      <c r="Q7" s="22">
        <v>35534</v>
      </c>
      <c r="R7" s="22">
        <v>37271</v>
      </c>
      <c r="S7" s="22">
        <v>37382</v>
      </c>
      <c r="T7" s="22">
        <v>36409</v>
      </c>
      <c r="U7" s="22">
        <v>37722</v>
      </c>
      <c r="V7" s="22">
        <v>39101</v>
      </c>
      <c r="W7" s="22">
        <v>39774</v>
      </c>
      <c r="X7" s="22">
        <v>41137</v>
      </c>
      <c r="Y7" s="22">
        <v>43091</v>
      </c>
      <c r="Z7" s="22">
        <v>45615</v>
      </c>
      <c r="AA7" s="22">
        <v>47106</v>
      </c>
      <c r="AB7" s="22">
        <v>48612</v>
      </c>
      <c r="AC7" s="5"/>
    </row>
    <row r="8" spans="1:30" x14ac:dyDescent="0.35">
      <c r="A8" s="1" t="s">
        <v>12</v>
      </c>
      <c r="B8" s="1" t="s">
        <v>13</v>
      </c>
      <c r="C8" s="22">
        <v>3287</v>
      </c>
      <c r="D8" s="23"/>
      <c r="E8" s="24">
        <v>4374</v>
      </c>
      <c r="F8" s="24">
        <v>4885</v>
      </c>
      <c r="G8" s="24">
        <v>5134</v>
      </c>
      <c r="H8" s="24">
        <v>5190</v>
      </c>
      <c r="I8" s="24">
        <v>5209</v>
      </c>
      <c r="J8" s="24">
        <v>5327</v>
      </c>
      <c r="K8" s="24">
        <v>5349</v>
      </c>
      <c r="L8" s="24">
        <v>5438</v>
      </c>
      <c r="M8" s="24">
        <v>5524</v>
      </c>
      <c r="N8" s="24">
        <v>5579</v>
      </c>
      <c r="O8" s="24">
        <v>5565</v>
      </c>
      <c r="P8" s="24">
        <v>5774</v>
      </c>
      <c r="Q8" s="24">
        <v>5903</v>
      </c>
      <c r="R8" s="24">
        <v>6182</v>
      </c>
      <c r="S8" s="24">
        <v>6227</v>
      </c>
      <c r="T8" s="22">
        <v>6171</v>
      </c>
      <c r="U8" s="22">
        <v>6230</v>
      </c>
      <c r="V8" s="22">
        <v>6724</v>
      </c>
      <c r="W8" s="22">
        <v>6688</v>
      </c>
      <c r="X8" s="22">
        <v>6886</v>
      </c>
      <c r="Y8" s="22">
        <v>7161</v>
      </c>
      <c r="Z8" s="22">
        <v>7340</v>
      </c>
      <c r="AA8" s="22">
        <v>7577</v>
      </c>
      <c r="AB8" s="22">
        <v>7887</v>
      </c>
      <c r="AC8" s="5"/>
    </row>
    <row r="9" spans="1:30" x14ac:dyDescent="0.35">
      <c r="A9" s="1" t="s">
        <v>14</v>
      </c>
      <c r="B9" s="1" t="s">
        <v>15</v>
      </c>
      <c r="C9" s="22">
        <v>3059</v>
      </c>
      <c r="D9" s="23"/>
      <c r="E9" s="22">
        <v>4070</v>
      </c>
      <c r="F9" s="22">
        <v>4463</v>
      </c>
      <c r="G9" s="22">
        <v>4490</v>
      </c>
      <c r="H9" s="22">
        <v>4326</v>
      </c>
      <c r="I9" s="22">
        <v>4223</v>
      </c>
      <c r="J9" s="22">
        <v>4312</v>
      </c>
      <c r="K9" s="22">
        <v>4036</v>
      </c>
      <c r="L9" s="22">
        <v>4100</v>
      </c>
      <c r="M9" s="22">
        <v>4348</v>
      </c>
      <c r="N9" s="22">
        <v>4354</v>
      </c>
      <c r="O9" s="22">
        <v>4502</v>
      </c>
      <c r="P9" s="22">
        <v>4570</v>
      </c>
      <c r="Q9" s="22">
        <v>4747</v>
      </c>
      <c r="R9" s="22">
        <v>5283</v>
      </c>
      <c r="S9" s="22">
        <v>5313</v>
      </c>
      <c r="T9" s="22">
        <v>5364</v>
      </c>
      <c r="U9" s="22">
        <v>5558</v>
      </c>
      <c r="V9" s="22">
        <v>5741</v>
      </c>
      <c r="W9" s="22">
        <v>5932</v>
      </c>
      <c r="X9" s="22">
        <v>6059</v>
      </c>
      <c r="Y9" s="22">
        <v>6271</v>
      </c>
      <c r="Z9" s="22">
        <v>6401</v>
      </c>
      <c r="AA9" s="22">
        <v>6578</v>
      </c>
      <c r="AB9" s="22">
        <v>6689</v>
      </c>
      <c r="AC9" s="5"/>
    </row>
    <row r="10" spans="1:30" x14ac:dyDescent="0.35">
      <c r="A10" s="1" t="s">
        <v>16</v>
      </c>
      <c r="B10" s="1" t="s">
        <v>17</v>
      </c>
      <c r="C10" s="22">
        <v>2372</v>
      </c>
      <c r="D10" s="23"/>
      <c r="E10" s="22">
        <v>3556</v>
      </c>
      <c r="F10" s="22">
        <v>3896</v>
      </c>
      <c r="G10" s="22">
        <v>4144</v>
      </c>
      <c r="H10" s="22">
        <v>4116</v>
      </c>
      <c r="I10" s="22">
        <v>4178</v>
      </c>
      <c r="J10" s="22">
        <v>4315</v>
      </c>
      <c r="K10" s="22">
        <v>4391</v>
      </c>
      <c r="L10" s="22">
        <v>4522</v>
      </c>
      <c r="M10" s="22">
        <v>4565</v>
      </c>
      <c r="N10" s="22">
        <v>4488</v>
      </c>
      <c r="O10" s="22">
        <v>4612</v>
      </c>
      <c r="P10" s="22">
        <v>4691</v>
      </c>
      <c r="Q10" s="22">
        <v>4963</v>
      </c>
      <c r="R10" s="22">
        <v>5092</v>
      </c>
      <c r="S10" s="22">
        <v>5306</v>
      </c>
      <c r="T10" s="22">
        <v>4989</v>
      </c>
      <c r="U10" s="22">
        <v>5305</v>
      </c>
      <c r="V10" s="22">
        <v>5606</v>
      </c>
      <c r="W10" s="22">
        <v>5740</v>
      </c>
      <c r="X10" s="22">
        <v>5831</v>
      </c>
      <c r="Y10" s="22">
        <v>6152</v>
      </c>
      <c r="Z10" s="22">
        <v>6348</v>
      </c>
      <c r="AA10" s="22">
        <v>6699</v>
      </c>
      <c r="AB10" s="22">
        <v>6885</v>
      </c>
      <c r="AC10" s="5"/>
    </row>
    <row r="11" spans="1:30" x14ac:dyDescent="0.35">
      <c r="A11" s="1" t="s">
        <v>18</v>
      </c>
      <c r="B11" s="1" t="s">
        <v>19</v>
      </c>
      <c r="C11" s="22">
        <v>2093</v>
      </c>
      <c r="D11" s="23"/>
      <c r="E11" s="22">
        <v>3023</v>
      </c>
      <c r="F11" s="22">
        <v>3351</v>
      </c>
      <c r="G11" s="22">
        <v>3480</v>
      </c>
      <c r="H11" s="22">
        <v>3509</v>
      </c>
      <c r="I11" s="22">
        <v>3583</v>
      </c>
      <c r="J11" s="22">
        <v>3575</v>
      </c>
      <c r="K11" s="22">
        <v>3569</v>
      </c>
      <c r="L11" s="22">
        <v>3613</v>
      </c>
      <c r="M11" s="22">
        <v>3750</v>
      </c>
      <c r="N11" s="22">
        <v>3845</v>
      </c>
      <c r="O11" s="22">
        <v>3908</v>
      </c>
      <c r="P11" s="22">
        <v>3841</v>
      </c>
      <c r="Q11" s="22">
        <v>3881</v>
      </c>
      <c r="R11" s="22">
        <v>4077</v>
      </c>
      <c r="S11" s="22">
        <v>4237</v>
      </c>
      <c r="T11" s="22">
        <v>4154</v>
      </c>
      <c r="U11" s="22">
        <v>4219</v>
      </c>
      <c r="V11" s="22">
        <v>4496</v>
      </c>
      <c r="W11" s="22">
        <v>4615</v>
      </c>
      <c r="X11" s="22">
        <v>4806</v>
      </c>
      <c r="Y11" s="22">
        <v>5114</v>
      </c>
      <c r="Z11" s="22">
        <v>5282</v>
      </c>
      <c r="AA11" s="22">
        <v>5442</v>
      </c>
      <c r="AB11" s="22">
        <v>5662</v>
      </c>
      <c r="AC11" s="5"/>
    </row>
    <row r="12" spans="1:30" x14ac:dyDescent="0.35">
      <c r="A12" s="1" t="s">
        <v>20</v>
      </c>
      <c r="B12" s="1" t="s">
        <v>21</v>
      </c>
      <c r="C12" s="22">
        <v>6940</v>
      </c>
      <c r="D12" s="23"/>
      <c r="E12" s="22">
        <v>9743</v>
      </c>
      <c r="F12" s="22">
        <v>10527</v>
      </c>
      <c r="G12" s="22">
        <v>10874</v>
      </c>
      <c r="H12" s="22">
        <v>10578</v>
      </c>
      <c r="I12" s="22">
        <v>10514</v>
      </c>
      <c r="J12" s="22">
        <v>10830</v>
      </c>
      <c r="K12" s="22">
        <v>10928</v>
      </c>
      <c r="L12" s="22">
        <v>11353</v>
      </c>
      <c r="M12" s="22">
        <v>11743</v>
      </c>
      <c r="N12" s="22">
        <v>11898</v>
      </c>
      <c r="O12" s="22">
        <v>12067</v>
      </c>
      <c r="P12" s="22">
        <v>12215</v>
      </c>
      <c r="Q12" s="22">
        <v>13232</v>
      </c>
      <c r="R12" s="22">
        <v>13805</v>
      </c>
      <c r="S12" s="22">
        <v>13904</v>
      </c>
      <c r="T12" s="22">
        <v>13787</v>
      </c>
      <c r="U12" s="22">
        <v>14428</v>
      </c>
      <c r="V12" s="22">
        <v>15825</v>
      </c>
      <c r="W12" s="22">
        <v>16638</v>
      </c>
      <c r="X12" s="22">
        <v>17378</v>
      </c>
      <c r="Y12" s="22">
        <v>18510</v>
      </c>
      <c r="Z12" s="22">
        <v>19287</v>
      </c>
      <c r="AA12" s="22">
        <v>19868</v>
      </c>
      <c r="AB12" s="22">
        <v>20720</v>
      </c>
      <c r="AC12" s="5"/>
    </row>
    <row r="13" spans="1:30" x14ac:dyDescent="0.35">
      <c r="A13" s="1" t="s">
        <v>22</v>
      </c>
      <c r="B13" s="1" t="s">
        <v>23</v>
      </c>
      <c r="C13" s="22">
        <v>11464</v>
      </c>
      <c r="D13" s="23"/>
      <c r="E13" s="22">
        <v>16439</v>
      </c>
      <c r="F13" s="22">
        <v>18067</v>
      </c>
      <c r="G13" s="22">
        <v>18763</v>
      </c>
      <c r="H13" s="22">
        <v>18549</v>
      </c>
      <c r="I13" s="22">
        <v>18516</v>
      </c>
      <c r="J13" s="22">
        <v>18838</v>
      </c>
      <c r="K13" s="22">
        <v>18489</v>
      </c>
      <c r="L13" s="22">
        <v>19070</v>
      </c>
      <c r="M13" s="22">
        <v>19704</v>
      </c>
      <c r="N13" s="22">
        <v>19998</v>
      </c>
      <c r="O13" s="22">
        <v>20394</v>
      </c>
      <c r="P13" s="22">
        <v>20439</v>
      </c>
      <c r="Q13" s="22">
        <v>21833</v>
      </c>
      <c r="R13" s="22">
        <v>22840</v>
      </c>
      <c r="S13" s="22">
        <v>23461</v>
      </c>
      <c r="T13" s="22">
        <v>23167</v>
      </c>
      <c r="U13" s="22">
        <v>24132</v>
      </c>
      <c r="V13" s="22">
        <v>25735</v>
      </c>
      <c r="W13" s="22">
        <v>26753</v>
      </c>
      <c r="X13" s="22">
        <v>27748</v>
      </c>
      <c r="Y13" s="22">
        <v>29289</v>
      </c>
      <c r="Z13" s="22">
        <v>30335</v>
      </c>
      <c r="AA13" s="22">
        <v>31684</v>
      </c>
      <c r="AB13" s="22">
        <v>32840</v>
      </c>
      <c r="AC13" s="5"/>
    </row>
    <row r="14" spans="1:30" x14ac:dyDescent="0.35">
      <c r="A14" s="1" t="s">
        <v>24</v>
      </c>
      <c r="B14" s="1" t="s">
        <v>25</v>
      </c>
      <c r="C14" s="22">
        <v>2117</v>
      </c>
      <c r="D14" s="23"/>
      <c r="E14" s="22">
        <v>3027</v>
      </c>
      <c r="F14" s="22">
        <v>3455</v>
      </c>
      <c r="G14" s="22">
        <v>3822</v>
      </c>
      <c r="H14" s="22">
        <v>3889</v>
      </c>
      <c r="I14" s="22">
        <v>3909</v>
      </c>
      <c r="J14" s="22">
        <v>4048</v>
      </c>
      <c r="K14" s="22">
        <v>3749</v>
      </c>
      <c r="L14" s="22">
        <v>3792</v>
      </c>
      <c r="M14" s="22">
        <v>3822</v>
      </c>
      <c r="N14" s="22">
        <v>3859</v>
      </c>
      <c r="O14" s="22">
        <v>3948</v>
      </c>
      <c r="P14" s="22">
        <v>3843</v>
      </c>
      <c r="Q14" s="22">
        <v>3914</v>
      </c>
      <c r="R14" s="22">
        <v>4095</v>
      </c>
      <c r="S14" s="22">
        <v>4347</v>
      </c>
      <c r="T14" s="22">
        <v>4273</v>
      </c>
      <c r="U14" s="22">
        <v>4410</v>
      </c>
      <c r="V14" s="22">
        <v>4500</v>
      </c>
      <c r="W14" s="22">
        <v>4556</v>
      </c>
      <c r="X14" s="22">
        <v>4659</v>
      </c>
      <c r="Y14" s="22">
        <v>4779</v>
      </c>
      <c r="Z14" s="22">
        <v>5013</v>
      </c>
      <c r="AA14" s="22">
        <v>5264</v>
      </c>
      <c r="AB14" s="22">
        <v>5422</v>
      </c>
      <c r="AC14" s="5"/>
    </row>
    <row r="15" spans="1:30" x14ac:dyDescent="0.35">
      <c r="A15" s="1"/>
      <c r="B15" s="7" t="s">
        <v>71</v>
      </c>
      <c r="C15" s="21">
        <v>1992</v>
      </c>
      <c r="D15" s="21">
        <v>1993</v>
      </c>
      <c r="E15" s="21">
        <v>1994</v>
      </c>
      <c r="F15" s="21">
        <v>1995</v>
      </c>
      <c r="G15" s="21">
        <v>1996</v>
      </c>
      <c r="H15" s="21">
        <v>1997</v>
      </c>
      <c r="I15" s="21">
        <v>1998</v>
      </c>
      <c r="J15" s="21">
        <v>1999</v>
      </c>
      <c r="K15" s="21">
        <v>2000</v>
      </c>
      <c r="L15" s="21">
        <v>2001</v>
      </c>
      <c r="M15" s="21">
        <v>2002</v>
      </c>
      <c r="N15" s="21">
        <v>2003</v>
      </c>
      <c r="O15" s="21">
        <v>2004</v>
      </c>
      <c r="P15" s="21">
        <v>2005</v>
      </c>
      <c r="Q15" s="21">
        <v>2006</v>
      </c>
      <c r="R15" s="21">
        <v>2007</v>
      </c>
      <c r="S15" s="21">
        <v>2008</v>
      </c>
      <c r="T15" s="21">
        <v>2009</v>
      </c>
      <c r="U15" s="21">
        <v>2010</v>
      </c>
      <c r="V15" s="21">
        <v>2011</v>
      </c>
      <c r="W15" s="21">
        <v>2012</v>
      </c>
      <c r="X15" s="21">
        <v>2013</v>
      </c>
      <c r="Y15" s="21">
        <v>2014</v>
      </c>
      <c r="Z15" s="21">
        <v>2015</v>
      </c>
      <c r="AA15" s="21">
        <v>2016</v>
      </c>
      <c r="AB15" s="21">
        <v>2017</v>
      </c>
    </row>
    <row r="16" spans="1:30" x14ac:dyDescent="0.35">
      <c r="A16" s="2">
        <v>16051</v>
      </c>
      <c r="B16" s="2" t="s">
        <v>26</v>
      </c>
      <c r="C16">
        <v>3445</v>
      </c>
      <c r="D16">
        <v>4372</v>
      </c>
      <c r="E16">
        <v>5126</v>
      </c>
      <c r="F16">
        <v>5204</v>
      </c>
      <c r="G16">
        <v>5213</v>
      </c>
      <c r="H16">
        <v>5249</v>
      </c>
      <c r="I16">
        <v>5372</v>
      </c>
      <c r="J16">
        <v>5507</v>
      </c>
      <c r="K16">
        <v>5603</v>
      </c>
      <c r="L16">
        <v>5675</v>
      </c>
      <c r="M16">
        <v>5782</v>
      </c>
      <c r="N16">
        <v>5725</v>
      </c>
      <c r="O16">
        <v>5862</v>
      </c>
      <c r="P16">
        <v>5768</v>
      </c>
      <c r="Q16">
        <v>6138</v>
      </c>
      <c r="R16">
        <v>6348</v>
      </c>
      <c r="S16">
        <v>6318</v>
      </c>
      <c r="T16">
        <v>6230</v>
      </c>
      <c r="U16">
        <v>6473</v>
      </c>
      <c r="V16">
        <v>6911</v>
      </c>
      <c r="W16">
        <v>6940</v>
      </c>
      <c r="X16">
        <v>7426</v>
      </c>
      <c r="Y16">
        <v>7641</v>
      </c>
      <c r="Z16">
        <v>7807</v>
      </c>
      <c r="AA16">
        <v>8039</v>
      </c>
      <c r="AB16">
        <v>8416</v>
      </c>
    </row>
    <row r="17" spans="1:28" x14ac:dyDescent="0.35">
      <c r="A17" s="2" t="s">
        <v>27</v>
      </c>
      <c r="B17" s="2" t="s">
        <v>28</v>
      </c>
      <c r="C17">
        <v>1512</v>
      </c>
      <c r="D17">
        <v>1795</v>
      </c>
      <c r="E17">
        <v>2038</v>
      </c>
      <c r="F17">
        <v>1996</v>
      </c>
      <c r="G17">
        <v>1989</v>
      </c>
      <c r="H17">
        <v>2080</v>
      </c>
      <c r="I17">
        <v>2001</v>
      </c>
      <c r="J17">
        <v>2069</v>
      </c>
      <c r="K17">
        <v>2063</v>
      </c>
      <c r="L17">
        <v>2064</v>
      </c>
      <c r="M17">
        <v>2116</v>
      </c>
      <c r="N17">
        <v>2126</v>
      </c>
      <c r="O17">
        <v>2085</v>
      </c>
      <c r="P17">
        <v>2035</v>
      </c>
      <c r="Q17">
        <v>2100</v>
      </c>
      <c r="R17">
        <v>2188</v>
      </c>
      <c r="S17">
        <v>2168</v>
      </c>
      <c r="T17">
        <v>2129</v>
      </c>
      <c r="U17">
        <v>2281</v>
      </c>
      <c r="V17">
        <v>2300</v>
      </c>
      <c r="W17">
        <v>2300</v>
      </c>
      <c r="X17">
        <v>2374</v>
      </c>
      <c r="Y17">
        <v>2464</v>
      </c>
      <c r="Z17">
        <v>2567</v>
      </c>
      <c r="AA17">
        <v>2609</v>
      </c>
      <c r="AB17">
        <v>2713</v>
      </c>
    </row>
    <row r="18" spans="1:28" x14ac:dyDescent="0.35">
      <c r="A18" s="2" t="s">
        <v>29</v>
      </c>
      <c r="B18" s="2" t="s">
        <v>30</v>
      </c>
      <c r="C18">
        <v>1238</v>
      </c>
      <c r="D18">
        <v>1579</v>
      </c>
      <c r="E18">
        <v>1624</v>
      </c>
      <c r="F18">
        <v>1787</v>
      </c>
      <c r="G18">
        <v>1966</v>
      </c>
      <c r="H18">
        <v>2058</v>
      </c>
      <c r="I18">
        <v>2113</v>
      </c>
      <c r="J18">
        <v>2224</v>
      </c>
      <c r="K18">
        <v>2437</v>
      </c>
      <c r="L18">
        <v>2608</v>
      </c>
      <c r="M18">
        <v>2524</v>
      </c>
      <c r="N18">
        <v>2663</v>
      </c>
      <c r="O18">
        <v>2653</v>
      </c>
      <c r="P18">
        <v>2792</v>
      </c>
      <c r="Q18">
        <v>2959</v>
      </c>
      <c r="R18">
        <v>3141</v>
      </c>
      <c r="S18">
        <v>3084</v>
      </c>
      <c r="T18">
        <v>2986</v>
      </c>
      <c r="U18">
        <v>3297</v>
      </c>
      <c r="V18">
        <v>3592</v>
      </c>
      <c r="W18">
        <v>3594</v>
      </c>
      <c r="X18">
        <v>3830</v>
      </c>
      <c r="Y18">
        <v>4133</v>
      </c>
      <c r="Z18">
        <v>4322</v>
      </c>
      <c r="AA18">
        <v>4401</v>
      </c>
      <c r="AB18">
        <v>4531</v>
      </c>
    </row>
    <row r="19" spans="1:28" x14ac:dyDescent="0.35">
      <c r="A19" s="2" t="s">
        <v>31</v>
      </c>
      <c r="B19" s="2" t="s">
        <v>32</v>
      </c>
      <c r="C19">
        <v>636</v>
      </c>
      <c r="D19">
        <v>751</v>
      </c>
      <c r="E19">
        <v>869</v>
      </c>
      <c r="F19">
        <v>881</v>
      </c>
      <c r="G19">
        <v>917</v>
      </c>
      <c r="H19">
        <v>944</v>
      </c>
      <c r="I19">
        <v>950</v>
      </c>
      <c r="J19">
        <v>959</v>
      </c>
      <c r="K19">
        <v>966</v>
      </c>
      <c r="L19">
        <v>994</v>
      </c>
      <c r="M19">
        <v>1008</v>
      </c>
      <c r="N19">
        <v>1005</v>
      </c>
      <c r="O19">
        <v>1003</v>
      </c>
      <c r="P19">
        <v>1013</v>
      </c>
      <c r="Q19">
        <v>1041</v>
      </c>
      <c r="R19">
        <v>1068</v>
      </c>
      <c r="S19">
        <v>985</v>
      </c>
      <c r="T19">
        <v>956</v>
      </c>
      <c r="U19">
        <v>954</v>
      </c>
      <c r="V19">
        <v>986</v>
      </c>
      <c r="W19">
        <v>985</v>
      </c>
      <c r="X19">
        <v>1019</v>
      </c>
      <c r="Y19">
        <v>1065</v>
      </c>
      <c r="Z19">
        <v>1074</v>
      </c>
      <c r="AA19">
        <v>1084</v>
      </c>
      <c r="AB19">
        <v>1114</v>
      </c>
    </row>
    <row r="20" spans="1:28" x14ac:dyDescent="0.35">
      <c r="A20" s="2" t="s">
        <v>33</v>
      </c>
      <c r="B20" s="2" t="s">
        <v>34</v>
      </c>
      <c r="C20">
        <v>855</v>
      </c>
      <c r="D20">
        <v>1053</v>
      </c>
      <c r="E20">
        <v>1267</v>
      </c>
      <c r="F20">
        <v>1326</v>
      </c>
      <c r="G20">
        <v>1261</v>
      </c>
      <c r="H20">
        <v>1257</v>
      </c>
      <c r="I20">
        <v>1253</v>
      </c>
      <c r="J20">
        <v>1309</v>
      </c>
      <c r="K20">
        <v>1320</v>
      </c>
      <c r="L20">
        <v>1341</v>
      </c>
      <c r="M20">
        <v>1332</v>
      </c>
      <c r="N20">
        <v>1365</v>
      </c>
      <c r="O20">
        <v>1369</v>
      </c>
      <c r="P20">
        <v>1365</v>
      </c>
      <c r="Q20">
        <v>1412</v>
      </c>
      <c r="R20">
        <v>1439</v>
      </c>
      <c r="S20">
        <v>1525</v>
      </c>
      <c r="T20">
        <v>1565</v>
      </c>
      <c r="U20">
        <v>1631</v>
      </c>
      <c r="V20">
        <v>1685</v>
      </c>
      <c r="W20">
        <v>1754</v>
      </c>
      <c r="X20">
        <v>1801</v>
      </c>
      <c r="Y20">
        <v>1850</v>
      </c>
      <c r="Z20">
        <v>1924</v>
      </c>
      <c r="AA20">
        <v>1935</v>
      </c>
      <c r="AB20">
        <v>1966</v>
      </c>
    </row>
    <row r="21" spans="1:28" x14ac:dyDescent="0.35">
      <c r="A21" s="2" t="s">
        <v>35</v>
      </c>
      <c r="B21" s="2" t="s">
        <v>36</v>
      </c>
      <c r="C21" t="s">
        <v>72</v>
      </c>
      <c r="D21" t="s">
        <v>72</v>
      </c>
      <c r="E21" t="s">
        <v>72</v>
      </c>
      <c r="F21" t="s">
        <v>72</v>
      </c>
      <c r="G21">
        <v>1180</v>
      </c>
      <c r="H21">
        <v>1186</v>
      </c>
      <c r="I21">
        <v>1191</v>
      </c>
      <c r="J21">
        <v>1249</v>
      </c>
      <c r="K21">
        <v>1252</v>
      </c>
      <c r="L21">
        <v>1226</v>
      </c>
      <c r="M21">
        <v>1492</v>
      </c>
      <c r="N21">
        <v>1546</v>
      </c>
      <c r="O21">
        <v>1478</v>
      </c>
      <c r="P21">
        <v>1351</v>
      </c>
      <c r="Q21">
        <v>1448</v>
      </c>
      <c r="R21">
        <v>1410</v>
      </c>
      <c r="S21">
        <v>1065</v>
      </c>
      <c r="T21">
        <v>1115</v>
      </c>
      <c r="U21">
        <v>1218</v>
      </c>
      <c r="V21">
        <v>1326</v>
      </c>
      <c r="W21">
        <v>1244</v>
      </c>
      <c r="X21">
        <v>1309</v>
      </c>
      <c r="Y21">
        <v>1627</v>
      </c>
      <c r="Z21">
        <v>1708</v>
      </c>
      <c r="AA21">
        <v>1737</v>
      </c>
      <c r="AB21">
        <v>1747</v>
      </c>
    </row>
    <row r="22" spans="1:28" x14ac:dyDescent="0.35">
      <c r="A22" s="2" t="s">
        <v>37</v>
      </c>
      <c r="B22" s="2" t="s">
        <v>38</v>
      </c>
      <c r="C22">
        <v>835</v>
      </c>
      <c r="D22">
        <v>1009</v>
      </c>
      <c r="E22">
        <v>1134</v>
      </c>
      <c r="F22">
        <v>1219</v>
      </c>
      <c r="G22">
        <v>1294</v>
      </c>
      <c r="H22">
        <v>1341</v>
      </c>
      <c r="I22">
        <v>1393</v>
      </c>
      <c r="J22">
        <v>1387</v>
      </c>
      <c r="K22">
        <v>1395</v>
      </c>
      <c r="L22">
        <v>1422</v>
      </c>
      <c r="M22">
        <v>1460</v>
      </c>
      <c r="N22">
        <v>1561</v>
      </c>
      <c r="O22">
        <v>1610</v>
      </c>
      <c r="P22">
        <v>1652</v>
      </c>
      <c r="Q22">
        <v>1721</v>
      </c>
      <c r="R22">
        <v>1855</v>
      </c>
      <c r="S22">
        <v>1896</v>
      </c>
      <c r="T22">
        <v>1822</v>
      </c>
      <c r="U22">
        <v>1911</v>
      </c>
      <c r="V22">
        <v>2078</v>
      </c>
      <c r="W22">
        <v>2190</v>
      </c>
      <c r="X22">
        <v>2264</v>
      </c>
      <c r="Y22">
        <v>2374</v>
      </c>
      <c r="Z22">
        <v>2458</v>
      </c>
      <c r="AA22">
        <v>2582</v>
      </c>
      <c r="AB22">
        <v>2692</v>
      </c>
    </row>
    <row r="23" spans="1:28" x14ac:dyDescent="0.35">
      <c r="A23" s="2" t="s">
        <v>39</v>
      </c>
      <c r="B23" s="2" t="s">
        <v>40</v>
      </c>
      <c r="C23">
        <v>1070</v>
      </c>
      <c r="D23">
        <v>1179</v>
      </c>
      <c r="E23">
        <v>1332</v>
      </c>
      <c r="F23">
        <v>1409</v>
      </c>
      <c r="G23">
        <v>1479</v>
      </c>
      <c r="H23">
        <v>1416</v>
      </c>
      <c r="I23">
        <v>1477</v>
      </c>
      <c r="J23">
        <v>1530</v>
      </c>
      <c r="K23">
        <v>1484</v>
      </c>
      <c r="L23">
        <v>1470</v>
      </c>
      <c r="M23">
        <v>1449</v>
      </c>
      <c r="N23">
        <v>1432</v>
      </c>
      <c r="O23">
        <v>1456</v>
      </c>
      <c r="P23">
        <v>1465</v>
      </c>
      <c r="Q23">
        <v>1477</v>
      </c>
      <c r="R23">
        <v>1569</v>
      </c>
      <c r="S23">
        <v>1704</v>
      </c>
      <c r="T23">
        <v>1604</v>
      </c>
      <c r="U23">
        <v>1657</v>
      </c>
      <c r="V23">
        <v>1726</v>
      </c>
      <c r="W23">
        <v>1830</v>
      </c>
      <c r="X23">
        <v>1898</v>
      </c>
      <c r="Y23">
        <v>2027</v>
      </c>
      <c r="Z23">
        <v>2036</v>
      </c>
      <c r="AA23">
        <v>2198</v>
      </c>
      <c r="AB23">
        <v>2259</v>
      </c>
    </row>
    <row r="24" spans="1:28" x14ac:dyDescent="0.35">
      <c r="A24" s="2" t="s">
        <v>41</v>
      </c>
      <c r="B24" s="2" t="s">
        <v>42</v>
      </c>
      <c r="C24">
        <v>1420</v>
      </c>
      <c r="D24">
        <v>1741</v>
      </c>
      <c r="E24">
        <v>2186</v>
      </c>
      <c r="F24">
        <v>2438</v>
      </c>
      <c r="G24">
        <v>1653</v>
      </c>
      <c r="H24">
        <v>1788</v>
      </c>
      <c r="I24">
        <v>1912</v>
      </c>
      <c r="J24">
        <v>2060</v>
      </c>
      <c r="K24">
        <v>2120</v>
      </c>
      <c r="L24">
        <v>2204</v>
      </c>
      <c r="M24">
        <v>2201</v>
      </c>
      <c r="N24">
        <v>2235</v>
      </c>
      <c r="O24">
        <v>2248</v>
      </c>
      <c r="P24">
        <v>2381</v>
      </c>
      <c r="Q24">
        <v>2513</v>
      </c>
      <c r="R24">
        <v>2582</v>
      </c>
      <c r="S24">
        <v>2818</v>
      </c>
      <c r="T24">
        <v>2361</v>
      </c>
      <c r="U24">
        <v>2645</v>
      </c>
      <c r="V24">
        <v>2919</v>
      </c>
      <c r="W24">
        <v>2916</v>
      </c>
      <c r="X24">
        <v>2913</v>
      </c>
      <c r="Y24">
        <v>3076</v>
      </c>
      <c r="Z24">
        <v>3309</v>
      </c>
      <c r="AA24">
        <v>3236</v>
      </c>
      <c r="AB24">
        <v>3399</v>
      </c>
    </row>
    <row r="25" spans="1:28" x14ac:dyDescent="0.35">
      <c r="A25" s="2" t="s">
        <v>43</v>
      </c>
      <c r="B25" s="2" t="s">
        <v>44</v>
      </c>
      <c r="C25">
        <v>1093</v>
      </c>
      <c r="D25">
        <v>1335</v>
      </c>
      <c r="E25">
        <v>1565</v>
      </c>
      <c r="F25">
        <v>1589</v>
      </c>
      <c r="G25">
        <v>1585</v>
      </c>
      <c r="H25">
        <v>1559</v>
      </c>
      <c r="I25">
        <v>1617</v>
      </c>
      <c r="J25">
        <v>1735</v>
      </c>
      <c r="K25">
        <v>1685</v>
      </c>
      <c r="L25">
        <v>1802</v>
      </c>
      <c r="M25">
        <v>1754</v>
      </c>
      <c r="N25">
        <v>1710</v>
      </c>
      <c r="O25">
        <v>1726</v>
      </c>
      <c r="P25">
        <v>1745</v>
      </c>
      <c r="Q25">
        <v>1800</v>
      </c>
      <c r="R25">
        <v>1832</v>
      </c>
      <c r="S25">
        <v>2016</v>
      </c>
      <c r="T25">
        <v>1911</v>
      </c>
      <c r="U25">
        <v>2046</v>
      </c>
      <c r="V25">
        <v>2079</v>
      </c>
      <c r="W25">
        <v>2117</v>
      </c>
      <c r="X25">
        <v>2273</v>
      </c>
      <c r="Y25">
        <v>2303</v>
      </c>
      <c r="Z25">
        <v>2443</v>
      </c>
      <c r="AA25">
        <v>2546</v>
      </c>
      <c r="AB25">
        <v>2642</v>
      </c>
    </row>
    <row r="26" spans="1:28" x14ac:dyDescent="0.35">
      <c r="A26" s="2" t="s">
        <v>45</v>
      </c>
      <c r="B26" s="2" t="s">
        <v>46</v>
      </c>
      <c r="C26">
        <v>747</v>
      </c>
      <c r="D26">
        <v>950</v>
      </c>
      <c r="E26">
        <v>1080</v>
      </c>
      <c r="F26">
        <v>1153</v>
      </c>
      <c r="G26">
        <v>1200</v>
      </c>
      <c r="H26">
        <v>1236</v>
      </c>
      <c r="I26">
        <v>1234</v>
      </c>
      <c r="J26">
        <v>1291</v>
      </c>
      <c r="K26">
        <v>1250</v>
      </c>
      <c r="L26">
        <v>1208</v>
      </c>
      <c r="M26">
        <v>1216</v>
      </c>
      <c r="N26">
        <v>1217</v>
      </c>
      <c r="O26">
        <v>1251</v>
      </c>
      <c r="P26">
        <v>1222</v>
      </c>
      <c r="Q26">
        <v>1248</v>
      </c>
      <c r="R26">
        <v>1338</v>
      </c>
      <c r="S26">
        <v>1329</v>
      </c>
      <c r="T26">
        <v>1274</v>
      </c>
      <c r="U26">
        <v>1341</v>
      </c>
      <c r="V26">
        <v>1399</v>
      </c>
      <c r="W26">
        <v>1404</v>
      </c>
      <c r="X26">
        <v>1466</v>
      </c>
      <c r="Y26">
        <v>1550</v>
      </c>
      <c r="Z26">
        <v>1556</v>
      </c>
      <c r="AA26">
        <v>1614</v>
      </c>
      <c r="AB26">
        <v>1694</v>
      </c>
    </row>
    <row r="27" spans="1:28" x14ac:dyDescent="0.35">
      <c r="A27" s="2" t="s">
        <v>47</v>
      </c>
      <c r="B27" s="2" t="s">
        <v>48</v>
      </c>
      <c r="C27">
        <v>1298</v>
      </c>
      <c r="D27">
        <v>1673</v>
      </c>
      <c r="E27">
        <v>1851</v>
      </c>
      <c r="F27">
        <v>2024</v>
      </c>
      <c r="G27">
        <v>2027</v>
      </c>
      <c r="H27">
        <v>2097</v>
      </c>
      <c r="I27">
        <v>2186</v>
      </c>
      <c r="J27">
        <v>2223</v>
      </c>
      <c r="K27">
        <v>2260</v>
      </c>
      <c r="L27">
        <v>2308</v>
      </c>
      <c r="M27">
        <v>2383</v>
      </c>
      <c r="N27">
        <v>2450</v>
      </c>
      <c r="O27">
        <v>2533</v>
      </c>
      <c r="P27">
        <v>2600</v>
      </c>
      <c r="Q27">
        <v>2576</v>
      </c>
      <c r="R27">
        <v>2671</v>
      </c>
      <c r="S27">
        <v>2653</v>
      </c>
      <c r="T27">
        <v>2547</v>
      </c>
      <c r="U27">
        <v>2741</v>
      </c>
      <c r="V27">
        <v>2886</v>
      </c>
      <c r="W27">
        <v>2913</v>
      </c>
      <c r="X27">
        <v>2958</v>
      </c>
      <c r="Y27">
        <v>3125</v>
      </c>
      <c r="Z27">
        <v>3261</v>
      </c>
      <c r="AA27">
        <v>3355</v>
      </c>
      <c r="AB27">
        <v>3360</v>
      </c>
    </row>
    <row r="28" spans="1:28" x14ac:dyDescent="0.35">
      <c r="A28" s="2" t="s">
        <v>49</v>
      </c>
      <c r="B28" s="2" t="s">
        <v>50</v>
      </c>
      <c r="C28">
        <v>1218</v>
      </c>
      <c r="D28">
        <v>1476</v>
      </c>
      <c r="E28">
        <v>1721</v>
      </c>
      <c r="F28">
        <v>1922</v>
      </c>
      <c r="G28">
        <v>2049</v>
      </c>
      <c r="H28">
        <v>2196</v>
      </c>
      <c r="I28">
        <v>2281</v>
      </c>
      <c r="J28">
        <v>2374</v>
      </c>
      <c r="K28">
        <v>2441</v>
      </c>
      <c r="L28">
        <v>2515</v>
      </c>
      <c r="M28">
        <v>2402</v>
      </c>
      <c r="N28">
        <v>2563</v>
      </c>
      <c r="O28">
        <v>2646</v>
      </c>
      <c r="P28">
        <v>2697</v>
      </c>
      <c r="Q28">
        <v>2838</v>
      </c>
      <c r="R28">
        <v>2967</v>
      </c>
      <c r="S28">
        <v>2992</v>
      </c>
      <c r="T28">
        <v>2844</v>
      </c>
      <c r="U28">
        <v>2899</v>
      </c>
      <c r="V28">
        <v>3131</v>
      </c>
      <c r="W28">
        <v>3185</v>
      </c>
      <c r="X28">
        <v>3269</v>
      </c>
      <c r="Y28">
        <v>3444</v>
      </c>
      <c r="Z28">
        <v>3559</v>
      </c>
      <c r="AA28">
        <v>3675</v>
      </c>
      <c r="AB28">
        <v>3784</v>
      </c>
    </row>
    <row r="29" spans="1:28" x14ac:dyDescent="0.35">
      <c r="A29" s="2" t="s">
        <v>51</v>
      </c>
      <c r="B29" s="2" t="s">
        <v>52</v>
      </c>
      <c r="C29">
        <v>544</v>
      </c>
      <c r="D29">
        <v>678</v>
      </c>
      <c r="E29">
        <v>850</v>
      </c>
      <c r="F29">
        <v>876</v>
      </c>
      <c r="G29">
        <v>877</v>
      </c>
      <c r="H29">
        <v>890</v>
      </c>
      <c r="I29">
        <v>947</v>
      </c>
      <c r="J29">
        <v>997</v>
      </c>
      <c r="K29">
        <v>1117</v>
      </c>
      <c r="L29">
        <v>1201</v>
      </c>
      <c r="M29">
        <v>1278</v>
      </c>
      <c r="N29">
        <v>1302</v>
      </c>
      <c r="O29">
        <v>1414</v>
      </c>
      <c r="P29">
        <v>1429</v>
      </c>
      <c r="Q29">
        <v>1316</v>
      </c>
      <c r="R29">
        <v>1333</v>
      </c>
      <c r="S29">
        <v>1241</v>
      </c>
      <c r="T29">
        <v>1200</v>
      </c>
      <c r="U29">
        <v>1244</v>
      </c>
      <c r="V29">
        <v>1310</v>
      </c>
      <c r="W29">
        <v>1433</v>
      </c>
      <c r="X29">
        <v>1530</v>
      </c>
      <c r="Y29">
        <v>1538</v>
      </c>
      <c r="Z29">
        <v>1629</v>
      </c>
      <c r="AA29">
        <v>1661</v>
      </c>
      <c r="AB29">
        <v>1743</v>
      </c>
    </row>
    <row r="30" spans="1:28" x14ac:dyDescent="0.35">
      <c r="A30" s="2" t="s">
        <v>53</v>
      </c>
      <c r="B30" s="2" t="s">
        <v>54</v>
      </c>
      <c r="C30">
        <v>483</v>
      </c>
      <c r="D30">
        <v>616</v>
      </c>
      <c r="E30">
        <v>733</v>
      </c>
      <c r="F30">
        <v>764</v>
      </c>
      <c r="G30">
        <v>801</v>
      </c>
      <c r="H30">
        <v>829</v>
      </c>
      <c r="I30">
        <v>868</v>
      </c>
      <c r="J30">
        <v>924</v>
      </c>
      <c r="K30">
        <v>976</v>
      </c>
      <c r="L30">
        <v>1023</v>
      </c>
      <c r="M30">
        <v>1047</v>
      </c>
      <c r="N30">
        <v>1054</v>
      </c>
      <c r="O30">
        <v>1090</v>
      </c>
      <c r="P30">
        <v>1083</v>
      </c>
      <c r="Q30">
        <v>1137</v>
      </c>
      <c r="R30">
        <v>1195</v>
      </c>
      <c r="S30">
        <v>1197</v>
      </c>
      <c r="T30">
        <v>1156</v>
      </c>
      <c r="U30">
        <v>1213</v>
      </c>
      <c r="V30">
        <v>1294</v>
      </c>
      <c r="W30">
        <v>1323</v>
      </c>
      <c r="X30">
        <v>1342</v>
      </c>
      <c r="Y30">
        <v>1401</v>
      </c>
      <c r="Z30">
        <v>1464</v>
      </c>
      <c r="AA30">
        <v>1543</v>
      </c>
      <c r="AB30">
        <v>1605</v>
      </c>
    </row>
    <row r="31" spans="1:28" x14ac:dyDescent="0.35">
      <c r="A31" s="2" t="s">
        <v>55</v>
      </c>
      <c r="B31" s="2" t="s">
        <v>56</v>
      </c>
      <c r="C31">
        <v>859</v>
      </c>
      <c r="D31">
        <v>1038</v>
      </c>
      <c r="E31">
        <v>1258</v>
      </c>
      <c r="F31">
        <v>1349</v>
      </c>
      <c r="G31">
        <v>1400</v>
      </c>
      <c r="H31">
        <v>1539</v>
      </c>
      <c r="I31">
        <v>1545</v>
      </c>
      <c r="J31">
        <v>1544</v>
      </c>
      <c r="K31">
        <v>1625</v>
      </c>
      <c r="L31">
        <v>1688</v>
      </c>
      <c r="M31">
        <v>1689</v>
      </c>
      <c r="N31">
        <v>1794</v>
      </c>
      <c r="O31">
        <v>1886</v>
      </c>
      <c r="P31">
        <v>1901</v>
      </c>
      <c r="Q31">
        <v>2028</v>
      </c>
      <c r="R31">
        <v>2085</v>
      </c>
      <c r="S31">
        <v>2317</v>
      </c>
      <c r="T31">
        <v>2302</v>
      </c>
      <c r="U31">
        <v>2465</v>
      </c>
      <c r="V31">
        <v>2526</v>
      </c>
      <c r="W31">
        <v>2417</v>
      </c>
      <c r="X31">
        <v>2468</v>
      </c>
      <c r="Y31">
        <v>2759</v>
      </c>
      <c r="Z31">
        <v>2950</v>
      </c>
      <c r="AA31">
        <v>3134</v>
      </c>
      <c r="AB31">
        <v>3202</v>
      </c>
    </row>
    <row r="32" spans="1:28" x14ac:dyDescent="0.35">
      <c r="A32" s="2" t="s">
        <v>57</v>
      </c>
      <c r="B32" s="2" t="s">
        <v>58</v>
      </c>
      <c r="C32">
        <v>625</v>
      </c>
      <c r="D32">
        <v>771</v>
      </c>
      <c r="E32">
        <v>909</v>
      </c>
      <c r="F32">
        <v>949</v>
      </c>
      <c r="G32">
        <v>1050</v>
      </c>
      <c r="H32">
        <v>1058</v>
      </c>
      <c r="I32">
        <v>1074</v>
      </c>
      <c r="J32">
        <v>1096</v>
      </c>
      <c r="K32">
        <v>1127</v>
      </c>
      <c r="L32">
        <v>1238</v>
      </c>
      <c r="M32">
        <v>1272</v>
      </c>
      <c r="N32">
        <v>1287</v>
      </c>
      <c r="O32">
        <v>1338</v>
      </c>
      <c r="P32">
        <v>1314</v>
      </c>
      <c r="Q32">
        <v>1363</v>
      </c>
      <c r="R32">
        <v>1479</v>
      </c>
      <c r="S32">
        <v>1487</v>
      </c>
      <c r="T32">
        <v>1469</v>
      </c>
      <c r="U32">
        <v>1583</v>
      </c>
      <c r="V32">
        <v>1646</v>
      </c>
      <c r="W32">
        <v>1760</v>
      </c>
      <c r="X32">
        <v>1805</v>
      </c>
      <c r="Y32">
        <v>1905</v>
      </c>
      <c r="Z32">
        <v>1941</v>
      </c>
      <c r="AA32">
        <v>1974</v>
      </c>
      <c r="AB32">
        <v>2122</v>
      </c>
    </row>
    <row r="33" spans="1:28" x14ac:dyDescent="0.35">
      <c r="A33" s="2" t="s">
        <v>59</v>
      </c>
      <c r="B33" s="2" t="s">
        <v>60</v>
      </c>
      <c r="C33">
        <v>441</v>
      </c>
      <c r="D33">
        <v>562</v>
      </c>
      <c r="E33">
        <v>675</v>
      </c>
      <c r="F33">
        <v>690</v>
      </c>
      <c r="G33">
        <v>727</v>
      </c>
      <c r="H33">
        <v>768</v>
      </c>
      <c r="I33">
        <v>798</v>
      </c>
      <c r="J33">
        <v>843</v>
      </c>
      <c r="K33">
        <v>827</v>
      </c>
      <c r="L33">
        <v>888</v>
      </c>
      <c r="M33">
        <v>916</v>
      </c>
      <c r="N33">
        <v>948</v>
      </c>
      <c r="O33">
        <v>1078</v>
      </c>
      <c r="P33">
        <v>1112</v>
      </c>
      <c r="Q33">
        <v>1074</v>
      </c>
      <c r="R33">
        <v>1175</v>
      </c>
      <c r="S33">
        <v>1241</v>
      </c>
      <c r="T33">
        <v>1162</v>
      </c>
      <c r="U33">
        <v>1286</v>
      </c>
      <c r="V33">
        <v>1367</v>
      </c>
      <c r="W33">
        <v>1322</v>
      </c>
      <c r="X33">
        <v>1457</v>
      </c>
      <c r="Y33">
        <v>1458</v>
      </c>
      <c r="Z33">
        <v>1475</v>
      </c>
      <c r="AA33">
        <v>1562</v>
      </c>
      <c r="AB33">
        <v>1664</v>
      </c>
    </row>
    <row r="34" spans="1:28" x14ac:dyDescent="0.35">
      <c r="A34" s="2" t="s">
        <v>61</v>
      </c>
      <c r="B34" s="2" t="s">
        <v>62</v>
      </c>
      <c r="C34">
        <v>1071</v>
      </c>
      <c r="D34">
        <v>1324</v>
      </c>
      <c r="E34">
        <v>1639</v>
      </c>
      <c r="F34">
        <v>1733</v>
      </c>
      <c r="G34">
        <v>1741</v>
      </c>
      <c r="H34">
        <v>1787</v>
      </c>
      <c r="I34">
        <v>1903</v>
      </c>
      <c r="J34">
        <v>1867</v>
      </c>
      <c r="K34">
        <v>1912</v>
      </c>
      <c r="L34">
        <v>1845</v>
      </c>
      <c r="M34">
        <v>1921</v>
      </c>
      <c r="N34">
        <v>1923</v>
      </c>
      <c r="O34">
        <v>2057</v>
      </c>
      <c r="P34">
        <v>2055</v>
      </c>
      <c r="Q34">
        <v>2213</v>
      </c>
      <c r="R34">
        <v>2438</v>
      </c>
      <c r="S34">
        <v>2517</v>
      </c>
      <c r="T34">
        <v>2261</v>
      </c>
      <c r="U34">
        <v>2301</v>
      </c>
      <c r="V34">
        <v>2460</v>
      </c>
      <c r="W34">
        <v>2491</v>
      </c>
      <c r="X34">
        <v>2578</v>
      </c>
      <c r="Y34">
        <v>2737</v>
      </c>
      <c r="Z34">
        <v>2784</v>
      </c>
      <c r="AA34">
        <v>2824</v>
      </c>
      <c r="AB34">
        <v>2892</v>
      </c>
    </row>
    <row r="35" spans="1:28" x14ac:dyDescent="0.35">
      <c r="A35" s="2" t="s">
        <v>63</v>
      </c>
      <c r="B35" s="2" t="s">
        <v>64</v>
      </c>
      <c r="C35">
        <v>656</v>
      </c>
      <c r="D35">
        <v>797</v>
      </c>
      <c r="E35">
        <v>978</v>
      </c>
      <c r="F35">
        <v>1095</v>
      </c>
      <c r="G35">
        <v>1122</v>
      </c>
      <c r="H35">
        <v>1159</v>
      </c>
      <c r="I35">
        <v>1232</v>
      </c>
      <c r="J35">
        <v>1288</v>
      </c>
      <c r="K35">
        <v>1259</v>
      </c>
      <c r="L35">
        <v>1321</v>
      </c>
      <c r="M35">
        <v>1323</v>
      </c>
      <c r="N35">
        <v>1365</v>
      </c>
      <c r="O35">
        <v>1384</v>
      </c>
      <c r="P35">
        <v>1407</v>
      </c>
      <c r="Q35">
        <v>1474</v>
      </c>
      <c r="R35">
        <v>1571</v>
      </c>
      <c r="S35">
        <v>1585</v>
      </c>
      <c r="T35">
        <v>1542</v>
      </c>
      <c r="U35">
        <v>1610</v>
      </c>
      <c r="V35">
        <v>1724</v>
      </c>
      <c r="W35">
        <v>1758</v>
      </c>
      <c r="X35">
        <v>1802</v>
      </c>
      <c r="Y35">
        <v>1911</v>
      </c>
      <c r="Z35">
        <v>1897</v>
      </c>
      <c r="AA35">
        <v>1888</v>
      </c>
      <c r="AB35">
        <v>1927</v>
      </c>
    </row>
    <row r="36" spans="1:28" x14ac:dyDescent="0.35">
      <c r="A36" s="2" t="s">
        <v>65</v>
      </c>
      <c r="B36" s="2" t="s">
        <v>66</v>
      </c>
      <c r="C36">
        <v>822</v>
      </c>
      <c r="D36">
        <v>959</v>
      </c>
      <c r="E36">
        <v>1165</v>
      </c>
      <c r="F36">
        <v>1253</v>
      </c>
      <c r="G36">
        <v>1302</v>
      </c>
      <c r="H36">
        <v>1386</v>
      </c>
      <c r="I36">
        <v>1429</v>
      </c>
      <c r="J36">
        <v>1441</v>
      </c>
      <c r="K36">
        <v>1503</v>
      </c>
      <c r="L36">
        <v>1543</v>
      </c>
      <c r="M36">
        <v>1681</v>
      </c>
      <c r="N36">
        <v>1649</v>
      </c>
      <c r="O36">
        <v>1654</v>
      </c>
      <c r="P36">
        <v>1608</v>
      </c>
      <c r="Q36">
        <v>1676</v>
      </c>
      <c r="R36">
        <v>1782</v>
      </c>
      <c r="S36">
        <v>1801</v>
      </c>
      <c r="T36">
        <v>1739</v>
      </c>
      <c r="U36">
        <v>1925</v>
      </c>
      <c r="V36">
        <v>1967</v>
      </c>
      <c r="W36">
        <v>2090</v>
      </c>
      <c r="X36">
        <v>2180</v>
      </c>
      <c r="Y36">
        <v>2307</v>
      </c>
      <c r="Z36">
        <v>2264</v>
      </c>
      <c r="AA36">
        <v>2310</v>
      </c>
      <c r="AB36">
        <v>2324</v>
      </c>
    </row>
    <row r="37" spans="1:28" x14ac:dyDescent="0.35">
      <c r="A37" s="2" t="s">
        <v>67</v>
      </c>
      <c r="B37" s="2" t="s">
        <v>68</v>
      </c>
      <c r="C37">
        <v>908</v>
      </c>
      <c r="D37">
        <v>1088</v>
      </c>
      <c r="E37">
        <v>1274</v>
      </c>
      <c r="F37">
        <v>1436</v>
      </c>
      <c r="G37">
        <v>1518</v>
      </c>
      <c r="H37">
        <v>1613</v>
      </c>
      <c r="I37">
        <v>1612</v>
      </c>
      <c r="J37">
        <v>1697</v>
      </c>
      <c r="K37">
        <v>1682</v>
      </c>
      <c r="L37">
        <v>1727</v>
      </c>
      <c r="M37">
        <v>1707</v>
      </c>
      <c r="N37">
        <v>1768</v>
      </c>
      <c r="O37">
        <v>1768</v>
      </c>
      <c r="P37">
        <v>1696</v>
      </c>
      <c r="Q37">
        <v>1791</v>
      </c>
      <c r="R37">
        <v>1827</v>
      </c>
      <c r="S37">
        <v>1791</v>
      </c>
      <c r="T37">
        <v>1711</v>
      </c>
      <c r="U37">
        <v>1821</v>
      </c>
      <c r="V37">
        <v>1878</v>
      </c>
      <c r="W37">
        <v>1906</v>
      </c>
      <c r="X37">
        <v>1996</v>
      </c>
      <c r="Y37">
        <v>2118</v>
      </c>
      <c r="Z37">
        <v>2108</v>
      </c>
      <c r="AA37">
        <v>2245</v>
      </c>
      <c r="AB37">
        <v>2340</v>
      </c>
    </row>
    <row r="38" spans="1:28" x14ac:dyDescent="0.35">
      <c r="A38" s="2" t="s">
        <v>69</v>
      </c>
      <c r="B38" s="2" t="s">
        <v>70</v>
      </c>
      <c r="C38">
        <v>814</v>
      </c>
      <c r="D38">
        <v>990</v>
      </c>
      <c r="E38">
        <v>1133</v>
      </c>
      <c r="F38">
        <v>1203</v>
      </c>
      <c r="G38">
        <v>1267</v>
      </c>
      <c r="H38">
        <v>1337</v>
      </c>
      <c r="I38">
        <v>1359</v>
      </c>
      <c r="J38">
        <v>1398</v>
      </c>
      <c r="K38">
        <v>1371</v>
      </c>
      <c r="L38">
        <v>1383</v>
      </c>
      <c r="M38">
        <v>1390</v>
      </c>
      <c r="N38">
        <v>1449</v>
      </c>
      <c r="O38">
        <v>1475</v>
      </c>
      <c r="P38">
        <v>1457</v>
      </c>
      <c r="Q38">
        <v>1528</v>
      </c>
      <c r="R38">
        <v>1636</v>
      </c>
      <c r="S38">
        <v>1696</v>
      </c>
      <c r="T38">
        <v>1626</v>
      </c>
      <c r="U38">
        <v>1683</v>
      </c>
      <c r="V38">
        <v>1783</v>
      </c>
      <c r="W38">
        <v>1740</v>
      </c>
      <c r="X38">
        <v>1756</v>
      </c>
      <c r="Y38">
        <v>1911</v>
      </c>
      <c r="Z38">
        <v>1905</v>
      </c>
      <c r="AA38">
        <v>1996</v>
      </c>
      <c r="AB38">
        <v>2034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79"/>
  <sheetViews>
    <sheetView workbookViewId="0">
      <pane ySplit="1" topLeftCell="A2" activePane="bottomLeft" state="frozen"/>
      <selection pane="bottomLeft" activeCell="A32" sqref="A32:B54"/>
    </sheetView>
  </sheetViews>
  <sheetFormatPr defaultRowHeight="14.5" x14ac:dyDescent="0.35"/>
  <cols>
    <col min="2" max="2" width="40.453125" bestFit="1" customWidth="1"/>
    <col min="3" max="22" width="8.7265625" customWidth="1"/>
    <col min="24" max="25" width="8.7265625" customWidth="1"/>
    <col min="27" max="27" width="8.7265625" customWidth="1"/>
    <col min="29" max="29" width="8.7265625" customWidth="1"/>
  </cols>
  <sheetData>
    <row r="1" spans="1:32" x14ac:dyDescent="0.35">
      <c r="B1" t="s">
        <v>78</v>
      </c>
      <c r="C1">
        <v>1990</v>
      </c>
      <c r="D1">
        <v>1991</v>
      </c>
      <c r="E1" s="10">
        <v>1992</v>
      </c>
      <c r="F1" s="10">
        <v>1993</v>
      </c>
      <c r="G1" s="10">
        <v>1994</v>
      </c>
      <c r="H1" s="10">
        <v>1995</v>
      </c>
      <c r="I1" s="10">
        <v>1996</v>
      </c>
      <c r="J1" s="10">
        <v>1997</v>
      </c>
      <c r="K1" s="10">
        <v>1998</v>
      </c>
      <c r="L1" s="10">
        <v>1999</v>
      </c>
      <c r="M1" s="10">
        <v>2000</v>
      </c>
      <c r="N1" s="10">
        <v>2001</v>
      </c>
      <c r="O1" s="10">
        <v>2002</v>
      </c>
      <c r="P1" s="10">
        <v>2003</v>
      </c>
      <c r="Q1" s="10">
        <v>2004</v>
      </c>
      <c r="R1" s="10">
        <v>2005</v>
      </c>
      <c r="S1" s="10">
        <v>2006</v>
      </c>
      <c r="T1" s="10">
        <v>2007</v>
      </c>
      <c r="U1" s="10">
        <v>2008</v>
      </c>
      <c r="V1" s="10">
        <v>2009</v>
      </c>
      <c r="W1" s="10">
        <v>2010</v>
      </c>
      <c r="X1" s="10">
        <v>2011</v>
      </c>
      <c r="Y1" s="10">
        <v>2012</v>
      </c>
      <c r="Z1" s="10">
        <v>2013</v>
      </c>
      <c r="AA1" s="10">
        <v>2014</v>
      </c>
      <c r="AB1" s="10">
        <v>2015</v>
      </c>
      <c r="AC1" s="10">
        <v>2016</v>
      </c>
      <c r="AD1" s="10">
        <v>2017</v>
      </c>
      <c r="AE1" s="10">
        <v>2018</v>
      </c>
      <c r="AF1" s="10">
        <v>2019</v>
      </c>
    </row>
    <row r="2" spans="1:32" x14ac:dyDescent="0.35">
      <c r="A2" s="1" t="s">
        <v>0</v>
      </c>
      <c r="B2" s="1" t="s">
        <v>1</v>
      </c>
      <c r="C2" s="10">
        <v>6739</v>
      </c>
      <c r="D2" s="10">
        <v>6739</v>
      </c>
      <c r="E2" s="10">
        <v>6739</v>
      </c>
      <c r="F2" s="10">
        <v>6739</v>
      </c>
      <c r="G2" s="10">
        <v>6739</v>
      </c>
      <c r="H2" s="10">
        <v>6739</v>
      </c>
      <c r="I2" s="10">
        <v>6739</v>
      </c>
      <c r="J2" s="10">
        <v>6739</v>
      </c>
      <c r="K2" s="10">
        <v>6739</v>
      </c>
      <c r="L2" s="10">
        <v>6739</v>
      </c>
      <c r="M2" s="10">
        <v>6713.25</v>
      </c>
      <c r="N2" s="10">
        <v>6687.5</v>
      </c>
      <c r="O2" s="10">
        <v>6661.75</v>
      </c>
      <c r="P2" s="10">
        <v>6636</v>
      </c>
      <c r="Q2" s="10">
        <v>6343.25</v>
      </c>
      <c r="R2" s="10">
        <v>6050.5</v>
      </c>
      <c r="S2" s="10">
        <v>5757.75</v>
      </c>
      <c r="T2" s="10">
        <v>5465</v>
      </c>
      <c r="U2" s="10">
        <v>5610.666666666667</v>
      </c>
      <c r="V2" s="10">
        <v>5756.333333333333</v>
      </c>
      <c r="W2" s="10">
        <v>5902</v>
      </c>
      <c r="X2" s="10">
        <v>4836</v>
      </c>
      <c r="Y2" s="10">
        <v>4875.5</v>
      </c>
      <c r="Z2" s="10">
        <v>4915</v>
      </c>
      <c r="AA2" s="10">
        <v>4619</v>
      </c>
      <c r="AB2" s="10">
        <v>4822</v>
      </c>
      <c r="AC2" s="10">
        <v>4736</v>
      </c>
      <c r="AD2" s="10">
        <v>4353</v>
      </c>
      <c r="AE2" s="10">
        <v>4102</v>
      </c>
      <c r="AF2" s="10">
        <v>4030</v>
      </c>
    </row>
    <row r="3" spans="1:32" x14ac:dyDescent="0.35">
      <c r="A3" s="1" t="s">
        <v>2</v>
      </c>
      <c r="B3" s="1" t="s">
        <v>3</v>
      </c>
      <c r="C3" s="10">
        <v>69845</v>
      </c>
      <c r="D3" s="10">
        <v>69845</v>
      </c>
      <c r="E3" s="10">
        <v>69845</v>
      </c>
      <c r="F3" s="10">
        <v>69845</v>
      </c>
      <c r="G3" s="10">
        <v>69845</v>
      </c>
      <c r="H3" s="10">
        <v>69845</v>
      </c>
      <c r="I3" s="10">
        <v>69845</v>
      </c>
      <c r="J3" s="10">
        <v>69845</v>
      </c>
      <c r="K3" s="10">
        <v>69845</v>
      </c>
      <c r="L3" s="10">
        <v>69845</v>
      </c>
      <c r="M3" s="10">
        <v>68321.25</v>
      </c>
      <c r="N3" s="10">
        <v>66797.5</v>
      </c>
      <c r="O3" s="10">
        <v>65273.75</v>
      </c>
      <c r="P3" s="10">
        <v>63750</v>
      </c>
      <c r="Q3" s="10">
        <v>62835.5</v>
      </c>
      <c r="R3" s="10">
        <v>61921</v>
      </c>
      <c r="S3" s="10">
        <v>61006.5</v>
      </c>
      <c r="T3" s="10">
        <v>60092</v>
      </c>
      <c r="U3" s="10">
        <v>61278.333333333336</v>
      </c>
      <c r="V3" s="10">
        <v>62464.666666666664</v>
      </c>
      <c r="W3" s="10">
        <v>63651</v>
      </c>
      <c r="X3" s="10">
        <v>63270</v>
      </c>
      <c r="Y3" s="10">
        <v>63495</v>
      </c>
      <c r="Z3" s="10">
        <v>63720</v>
      </c>
      <c r="AA3" s="10">
        <v>63615</v>
      </c>
      <c r="AB3" s="10">
        <v>64307</v>
      </c>
      <c r="AC3" s="10">
        <v>61807</v>
      </c>
      <c r="AD3" s="10">
        <v>63453</v>
      </c>
      <c r="AE3" s="10">
        <v>62012</v>
      </c>
      <c r="AF3" s="10">
        <v>59725</v>
      </c>
    </row>
    <row r="4" spans="1:32" x14ac:dyDescent="0.35">
      <c r="A4" s="1" t="s">
        <v>4</v>
      </c>
      <c r="B4" s="1" t="s">
        <v>5</v>
      </c>
      <c r="C4" s="10">
        <v>104775</v>
      </c>
      <c r="D4" s="10">
        <v>104775</v>
      </c>
      <c r="E4" s="10">
        <v>104775</v>
      </c>
      <c r="F4" s="10">
        <v>104775</v>
      </c>
      <c r="G4" s="10">
        <v>104775</v>
      </c>
      <c r="H4" s="10">
        <v>104775</v>
      </c>
      <c r="I4" s="10">
        <v>104775</v>
      </c>
      <c r="J4" s="10">
        <v>104775</v>
      </c>
      <c r="K4" s="10">
        <v>104775</v>
      </c>
      <c r="L4" s="10">
        <v>104775</v>
      </c>
      <c r="M4" s="10">
        <v>101880</v>
      </c>
      <c r="N4" s="10">
        <v>98985</v>
      </c>
      <c r="O4" s="10">
        <v>96090</v>
      </c>
      <c r="P4" s="10">
        <v>93195</v>
      </c>
      <c r="Q4" s="10">
        <v>91690.25</v>
      </c>
      <c r="R4" s="10">
        <v>90185.5</v>
      </c>
      <c r="S4" s="10">
        <v>88680.75</v>
      </c>
      <c r="T4" s="10">
        <v>87176</v>
      </c>
      <c r="U4" s="10">
        <v>86980.333333333328</v>
      </c>
      <c r="V4" s="10">
        <v>86784.666666666672</v>
      </c>
      <c r="W4" s="10">
        <v>86589</v>
      </c>
      <c r="X4" s="10">
        <v>85991</v>
      </c>
      <c r="Y4" s="10">
        <v>85721.5</v>
      </c>
      <c r="Z4" s="10">
        <v>85452</v>
      </c>
      <c r="AA4" s="10">
        <v>85441</v>
      </c>
      <c r="AB4" s="10">
        <v>85658</v>
      </c>
      <c r="AC4" s="10">
        <v>84315</v>
      </c>
      <c r="AD4" s="10">
        <v>82717</v>
      </c>
      <c r="AE4" s="10">
        <v>81049</v>
      </c>
      <c r="AF4" s="10">
        <v>77252</v>
      </c>
    </row>
    <row r="5" spans="1:32" x14ac:dyDescent="0.35">
      <c r="A5" s="1" t="s">
        <v>6</v>
      </c>
      <c r="B5" s="1" t="s">
        <v>7</v>
      </c>
      <c r="C5" s="10">
        <v>45282</v>
      </c>
      <c r="D5" s="10">
        <v>45282</v>
      </c>
      <c r="E5" s="10">
        <v>45282</v>
      </c>
      <c r="F5" s="10">
        <v>45282</v>
      </c>
      <c r="G5" s="10">
        <v>45282</v>
      </c>
      <c r="H5" s="10">
        <v>45282</v>
      </c>
      <c r="I5" s="10">
        <v>45282</v>
      </c>
      <c r="J5" s="10">
        <v>45282</v>
      </c>
      <c r="K5" s="10">
        <v>45282</v>
      </c>
      <c r="L5" s="10">
        <v>45282</v>
      </c>
      <c r="M5" s="10">
        <v>44441.25</v>
      </c>
      <c r="N5" s="10">
        <v>43600.5</v>
      </c>
      <c r="O5" s="10">
        <v>42759.75</v>
      </c>
      <c r="P5" s="10">
        <v>41919</v>
      </c>
      <c r="Q5" s="10">
        <v>41327.25</v>
      </c>
      <c r="R5" s="10">
        <v>40735.5</v>
      </c>
      <c r="S5" s="10">
        <v>40143.75</v>
      </c>
      <c r="T5" s="10">
        <v>39552</v>
      </c>
      <c r="U5" s="10">
        <v>40557</v>
      </c>
      <c r="V5" s="10">
        <v>41562</v>
      </c>
      <c r="W5" s="10">
        <v>42567</v>
      </c>
      <c r="X5" s="10">
        <v>41020</v>
      </c>
      <c r="Y5" s="10">
        <v>41200</v>
      </c>
      <c r="Z5" s="10">
        <v>41380</v>
      </c>
      <c r="AA5" s="10">
        <v>42458</v>
      </c>
      <c r="AB5" s="10">
        <v>43059</v>
      </c>
      <c r="AC5" s="10">
        <v>40575</v>
      </c>
      <c r="AD5" s="10">
        <v>40497</v>
      </c>
      <c r="AE5" s="10">
        <v>40036</v>
      </c>
      <c r="AF5" s="10">
        <v>39693</v>
      </c>
    </row>
    <row r="6" spans="1:32" x14ac:dyDescent="0.35">
      <c r="A6" s="1" t="s">
        <v>8</v>
      </c>
      <c r="B6" s="1" t="s">
        <v>9</v>
      </c>
      <c r="C6" s="10">
        <v>45263</v>
      </c>
      <c r="D6" s="10">
        <v>45263</v>
      </c>
      <c r="E6" s="10">
        <v>45263</v>
      </c>
      <c r="F6" s="10">
        <v>45263</v>
      </c>
      <c r="G6" s="10">
        <v>45263</v>
      </c>
      <c r="H6" s="10">
        <v>45263</v>
      </c>
      <c r="I6" s="10">
        <v>45263</v>
      </c>
      <c r="J6" s="10">
        <v>45263</v>
      </c>
      <c r="K6" s="10">
        <v>45263</v>
      </c>
      <c r="L6" s="10">
        <v>45263</v>
      </c>
      <c r="M6" s="10">
        <v>44335.25</v>
      </c>
      <c r="N6" s="10">
        <v>43407.5</v>
      </c>
      <c r="O6" s="10">
        <v>42479.75</v>
      </c>
      <c r="P6" s="10">
        <v>41552</v>
      </c>
      <c r="Q6" s="10">
        <v>40723.25</v>
      </c>
      <c r="R6" s="10">
        <v>39894.5</v>
      </c>
      <c r="S6" s="10">
        <v>39065.75</v>
      </c>
      <c r="T6" s="10">
        <v>38237</v>
      </c>
      <c r="U6" s="10">
        <v>38980</v>
      </c>
      <c r="V6" s="10">
        <v>39723</v>
      </c>
      <c r="W6" s="10">
        <v>40466</v>
      </c>
      <c r="X6" s="10">
        <v>39918</v>
      </c>
      <c r="Y6" s="10">
        <v>39848.5</v>
      </c>
      <c r="Z6" s="10">
        <v>39779</v>
      </c>
      <c r="AA6" s="10">
        <v>40226</v>
      </c>
      <c r="AB6" s="10">
        <v>39595</v>
      </c>
      <c r="AC6" s="10">
        <v>37198</v>
      </c>
      <c r="AD6" s="10">
        <v>36253</v>
      </c>
      <c r="AE6" s="10">
        <v>35688</v>
      </c>
      <c r="AF6" s="10">
        <v>33970</v>
      </c>
    </row>
    <row r="7" spans="1:32" x14ac:dyDescent="0.35">
      <c r="A7" s="1" t="s">
        <v>10</v>
      </c>
      <c r="B7" s="1" t="s">
        <v>11</v>
      </c>
      <c r="C7" s="10">
        <v>2703</v>
      </c>
      <c r="D7" s="10">
        <v>2703</v>
      </c>
      <c r="E7" s="10">
        <v>2703</v>
      </c>
      <c r="F7" s="10">
        <v>2703</v>
      </c>
      <c r="G7" s="10">
        <v>2703</v>
      </c>
      <c r="H7" s="10">
        <v>2703</v>
      </c>
      <c r="I7" s="10">
        <v>2703</v>
      </c>
      <c r="J7" s="10">
        <v>2703</v>
      </c>
      <c r="K7" s="10">
        <v>2703</v>
      </c>
      <c r="L7" s="10">
        <v>2703</v>
      </c>
      <c r="M7" s="10">
        <v>2533</v>
      </c>
      <c r="N7" s="10">
        <v>2363</v>
      </c>
      <c r="O7" s="10">
        <v>2193</v>
      </c>
      <c r="P7" s="10">
        <v>2023</v>
      </c>
      <c r="Q7" s="10">
        <v>2013.25</v>
      </c>
      <c r="R7" s="10">
        <v>2003.5</v>
      </c>
      <c r="S7" s="10">
        <v>1993.75</v>
      </c>
      <c r="T7" s="10">
        <v>1984</v>
      </c>
      <c r="U7" s="10">
        <v>2033.3333333333333</v>
      </c>
      <c r="V7" s="10">
        <v>2082.6666666666665</v>
      </c>
      <c r="W7" s="10">
        <v>2132</v>
      </c>
      <c r="X7" s="10">
        <v>2213</v>
      </c>
      <c r="Y7" s="10">
        <v>2275.5</v>
      </c>
      <c r="Z7" s="10">
        <v>2338</v>
      </c>
      <c r="AA7" s="10">
        <v>2358</v>
      </c>
      <c r="AB7" s="10">
        <v>2555</v>
      </c>
      <c r="AC7" s="10">
        <v>997</v>
      </c>
      <c r="AD7" s="10">
        <v>1704</v>
      </c>
      <c r="AE7" s="10">
        <v>1802</v>
      </c>
      <c r="AF7" s="10">
        <v>1700</v>
      </c>
    </row>
    <row r="8" spans="1:32" x14ac:dyDescent="0.35">
      <c r="A8" s="1" t="s">
        <v>12</v>
      </c>
      <c r="B8" s="1" t="s">
        <v>13</v>
      </c>
      <c r="C8" s="10">
        <v>59674</v>
      </c>
      <c r="D8" s="10">
        <v>59674</v>
      </c>
      <c r="E8" s="10">
        <v>59674</v>
      </c>
      <c r="F8" s="10">
        <v>59674</v>
      </c>
      <c r="G8" s="10">
        <v>59674</v>
      </c>
      <c r="H8" s="10">
        <v>59674</v>
      </c>
      <c r="I8" s="10">
        <v>59674</v>
      </c>
      <c r="J8" s="10">
        <v>59674</v>
      </c>
      <c r="K8" s="10">
        <v>59674</v>
      </c>
      <c r="L8" s="10">
        <v>59674</v>
      </c>
      <c r="M8" s="10">
        <v>58337.75</v>
      </c>
      <c r="N8" s="10">
        <v>57001.5</v>
      </c>
      <c r="O8" s="10">
        <v>55665.25</v>
      </c>
      <c r="P8" s="10">
        <v>54329</v>
      </c>
      <c r="Q8" s="10">
        <v>53404.5</v>
      </c>
      <c r="R8" s="10">
        <v>52480</v>
      </c>
      <c r="S8" s="10">
        <v>51555.5</v>
      </c>
      <c r="T8" s="10">
        <v>50631</v>
      </c>
      <c r="U8" s="10">
        <v>51223.666666666664</v>
      </c>
      <c r="V8" s="10">
        <v>51816.333333333336</v>
      </c>
      <c r="W8" s="10">
        <v>52409</v>
      </c>
      <c r="X8" s="10">
        <v>51352</v>
      </c>
      <c r="Y8" s="10">
        <v>51658</v>
      </c>
      <c r="Z8" s="10">
        <v>51964</v>
      </c>
      <c r="AA8" s="10">
        <v>52185</v>
      </c>
      <c r="AB8" s="10">
        <v>52249</v>
      </c>
      <c r="AC8" s="10">
        <v>50434</v>
      </c>
      <c r="AD8" s="10">
        <v>49376</v>
      </c>
      <c r="AE8" s="10">
        <v>47828</v>
      </c>
      <c r="AF8" s="10">
        <v>45304</v>
      </c>
    </row>
    <row r="9" spans="1:32" x14ac:dyDescent="0.35">
      <c r="A9" s="1" t="s">
        <v>14</v>
      </c>
      <c r="B9" s="1" t="s">
        <v>15</v>
      </c>
      <c r="C9" s="10">
        <v>54125</v>
      </c>
      <c r="D9" s="10">
        <v>54125</v>
      </c>
      <c r="E9" s="10">
        <v>54125</v>
      </c>
      <c r="F9" s="10">
        <v>54125</v>
      </c>
      <c r="G9" s="10">
        <v>54125</v>
      </c>
      <c r="H9" s="10">
        <v>54125</v>
      </c>
      <c r="I9" s="10">
        <v>54125</v>
      </c>
      <c r="J9" s="10">
        <v>54125</v>
      </c>
      <c r="K9" s="10">
        <v>54125</v>
      </c>
      <c r="L9" s="10">
        <v>54125</v>
      </c>
      <c r="M9" s="10">
        <v>52600</v>
      </c>
      <c r="N9" s="10">
        <v>51075</v>
      </c>
      <c r="O9" s="10">
        <v>49550</v>
      </c>
      <c r="P9" s="10">
        <v>48025</v>
      </c>
      <c r="Q9" s="10">
        <v>46788.75</v>
      </c>
      <c r="R9" s="10">
        <v>45552.5</v>
      </c>
      <c r="S9" s="10">
        <v>44316.25</v>
      </c>
      <c r="T9" s="10">
        <v>43080</v>
      </c>
      <c r="U9" s="10">
        <v>43830.333333333336</v>
      </c>
      <c r="V9" s="10">
        <v>44580.666666666664</v>
      </c>
      <c r="W9" s="10">
        <v>45331</v>
      </c>
      <c r="X9" s="10">
        <v>45193</v>
      </c>
      <c r="Y9" s="10">
        <v>45065.5</v>
      </c>
      <c r="Z9" s="10">
        <v>44938</v>
      </c>
      <c r="AA9" s="10">
        <v>45657</v>
      </c>
      <c r="AB9" s="10">
        <v>46045</v>
      </c>
      <c r="AC9" s="10">
        <v>43612</v>
      </c>
      <c r="AD9" s="10">
        <v>43702</v>
      </c>
      <c r="AE9" s="10">
        <v>43317</v>
      </c>
      <c r="AF9" s="10">
        <v>42868</v>
      </c>
    </row>
    <row r="10" spans="1:32" x14ac:dyDescent="0.35">
      <c r="A10" s="1" t="s">
        <v>16</v>
      </c>
      <c r="B10" s="1" t="s">
        <v>17</v>
      </c>
      <c r="C10" s="10">
        <v>38560</v>
      </c>
      <c r="D10" s="10">
        <v>38560</v>
      </c>
      <c r="E10" s="10">
        <v>38560</v>
      </c>
      <c r="F10" s="10">
        <v>38560</v>
      </c>
      <c r="G10" s="10">
        <v>38560</v>
      </c>
      <c r="H10" s="10">
        <v>38560</v>
      </c>
      <c r="I10" s="10">
        <v>38560</v>
      </c>
      <c r="J10" s="10">
        <v>38560</v>
      </c>
      <c r="K10" s="10">
        <v>38560</v>
      </c>
      <c r="L10" s="10">
        <v>38560</v>
      </c>
      <c r="M10" s="10">
        <v>37894.25</v>
      </c>
      <c r="N10" s="10">
        <v>37228.5</v>
      </c>
      <c r="O10" s="10">
        <v>36562.75</v>
      </c>
      <c r="P10" s="10">
        <v>35897</v>
      </c>
      <c r="Q10" s="10">
        <v>35302</v>
      </c>
      <c r="R10" s="10">
        <v>34707</v>
      </c>
      <c r="S10" s="10">
        <v>34112</v>
      </c>
      <c r="T10" s="10">
        <v>33517</v>
      </c>
      <c r="U10" s="10">
        <v>34017</v>
      </c>
      <c r="V10" s="10">
        <v>34517</v>
      </c>
      <c r="W10" s="10">
        <v>35017</v>
      </c>
      <c r="X10" s="10">
        <v>33720</v>
      </c>
      <c r="Y10" s="10">
        <v>34247</v>
      </c>
      <c r="Z10" s="10">
        <v>34774</v>
      </c>
      <c r="AA10" s="10">
        <v>35230</v>
      </c>
      <c r="AB10" s="10">
        <v>36173</v>
      </c>
      <c r="AC10" s="10">
        <v>34652</v>
      </c>
      <c r="AD10" s="10">
        <v>34852</v>
      </c>
      <c r="AE10" s="10">
        <v>34128</v>
      </c>
      <c r="AF10" s="10">
        <v>33811</v>
      </c>
    </row>
    <row r="11" spans="1:32" x14ac:dyDescent="0.35">
      <c r="A11" s="1" t="s">
        <v>18</v>
      </c>
      <c r="B11" s="1" t="s">
        <v>19</v>
      </c>
      <c r="C11" s="10">
        <v>59654</v>
      </c>
      <c r="D11" s="10">
        <v>59654</v>
      </c>
      <c r="E11" s="10">
        <v>59654</v>
      </c>
      <c r="F11" s="10">
        <v>59654</v>
      </c>
      <c r="G11" s="10">
        <v>59654</v>
      </c>
      <c r="H11" s="10">
        <v>59654</v>
      </c>
      <c r="I11" s="10">
        <v>59654</v>
      </c>
      <c r="J11" s="10">
        <v>59654</v>
      </c>
      <c r="K11" s="10">
        <v>59654</v>
      </c>
      <c r="L11" s="10">
        <v>59654</v>
      </c>
      <c r="M11" s="10">
        <v>58086</v>
      </c>
      <c r="N11" s="10">
        <v>56518</v>
      </c>
      <c r="O11" s="10">
        <v>54950</v>
      </c>
      <c r="P11" s="10">
        <v>53382</v>
      </c>
      <c r="Q11" s="10">
        <v>52094.25</v>
      </c>
      <c r="R11" s="10">
        <v>50806.5</v>
      </c>
      <c r="S11" s="10">
        <v>49518.75</v>
      </c>
      <c r="T11" s="10">
        <v>48231</v>
      </c>
      <c r="U11" s="10">
        <v>48762.333333333336</v>
      </c>
      <c r="V11" s="10">
        <v>49293.666666666664</v>
      </c>
      <c r="W11" s="10">
        <v>49825</v>
      </c>
      <c r="X11" s="10">
        <v>49327</v>
      </c>
      <c r="Y11" s="10">
        <v>49493.5</v>
      </c>
      <c r="Z11" s="10">
        <v>49660</v>
      </c>
      <c r="AA11" s="10">
        <v>49637</v>
      </c>
      <c r="AB11" s="10">
        <v>50161</v>
      </c>
      <c r="AC11" s="10">
        <v>47979</v>
      </c>
      <c r="AD11" s="10">
        <v>50381</v>
      </c>
      <c r="AE11" s="10">
        <v>49108</v>
      </c>
      <c r="AF11" s="10">
        <v>47143</v>
      </c>
    </row>
    <row r="12" spans="1:32" x14ac:dyDescent="0.35">
      <c r="A12" s="1" t="s">
        <v>20</v>
      </c>
      <c r="B12" s="1" t="s">
        <v>21</v>
      </c>
      <c r="C12" s="10">
        <v>3674</v>
      </c>
      <c r="D12" s="10">
        <v>3674</v>
      </c>
      <c r="E12" s="10">
        <v>3674</v>
      </c>
      <c r="F12" s="10">
        <v>3674</v>
      </c>
      <c r="G12" s="10">
        <v>3674</v>
      </c>
      <c r="H12" s="10">
        <v>3674</v>
      </c>
      <c r="I12" s="10">
        <v>3674</v>
      </c>
      <c r="J12" s="10">
        <v>3674</v>
      </c>
      <c r="K12" s="10">
        <v>3674</v>
      </c>
      <c r="L12" s="10">
        <v>3674</v>
      </c>
      <c r="M12" s="10">
        <v>3390.5</v>
      </c>
      <c r="N12" s="10">
        <v>3107</v>
      </c>
      <c r="O12" s="10">
        <v>2823.5</v>
      </c>
      <c r="P12" s="10">
        <v>2540</v>
      </c>
      <c r="Q12" s="10">
        <v>2402.25</v>
      </c>
      <c r="R12" s="10">
        <v>2264.5</v>
      </c>
      <c r="S12" s="10">
        <v>2126.75</v>
      </c>
      <c r="T12" s="10">
        <v>1989</v>
      </c>
      <c r="U12" s="10">
        <v>2332.666666666667</v>
      </c>
      <c r="V12" s="10">
        <v>2676.3333333333335</v>
      </c>
      <c r="W12" s="10">
        <v>3020</v>
      </c>
      <c r="X12" s="10">
        <v>3026</v>
      </c>
      <c r="Y12" s="10">
        <v>3004</v>
      </c>
      <c r="Z12" s="10">
        <v>2982</v>
      </c>
      <c r="AA12" s="10">
        <v>3185</v>
      </c>
      <c r="AB12" s="10">
        <v>3219</v>
      </c>
      <c r="AC12" s="10">
        <v>2555</v>
      </c>
      <c r="AD12" s="10">
        <v>3184</v>
      </c>
      <c r="AE12" s="10">
        <v>3080</v>
      </c>
      <c r="AF12" s="10">
        <v>3014</v>
      </c>
    </row>
    <row r="13" spans="1:32" x14ac:dyDescent="0.35">
      <c r="A13" s="1" t="s">
        <v>22</v>
      </c>
      <c r="B13" s="1" t="s">
        <v>23</v>
      </c>
      <c r="C13" s="10">
        <v>42344</v>
      </c>
      <c r="D13" s="10">
        <v>42344</v>
      </c>
      <c r="E13" s="10">
        <v>42344</v>
      </c>
      <c r="F13" s="10">
        <v>42344</v>
      </c>
      <c r="G13" s="10">
        <v>42344</v>
      </c>
      <c r="H13" s="10">
        <v>42344</v>
      </c>
      <c r="I13" s="10">
        <v>42344</v>
      </c>
      <c r="J13" s="10">
        <v>42344</v>
      </c>
      <c r="K13" s="10">
        <v>42344</v>
      </c>
      <c r="L13" s="10">
        <v>42344</v>
      </c>
      <c r="M13" s="10">
        <v>41513.5</v>
      </c>
      <c r="N13" s="10">
        <v>40683</v>
      </c>
      <c r="O13" s="10">
        <v>39852.5</v>
      </c>
      <c r="P13" s="10">
        <v>39022</v>
      </c>
      <c r="Q13" s="10">
        <v>38421.75</v>
      </c>
      <c r="R13" s="10">
        <v>37821.5</v>
      </c>
      <c r="S13" s="10">
        <v>37221.25</v>
      </c>
      <c r="T13" s="10">
        <v>36621</v>
      </c>
      <c r="U13" s="10">
        <v>38346.666666666664</v>
      </c>
      <c r="V13" s="10">
        <v>40072.333333333336</v>
      </c>
      <c r="W13" s="10">
        <v>41798</v>
      </c>
      <c r="X13" s="10">
        <v>42058</v>
      </c>
      <c r="Y13" s="10">
        <v>42146.5</v>
      </c>
      <c r="Z13" s="10">
        <v>42235</v>
      </c>
      <c r="AA13" s="10">
        <v>42573</v>
      </c>
      <c r="AB13" s="10">
        <v>41448</v>
      </c>
      <c r="AC13" s="10">
        <v>39189</v>
      </c>
      <c r="AD13" s="10">
        <v>39706</v>
      </c>
      <c r="AE13" s="10">
        <v>40270</v>
      </c>
      <c r="AF13" s="10">
        <v>39177</v>
      </c>
    </row>
    <row r="14" spans="1:32" x14ac:dyDescent="0.35">
      <c r="A14" s="1" t="s">
        <v>24</v>
      </c>
      <c r="B14" s="1" t="s">
        <v>25</v>
      </c>
      <c r="C14" s="10">
        <v>47944</v>
      </c>
      <c r="D14" s="10">
        <v>47944</v>
      </c>
      <c r="E14" s="10">
        <v>47944</v>
      </c>
      <c r="F14" s="10">
        <v>47944</v>
      </c>
      <c r="G14" s="10">
        <v>47944</v>
      </c>
      <c r="H14" s="10">
        <v>47944</v>
      </c>
      <c r="I14" s="10">
        <v>47944</v>
      </c>
      <c r="J14" s="10">
        <v>47944</v>
      </c>
      <c r="K14" s="10">
        <v>47944</v>
      </c>
      <c r="L14" s="10">
        <v>47944</v>
      </c>
      <c r="M14" s="10">
        <v>45791.25</v>
      </c>
      <c r="N14" s="10">
        <v>43638.5</v>
      </c>
      <c r="O14" s="10">
        <v>41485.75</v>
      </c>
      <c r="P14" s="10">
        <v>39333</v>
      </c>
      <c r="Q14" s="10">
        <v>38564.25</v>
      </c>
      <c r="R14" s="10">
        <v>37795.5</v>
      </c>
      <c r="S14" s="10">
        <v>37026.75</v>
      </c>
      <c r="T14" s="10">
        <v>36258</v>
      </c>
      <c r="U14" s="10">
        <v>37107</v>
      </c>
      <c r="V14" s="10">
        <v>37956</v>
      </c>
      <c r="W14" s="10">
        <v>38805</v>
      </c>
      <c r="X14" s="10">
        <v>36942</v>
      </c>
      <c r="Y14" s="10">
        <v>205251</v>
      </c>
      <c r="Z14" s="10">
        <v>373560</v>
      </c>
      <c r="AA14" s="10">
        <v>38138</v>
      </c>
      <c r="AB14" s="10">
        <v>38749</v>
      </c>
      <c r="AC14" s="10">
        <v>37474</v>
      </c>
      <c r="AD14" s="10">
        <v>37316</v>
      </c>
      <c r="AE14" s="10">
        <v>37467</v>
      </c>
      <c r="AF14" s="10">
        <v>36497</v>
      </c>
    </row>
    <row r="16" spans="1:32" x14ac:dyDescent="0.35">
      <c r="B16" s="10" t="s">
        <v>79</v>
      </c>
      <c r="C16" s="10">
        <v>1990</v>
      </c>
      <c r="D16" s="10">
        <v>1991</v>
      </c>
      <c r="E16" s="10">
        <v>1992</v>
      </c>
      <c r="F16" s="10">
        <v>1993</v>
      </c>
      <c r="G16" s="10">
        <v>1994</v>
      </c>
      <c r="H16" s="10">
        <v>1995</v>
      </c>
      <c r="I16" s="10">
        <v>1996</v>
      </c>
      <c r="J16" s="10">
        <v>1997</v>
      </c>
      <c r="K16" s="10">
        <v>1998</v>
      </c>
      <c r="L16" s="10">
        <v>1999</v>
      </c>
      <c r="M16" s="10">
        <v>2000</v>
      </c>
      <c r="N16" s="10">
        <v>2001</v>
      </c>
      <c r="O16" s="10">
        <v>2002</v>
      </c>
      <c r="P16" s="10">
        <v>2003</v>
      </c>
      <c r="Q16" s="10">
        <v>2004</v>
      </c>
      <c r="R16" s="10">
        <v>2005</v>
      </c>
      <c r="S16" s="10">
        <v>2006</v>
      </c>
      <c r="T16" s="10">
        <v>2007</v>
      </c>
      <c r="U16" s="10">
        <v>2008</v>
      </c>
      <c r="V16" s="10">
        <v>2009</v>
      </c>
      <c r="W16" s="10">
        <v>2010</v>
      </c>
      <c r="X16" s="10">
        <v>2011</v>
      </c>
      <c r="Y16" s="10">
        <v>2012</v>
      </c>
      <c r="Z16" s="10">
        <v>2013</v>
      </c>
      <c r="AA16" s="10">
        <v>2014</v>
      </c>
      <c r="AB16" s="10">
        <v>2015</v>
      </c>
      <c r="AC16" s="10">
        <v>2016</v>
      </c>
      <c r="AD16" s="10">
        <v>2017</v>
      </c>
      <c r="AE16" s="10">
        <v>2018</v>
      </c>
      <c r="AF16" s="10">
        <v>2019</v>
      </c>
    </row>
    <row r="17" spans="1:32" x14ac:dyDescent="0.35">
      <c r="A17" s="1" t="s">
        <v>0</v>
      </c>
      <c r="B17" s="1" t="s">
        <v>1</v>
      </c>
      <c r="C17" s="10">
        <v>2055</v>
      </c>
      <c r="D17" s="10">
        <v>2055</v>
      </c>
      <c r="E17" s="10">
        <v>2055</v>
      </c>
      <c r="F17" s="10">
        <v>2055</v>
      </c>
      <c r="G17" s="10">
        <v>2055</v>
      </c>
      <c r="H17" s="10">
        <v>2055</v>
      </c>
      <c r="I17" s="10">
        <v>2055</v>
      </c>
      <c r="J17" s="10">
        <v>2055</v>
      </c>
      <c r="K17" s="10">
        <v>2055</v>
      </c>
      <c r="L17" s="10">
        <v>2055</v>
      </c>
      <c r="M17" s="10">
        <v>2158</v>
      </c>
      <c r="N17" s="10">
        <v>2261</v>
      </c>
      <c r="O17" s="10">
        <v>2364</v>
      </c>
      <c r="P17" s="10">
        <v>2467</v>
      </c>
      <c r="Q17" s="10">
        <v>1850.25</v>
      </c>
      <c r="R17" s="10">
        <v>1233.5</v>
      </c>
      <c r="S17" s="10">
        <v>616.75</v>
      </c>
      <c r="T17" s="10">
        <v>0</v>
      </c>
      <c r="U17" s="10">
        <v>369</v>
      </c>
      <c r="V17" s="10">
        <v>738</v>
      </c>
      <c r="W17" s="10">
        <v>1107</v>
      </c>
      <c r="X17" s="10">
        <v>943.72400000000005</v>
      </c>
      <c r="Y17" s="10">
        <v>471.86200000000002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</row>
    <row r="18" spans="1:32" x14ac:dyDescent="0.35">
      <c r="A18" s="1" t="s">
        <v>2</v>
      </c>
      <c r="B18" s="1" t="s">
        <v>3</v>
      </c>
      <c r="C18" s="10">
        <v>21681</v>
      </c>
      <c r="D18" s="10">
        <v>21681</v>
      </c>
      <c r="E18" s="10">
        <v>21681</v>
      </c>
      <c r="F18" s="10">
        <v>21681</v>
      </c>
      <c r="G18" s="10">
        <v>21681</v>
      </c>
      <c r="H18" s="10">
        <v>21681</v>
      </c>
      <c r="I18" s="10">
        <v>21681</v>
      </c>
      <c r="J18" s="10">
        <v>21681</v>
      </c>
      <c r="K18" s="10">
        <v>21681</v>
      </c>
      <c r="L18" s="10">
        <v>21681</v>
      </c>
      <c r="M18" s="10">
        <v>21209.75</v>
      </c>
      <c r="N18" s="10">
        <v>20738.5</v>
      </c>
      <c r="O18" s="10">
        <v>20267.25</v>
      </c>
      <c r="P18" s="10">
        <v>19796</v>
      </c>
      <c r="Q18" s="10">
        <v>14847</v>
      </c>
      <c r="R18" s="10">
        <v>9898</v>
      </c>
      <c r="S18" s="10">
        <v>4949</v>
      </c>
      <c r="T18" s="10">
        <v>0</v>
      </c>
      <c r="U18" s="10">
        <v>7492.32</v>
      </c>
      <c r="V18" s="10">
        <v>14984.64</v>
      </c>
      <c r="W18" s="10">
        <v>22476.959999999999</v>
      </c>
      <c r="X18" s="10">
        <v>20785.760000000002</v>
      </c>
      <c r="Y18" s="10">
        <v>17693.400000000001</v>
      </c>
      <c r="Z18" s="10">
        <v>14601.039999999999</v>
      </c>
      <c r="AA18" s="10">
        <v>14162</v>
      </c>
      <c r="AB18" s="10">
        <v>14875</v>
      </c>
      <c r="AC18" s="10">
        <v>13933</v>
      </c>
      <c r="AD18" s="10">
        <v>10566</v>
      </c>
      <c r="AE18" s="10">
        <v>10290</v>
      </c>
      <c r="AF18" s="10">
        <v>10406</v>
      </c>
    </row>
    <row r="19" spans="1:32" x14ac:dyDescent="0.35">
      <c r="A19" s="1" t="s">
        <v>4</v>
      </c>
      <c r="B19" s="1" t="s">
        <v>5</v>
      </c>
      <c r="C19" s="10">
        <v>100343</v>
      </c>
      <c r="D19" s="10">
        <v>100343</v>
      </c>
      <c r="E19" s="10">
        <v>100343</v>
      </c>
      <c r="F19" s="10">
        <v>100343</v>
      </c>
      <c r="G19" s="10">
        <v>100343</v>
      </c>
      <c r="H19" s="10">
        <v>100343</v>
      </c>
      <c r="I19" s="10">
        <v>100343</v>
      </c>
      <c r="J19" s="10">
        <v>100343</v>
      </c>
      <c r="K19" s="10">
        <v>100343</v>
      </c>
      <c r="L19" s="10">
        <v>100343</v>
      </c>
      <c r="M19" s="10">
        <v>109578</v>
      </c>
      <c r="N19" s="10">
        <v>118813</v>
      </c>
      <c r="O19" s="10">
        <v>128048</v>
      </c>
      <c r="P19" s="10">
        <v>137283</v>
      </c>
      <c r="Q19" s="10">
        <v>133475.5</v>
      </c>
      <c r="R19" s="10">
        <v>129668</v>
      </c>
      <c r="S19" s="10">
        <v>125860.5</v>
      </c>
      <c r="T19" s="10">
        <v>122053</v>
      </c>
      <c r="U19" s="10">
        <v>120336.03866666667</v>
      </c>
      <c r="V19" s="10">
        <v>118619.07733333333</v>
      </c>
      <c r="W19" s="10">
        <v>116902.11600000001</v>
      </c>
      <c r="X19" s="10">
        <v>111580.245</v>
      </c>
      <c r="Y19" s="10">
        <v>117055.3005</v>
      </c>
      <c r="Z19" s="10">
        <v>122530.356</v>
      </c>
      <c r="AA19" s="10">
        <v>127599</v>
      </c>
      <c r="AB19" s="10">
        <v>129173</v>
      </c>
      <c r="AC19" s="10">
        <v>126371</v>
      </c>
      <c r="AD19" s="10">
        <v>124777</v>
      </c>
      <c r="AE19" s="10">
        <v>132997</v>
      </c>
      <c r="AF19" s="10">
        <v>134254</v>
      </c>
    </row>
    <row r="20" spans="1:32" x14ac:dyDescent="0.35">
      <c r="A20" s="1" t="s">
        <v>6</v>
      </c>
      <c r="B20" s="1" t="s">
        <v>7</v>
      </c>
      <c r="C20" s="10">
        <v>37266</v>
      </c>
      <c r="D20" s="10">
        <v>37266</v>
      </c>
      <c r="E20" s="10">
        <v>37266</v>
      </c>
      <c r="F20" s="10">
        <v>37266</v>
      </c>
      <c r="G20" s="10">
        <v>37266</v>
      </c>
      <c r="H20" s="10">
        <v>37266</v>
      </c>
      <c r="I20" s="10">
        <v>37266</v>
      </c>
      <c r="J20" s="10">
        <v>37266</v>
      </c>
      <c r="K20" s="10">
        <v>37266</v>
      </c>
      <c r="L20" s="10">
        <v>37266</v>
      </c>
      <c r="M20" s="10">
        <v>38229</v>
      </c>
      <c r="N20" s="10">
        <v>39192</v>
      </c>
      <c r="O20" s="10">
        <v>40155</v>
      </c>
      <c r="P20" s="10">
        <v>41118</v>
      </c>
      <c r="Q20" s="10">
        <v>39665.5</v>
      </c>
      <c r="R20" s="10">
        <v>38213</v>
      </c>
      <c r="S20" s="10">
        <v>36760.5</v>
      </c>
      <c r="T20" s="10">
        <v>35308</v>
      </c>
      <c r="U20" s="10">
        <v>35552.593999999997</v>
      </c>
      <c r="V20" s="10">
        <v>35797.188000000002</v>
      </c>
      <c r="W20" s="10">
        <v>36041.781999999999</v>
      </c>
      <c r="X20" s="10">
        <v>28749.971999999998</v>
      </c>
      <c r="Y20" s="10">
        <v>31981.557999999997</v>
      </c>
      <c r="Z20" s="10">
        <v>35213.144</v>
      </c>
      <c r="AA20" s="10">
        <v>27902</v>
      </c>
      <c r="AB20" s="10">
        <v>57600</v>
      </c>
      <c r="AC20" s="10">
        <v>54675</v>
      </c>
      <c r="AD20" s="10">
        <v>52114</v>
      </c>
      <c r="AE20" s="10">
        <v>55597</v>
      </c>
      <c r="AF20" s="10">
        <v>48154</v>
      </c>
    </row>
    <row r="21" spans="1:32" x14ac:dyDescent="0.35">
      <c r="A21" s="1" t="s">
        <v>8</v>
      </c>
      <c r="B21" s="1" t="s">
        <v>9</v>
      </c>
      <c r="C21" s="10">
        <v>40737</v>
      </c>
      <c r="D21" s="10">
        <v>40737</v>
      </c>
      <c r="E21" s="10">
        <v>40737</v>
      </c>
      <c r="F21" s="10">
        <v>40737</v>
      </c>
      <c r="G21" s="10">
        <v>40737</v>
      </c>
      <c r="H21" s="10">
        <v>40737</v>
      </c>
      <c r="I21" s="10">
        <v>40737</v>
      </c>
      <c r="J21" s="10">
        <v>40737</v>
      </c>
      <c r="K21" s="10">
        <v>40737</v>
      </c>
      <c r="L21" s="10">
        <v>40737</v>
      </c>
      <c r="M21" s="10">
        <v>42766.75</v>
      </c>
      <c r="N21" s="10">
        <v>44796.5</v>
      </c>
      <c r="O21" s="10">
        <v>46826.25</v>
      </c>
      <c r="P21" s="10">
        <v>48856</v>
      </c>
      <c r="Q21" s="10">
        <v>48550.25</v>
      </c>
      <c r="R21" s="10">
        <v>48244.5</v>
      </c>
      <c r="S21" s="10">
        <v>47938.75</v>
      </c>
      <c r="T21" s="10">
        <v>47633</v>
      </c>
      <c r="U21" s="10">
        <v>48396.59133333333</v>
      </c>
      <c r="V21" s="10">
        <v>49160.182666666668</v>
      </c>
      <c r="W21" s="10">
        <v>49923.773999999998</v>
      </c>
      <c r="X21" s="10">
        <v>48946.127999999997</v>
      </c>
      <c r="Y21" s="10">
        <v>39434.538</v>
      </c>
      <c r="Z21" s="10">
        <v>29922.948</v>
      </c>
      <c r="AA21" s="10">
        <v>18421</v>
      </c>
      <c r="AB21" s="10">
        <v>27995</v>
      </c>
      <c r="AC21" s="10">
        <v>28502</v>
      </c>
      <c r="AD21" s="10">
        <v>32687</v>
      </c>
      <c r="AE21" s="10">
        <v>30997</v>
      </c>
      <c r="AF21" s="10">
        <v>32184</v>
      </c>
    </row>
    <row r="22" spans="1:32" x14ac:dyDescent="0.35">
      <c r="A22" s="1" t="s">
        <v>10</v>
      </c>
      <c r="B22" s="1" t="s">
        <v>11</v>
      </c>
      <c r="C22" s="10">
        <v>457</v>
      </c>
      <c r="D22" s="10">
        <v>457</v>
      </c>
      <c r="E22" s="10">
        <v>457</v>
      </c>
      <c r="F22" s="10">
        <v>457</v>
      </c>
      <c r="G22" s="10">
        <v>457</v>
      </c>
      <c r="H22" s="10">
        <v>457</v>
      </c>
      <c r="I22" s="10">
        <v>457</v>
      </c>
      <c r="J22" s="10">
        <v>457</v>
      </c>
      <c r="K22" s="10">
        <v>457</v>
      </c>
      <c r="L22" s="10">
        <v>457</v>
      </c>
      <c r="M22" s="10">
        <v>450</v>
      </c>
      <c r="N22" s="10">
        <v>443</v>
      </c>
      <c r="O22" s="10">
        <v>436</v>
      </c>
      <c r="P22" s="10">
        <v>429</v>
      </c>
      <c r="Q22" s="10">
        <v>486</v>
      </c>
      <c r="R22" s="10">
        <v>543</v>
      </c>
      <c r="S22" s="10">
        <v>600</v>
      </c>
      <c r="T22" s="10">
        <v>657</v>
      </c>
      <c r="U22" s="10">
        <v>618.93333333333339</v>
      </c>
      <c r="V22" s="10">
        <v>580.86666666666667</v>
      </c>
      <c r="W22" s="10">
        <v>542.80000000000007</v>
      </c>
      <c r="X22" s="10">
        <v>489.5</v>
      </c>
      <c r="Y22" s="10">
        <v>513.97499999999991</v>
      </c>
      <c r="Z22" s="10">
        <v>538.44999999999993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</row>
    <row r="23" spans="1:32" x14ac:dyDescent="0.35">
      <c r="A23" s="1" t="s">
        <v>12</v>
      </c>
      <c r="B23" s="1" t="s">
        <v>13</v>
      </c>
      <c r="C23" s="10">
        <v>93920</v>
      </c>
      <c r="D23" s="10">
        <v>93920</v>
      </c>
      <c r="E23" s="10">
        <v>93920</v>
      </c>
      <c r="F23" s="10">
        <v>93920</v>
      </c>
      <c r="G23" s="10">
        <v>93920</v>
      </c>
      <c r="H23" s="10">
        <v>93920</v>
      </c>
      <c r="I23" s="10">
        <v>93920</v>
      </c>
      <c r="J23" s="10">
        <v>93920</v>
      </c>
      <c r="K23" s="10">
        <v>93920</v>
      </c>
      <c r="L23" s="10">
        <v>93920</v>
      </c>
      <c r="M23" s="10">
        <v>91665.75</v>
      </c>
      <c r="N23" s="10">
        <v>89411.5</v>
      </c>
      <c r="O23" s="10">
        <v>87157.25</v>
      </c>
      <c r="P23" s="10">
        <v>84903</v>
      </c>
      <c r="Q23" s="10">
        <v>83834.25</v>
      </c>
      <c r="R23" s="10">
        <v>82765.5</v>
      </c>
      <c r="S23" s="10">
        <v>81696.75</v>
      </c>
      <c r="T23" s="10">
        <v>80628</v>
      </c>
      <c r="U23" s="10">
        <v>81055.595333333331</v>
      </c>
      <c r="V23" s="10">
        <v>81483.190666666676</v>
      </c>
      <c r="W23" s="10">
        <v>81910.786000000007</v>
      </c>
      <c r="X23" s="10">
        <v>87423.875</v>
      </c>
      <c r="Y23" s="10">
        <v>82528.138000000006</v>
      </c>
      <c r="Z23" s="10">
        <v>77632.400999999998</v>
      </c>
      <c r="AA23" s="10">
        <v>86261</v>
      </c>
      <c r="AB23" s="10">
        <v>80369</v>
      </c>
      <c r="AC23" s="10">
        <v>83942</v>
      </c>
      <c r="AD23" s="10">
        <v>89159</v>
      </c>
      <c r="AE23" s="10">
        <v>88754</v>
      </c>
      <c r="AF23" s="10">
        <v>87232</v>
      </c>
    </row>
    <row r="24" spans="1:32" x14ac:dyDescent="0.35">
      <c r="A24" s="1" t="s">
        <v>14</v>
      </c>
      <c r="B24" s="1" t="s">
        <v>15</v>
      </c>
      <c r="C24" s="10">
        <v>25384</v>
      </c>
      <c r="D24" s="10">
        <v>25384</v>
      </c>
      <c r="E24" s="10">
        <v>25384</v>
      </c>
      <c r="F24" s="10">
        <v>25384</v>
      </c>
      <c r="G24" s="10">
        <v>25384</v>
      </c>
      <c r="H24" s="10">
        <v>25384</v>
      </c>
      <c r="I24" s="10">
        <v>25384</v>
      </c>
      <c r="J24" s="10">
        <v>25384</v>
      </c>
      <c r="K24" s="10">
        <v>25384</v>
      </c>
      <c r="L24" s="10">
        <v>25384</v>
      </c>
      <c r="M24" s="10">
        <v>25738</v>
      </c>
      <c r="N24" s="10">
        <v>26092</v>
      </c>
      <c r="O24" s="10">
        <v>26446</v>
      </c>
      <c r="P24" s="10">
        <v>26800</v>
      </c>
      <c r="Q24" s="10">
        <v>26825.25</v>
      </c>
      <c r="R24" s="10">
        <v>26850.5</v>
      </c>
      <c r="S24" s="10">
        <v>26875.75</v>
      </c>
      <c r="T24" s="10">
        <v>26901</v>
      </c>
      <c r="U24" s="10">
        <v>30562.156333333332</v>
      </c>
      <c r="V24" s="10">
        <v>34223.312666666665</v>
      </c>
      <c r="W24" s="10">
        <v>37884.468999999997</v>
      </c>
      <c r="X24" s="10">
        <v>31808.655000000002</v>
      </c>
      <c r="Y24" s="10">
        <v>34945.947</v>
      </c>
      <c r="Z24" s="10">
        <v>38083.239000000001</v>
      </c>
      <c r="AA24" s="10">
        <v>37027</v>
      </c>
      <c r="AB24" s="10">
        <v>42299</v>
      </c>
      <c r="AC24" s="10">
        <v>35410</v>
      </c>
      <c r="AD24" s="10">
        <v>41910</v>
      </c>
      <c r="AE24" s="10">
        <v>40059</v>
      </c>
      <c r="AF24" s="10">
        <v>38316</v>
      </c>
    </row>
    <row r="25" spans="1:32" x14ac:dyDescent="0.35">
      <c r="A25" s="1" t="s">
        <v>16</v>
      </c>
      <c r="B25" s="1" t="s">
        <v>17</v>
      </c>
      <c r="C25" s="10">
        <v>101638</v>
      </c>
      <c r="D25" s="10">
        <v>101638</v>
      </c>
      <c r="E25" s="10">
        <v>101638</v>
      </c>
      <c r="F25" s="10">
        <v>101638</v>
      </c>
      <c r="G25" s="10">
        <v>101638</v>
      </c>
      <c r="H25" s="10">
        <v>101638</v>
      </c>
      <c r="I25" s="10">
        <v>101638</v>
      </c>
      <c r="J25" s="10">
        <v>101638</v>
      </c>
      <c r="K25" s="10">
        <v>101638</v>
      </c>
      <c r="L25" s="10">
        <v>101638</v>
      </c>
      <c r="M25" s="10">
        <v>104025.5</v>
      </c>
      <c r="N25" s="10">
        <v>106413</v>
      </c>
      <c r="O25" s="10">
        <v>108800.5</v>
      </c>
      <c r="P25" s="10">
        <v>111188</v>
      </c>
      <c r="Q25" s="10">
        <v>108723</v>
      </c>
      <c r="R25" s="10">
        <v>106258</v>
      </c>
      <c r="S25" s="10">
        <v>103793</v>
      </c>
      <c r="T25" s="10">
        <v>101328</v>
      </c>
      <c r="U25" s="10">
        <v>110820.152</v>
      </c>
      <c r="V25" s="10">
        <v>120312.30399999999</v>
      </c>
      <c r="W25" s="10">
        <v>129804.45599999999</v>
      </c>
      <c r="X25" s="10">
        <v>26858.164000000001</v>
      </c>
      <c r="Y25" s="10">
        <v>71022.820999999996</v>
      </c>
      <c r="Z25" s="10">
        <v>115187.478</v>
      </c>
      <c r="AA25" s="10">
        <v>116124</v>
      </c>
      <c r="AB25" s="10">
        <v>109070</v>
      </c>
      <c r="AC25" s="10">
        <v>120048</v>
      </c>
      <c r="AD25" s="10">
        <v>1116791</v>
      </c>
      <c r="AE25" s="10">
        <v>121015</v>
      </c>
      <c r="AF25" s="10">
        <v>112092</v>
      </c>
    </row>
    <row r="26" spans="1:32" x14ac:dyDescent="0.35">
      <c r="A26" s="1" t="s">
        <v>18</v>
      </c>
      <c r="B26" s="1" t="s">
        <v>19</v>
      </c>
      <c r="C26" s="10">
        <v>12747</v>
      </c>
      <c r="D26" s="10">
        <v>12747</v>
      </c>
      <c r="E26" s="10">
        <v>12747</v>
      </c>
      <c r="F26" s="10">
        <v>12747</v>
      </c>
      <c r="G26" s="10">
        <v>12747</v>
      </c>
      <c r="H26" s="10">
        <v>12747</v>
      </c>
      <c r="I26" s="10">
        <v>12747</v>
      </c>
      <c r="J26" s="10">
        <v>12747</v>
      </c>
      <c r="K26" s="10">
        <v>12747</v>
      </c>
      <c r="L26" s="10">
        <v>12747</v>
      </c>
      <c r="M26" s="10">
        <v>12173.5</v>
      </c>
      <c r="N26" s="10">
        <v>11600</v>
      </c>
      <c r="O26" s="10">
        <v>11026.5</v>
      </c>
      <c r="P26" s="10">
        <v>10453</v>
      </c>
      <c r="Q26" s="10">
        <v>9916</v>
      </c>
      <c r="R26" s="10">
        <v>9379</v>
      </c>
      <c r="S26" s="10">
        <v>8842</v>
      </c>
      <c r="T26" s="10">
        <v>8305</v>
      </c>
      <c r="U26" s="10">
        <v>8621.6020000000008</v>
      </c>
      <c r="V26" s="10">
        <v>8938.2039999999997</v>
      </c>
      <c r="W26" s="10">
        <v>9254.8060000000005</v>
      </c>
      <c r="X26" s="10">
        <v>6277.7559999999994</v>
      </c>
      <c r="Y26" s="10">
        <v>5512.1759999999995</v>
      </c>
      <c r="Z26" s="10">
        <v>4746.5960000000005</v>
      </c>
      <c r="AA26" s="10">
        <v>4510</v>
      </c>
      <c r="AB26" s="10">
        <v>4572</v>
      </c>
      <c r="AC26" s="10">
        <v>4669</v>
      </c>
      <c r="AD26" s="10">
        <v>1129</v>
      </c>
      <c r="AE26" s="10">
        <v>1175</v>
      </c>
      <c r="AF26" s="10">
        <v>1359</v>
      </c>
    </row>
    <row r="27" spans="1:32" x14ac:dyDescent="0.35">
      <c r="A27" s="1" t="s">
        <v>20</v>
      </c>
      <c r="B27" s="1" t="s">
        <v>21</v>
      </c>
      <c r="C27" s="10">
        <v>1924</v>
      </c>
      <c r="D27" s="10">
        <v>1924</v>
      </c>
      <c r="E27" s="10">
        <v>1924</v>
      </c>
      <c r="F27" s="10">
        <v>1924</v>
      </c>
      <c r="G27" s="10">
        <v>1924</v>
      </c>
      <c r="H27" s="10">
        <v>1924</v>
      </c>
      <c r="I27" s="10">
        <v>1924</v>
      </c>
      <c r="J27" s="10">
        <v>1924</v>
      </c>
      <c r="K27" s="10">
        <v>1924</v>
      </c>
      <c r="L27" s="10">
        <v>1924</v>
      </c>
      <c r="M27" s="10">
        <v>1496.5</v>
      </c>
      <c r="N27" s="10">
        <v>1069</v>
      </c>
      <c r="O27" s="10">
        <v>641.5</v>
      </c>
      <c r="P27" s="10">
        <v>214</v>
      </c>
      <c r="Q27" s="10">
        <v>200.75</v>
      </c>
      <c r="R27" s="10">
        <v>187.5</v>
      </c>
      <c r="S27" s="10">
        <v>174.25</v>
      </c>
      <c r="T27" s="10">
        <v>161</v>
      </c>
      <c r="U27" s="10">
        <v>145.93733333333333</v>
      </c>
      <c r="V27" s="10">
        <v>130.87466666666666</v>
      </c>
      <c r="W27" s="10">
        <v>115.812</v>
      </c>
      <c r="X27" s="10">
        <v>184.88899999999998</v>
      </c>
      <c r="Y27" s="10">
        <v>92.444499999999991</v>
      </c>
      <c r="Z27" s="10">
        <v>0</v>
      </c>
      <c r="AA27" s="10">
        <v>0</v>
      </c>
      <c r="AB27" s="10">
        <v>0</v>
      </c>
      <c r="AC27" s="10">
        <v>95</v>
      </c>
      <c r="AD27" s="10">
        <v>0</v>
      </c>
      <c r="AE27" s="10">
        <v>0</v>
      </c>
      <c r="AF27" s="10">
        <v>0</v>
      </c>
    </row>
    <row r="28" spans="1:32" x14ac:dyDescent="0.35">
      <c r="A28" s="1" t="s">
        <v>22</v>
      </c>
      <c r="B28" s="1" t="s">
        <v>23</v>
      </c>
      <c r="C28" s="10">
        <v>60155</v>
      </c>
      <c r="D28" s="10">
        <v>60155</v>
      </c>
      <c r="E28" s="10">
        <v>60155</v>
      </c>
      <c r="F28" s="10">
        <v>60155</v>
      </c>
      <c r="G28" s="10">
        <v>60155</v>
      </c>
      <c r="H28" s="10">
        <v>60155</v>
      </c>
      <c r="I28" s="10">
        <v>60155</v>
      </c>
      <c r="J28" s="10">
        <v>60155</v>
      </c>
      <c r="K28" s="10">
        <v>60155</v>
      </c>
      <c r="L28" s="10">
        <v>60155</v>
      </c>
      <c r="M28" s="10">
        <v>61729.75</v>
      </c>
      <c r="N28" s="10">
        <v>63304.5</v>
      </c>
      <c r="O28" s="10">
        <v>64879.25</v>
      </c>
      <c r="P28" s="10">
        <v>66454</v>
      </c>
      <c r="Q28" s="10">
        <v>65800.25</v>
      </c>
      <c r="R28" s="10">
        <v>65146.5</v>
      </c>
      <c r="S28" s="10">
        <v>64492.75</v>
      </c>
      <c r="T28" s="10">
        <v>63839</v>
      </c>
      <c r="U28" s="10">
        <v>61979.141333333333</v>
      </c>
      <c r="V28" s="10">
        <v>60119.282666666659</v>
      </c>
      <c r="W28" s="10">
        <v>58259.423999999992</v>
      </c>
      <c r="X28" s="10">
        <v>58760.953999999998</v>
      </c>
      <c r="Y28" s="10">
        <v>54782.847000000002</v>
      </c>
      <c r="Z28" s="10">
        <v>50804.740000000005</v>
      </c>
      <c r="AA28" s="10">
        <v>56876</v>
      </c>
      <c r="AB28" s="10">
        <v>57326</v>
      </c>
      <c r="AC28" s="10">
        <v>55178</v>
      </c>
      <c r="AD28" s="10">
        <v>55878</v>
      </c>
      <c r="AE28" s="10">
        <v>53031</v>
      </c>
      <c r="AF28" s="10">
        <v>39272</v>
      </c>
    </row>
    <row r="29" spans="1:32" x14ac:dyDescent="0.35">
      <c r="A29" s="1" t="s">
        <v>24</v>
      </c>
      <c r="B29" s="1" t="s">
        <v>25</v>
      </c>
      <c r="C29" s="10">
        <v>104835</v>
      </c>
      <c r="D29" s="10">
        <v>104835</v>
      </c>
      <c r="E29" s="10">
        <v>104835</v>
      </c>
      <c r="F29" s="10">
        <v>104835</v>
      </c>
      <c r="G29" s="10">
        <v>104835</v>
      </c>
      <c r="H29" s="10">
        <v>104835</v>
      </c>
      <c r="I29" s="10">
        <v>104835</v>
      </c>
      <c r="J29" s="10">
        <v>104835</v>
      </c>
      <c r="K29" s="10">
        <v>104835</v>
      </c>
      <c r="L29" s="10">
        <v>104835</v>
      </c>
      <c r="M29" s="10">
        <v>105751.25</v>
      </c>
      <c r="N29" s="10">
        <v>106667.5</v>
      </c>
      <c r="O29" s="10">
        <v>107583.75</v>
      </c>
      <c r="P29" s="10">
        <v>108500</v>
      </c>
      <c r="Q29" s="10">
        <v>105869.25</v>
      </c>
      <c r="R29" s="10">
        <v>103238.5</v>
      </c>
      <c r="S29" s="10">
        <v>100607.75</v>
      </c>
      <c r="T29" s="10">
        <v>97977</v>
      </c>
      <c r="U29" s="10">
        <v>102545.156</v>
      </c>
      <c r="V29" s="10">
        <v>107113.31200000001</v>
      </c>
      <c r="W29" s="10">
        <v>111681.46800000001</v>
      </c>
      <c r="X29" s="10">
        <v>140976.636</v>
      </c>
      <c r="Y29" s="10">
        <v>145258.33799999999</v>
      </c>
      <c r="Z29" s="10">
        <v>149540.03999999998</v>
      </c>
      <c r="AA29" s="10">
        <v>155147</v>
      </c>
      <c r="AB29" s="10">
        <v>128773</v>
      </c>
      <c r="AC29" s="10">
        <v>129813</v>
      </c>
      <c r="AD29" s="10">
        <v>131857</v>
      </c>
      <c r="AE29" s="10">
        <v>133435</v>
      </c>
      <c r="AF29" s="10">
        <v>128822</v>
      </c>
    </row>
    <row r="31" spans="1:32" x14ac:dyDescent="0.35">
      <c r="B31" s="10" t="s">
        <v>78</v>
      </c>
      <c r="C31" s="10">
        <v>1990</v>
      </c>
      <c r="D31" s="10">
        <v>1991</v>
      </c>
      <c r="E31" s="10">
        <v>1992</v>
      </c>
      <c r="F31" s="10">
        <v>1993</v>
      </c>
      <c r="G31" s="10">
        <v>1994</v>
      </c>
      <c r="H31" s="10">
        <v>1995</v>
      </c>
      <c r="I31" s="10">
        <v>1996</v>
      </c>
      <c r="J31" s="10">
        <v>1997</v>
      </c>
      <c r="K31" s="10">
        <v>1998</v>
      </c>
      <c r="L31" s="10">
        <v>1999</v>
      </c>
      <c r="M31" s="10">
        <v>2000</v>
      </c>
      <c r="N31" s="10">
        <v>2001</v>
      </c>
      <c r="O31" s="10">
        <v>2002</v>
      </c>
      <c r="P31" s="10">
        <v>2003</v>
      </c>
      <c r="Q31" s="10">
        <v>2004</v>
      </c>
      <c r="R31" s="10">
        <v>2005</v>
      </c>
      <c r="S31" s="10">
        <v>2006</v>
      </c>
      <c r="T31" s="10">
        <v>2007</v>
      </c>
      <c r="U31" s="10">
        <v>2008</v>
      </c>
      <c r="V31" s="10">
        <v>2009</v>
      </c>
      <c r="W31" s="10">
        <v>2010</v>
      </c>
      <c r="X31" s="10">
        <v>2011</v>
      </c>
      <c r="Y31" s="10">
        <v>2012</v>
      </c>
      <c r="Z31" s="10">
        <v>2013</v>
      </c>
      <c r="AA31" s="10">
        <v>2014</v>
      </c>
      <c r="AB31" s="10">
        <v>2015</v>
      </c>
      <c r="AC31" s="10">
        <v>2016</v>
      </c>
      <c r="AD31" s="10">
        <v>2017</v>
      </c>
      <c r="AE31" s="10">
        <v>2018</v>
      </c>
      <c r="AF31" s="10">
        <v>2019</v>
      </c>
    </row>
    <row r="32" spans="1:32" x14ac:dyDescent="0.35">
      <c r="A32" s="2">
        <v>16051</v>
      </c>
      <c r="B32" s="2" t="s">
        <v>26</v>
      </c>
      <c r="C32" s="10">
        <v>3419</v>
      </c>
      <c r="D32" s="10">
        <v>3419</v>
      </c>
      <c r="E32" s="10">
        <v>3419</v>
      </c>
      <c r="F32" s="10">
        <v>3340.5</v>
      </c>
      <c r="G32" s="10">
        <v>3262</v>
      </c>
      <c r="H32" s="10">
        <v>3260</v>
      </c>
      <c r="I32" s="10">
        <v>3258</v>
      </c>
      <c r="J32" s="10">
        <v>3184</v>
      </c>
      <c r="K32" s="10">
        <v>3110</v>
      </c>
      <c r="L32" s="10">
        <v>3036</v>
      </c>
      <c r="M32" s="10">
        <v>2959.5</v>
      </c>
      <c r="N32" s="10">
        <v>2883</v>
      </c>
      <c r="O32" s="10">
        <v>2768</v>
      </c>
      <c r="P32" s="10">
        <v>2653</v>
      </c>
      <c r="Q32" s="10">
        <v>2517.25</v>
      </c>
      <c r="R32" s="10">
        <v>2381.5</v>
      </c>
      <c r="S32" s="10">
        <v>2245.75</v>
      </c>
      <c r="T32" s="10">
        <v>2110</v>
      </c>
      <c r="U32" s="10">
        <v>2123.3333333333335</v>
      </c>
      <c r="V32" s="10">
        <v>2136.6666666666665</v>
      </c>
      <c r="W32" s="10">
        <v>2150</v>
      </c>
      <c r="X32" s="10">
        <v>2127.3333333333335</v>
      </c>
      <c r="Y32" s="10">
        <v>2104.6666666666665</v>
      </c>
      <c r="Z32" s="10">
        <v>2082</v>
      </c>
      <c r="AA32" s="10">
        <v>2059.3333333333335</v>
      </c>
      <c r="AB32" s="10">
        <v>2036.6666666666667</v>
      </c>
      <c r="AC32" s="10">
        <v>2014</v>
      </c>
      <c r="AD32" s="10">
        <v>2014</v>
      </c>
      <c r="AE32" s="10">
        <v>2014</v>
      </c>
      <c r="AF32" s="10">
        <v>2014</v>
      </c>
    </row>
    <row r="33" spans="1:32" x14ac:dyDescent="0.35">
      <c r="A33" s="2" t="s">
        <v>27</v>
      </c>
      <c r="B33" s="2" t="s">
        <v>28</v>
      </c>
      <c r="C33" s="10">
        <v>2394</v>
      </c>
      <c r="D33" s="10">
        <v>2394</v>
      </c>
      <c r="E33" s="10">
        <v>2394</v>
      </c>
      <c r="F33" s="10">
        <v>2613</v>
      </c>
      <c r="G33" s="10">
        <v>2832</v>
      </c>
      <c r="H33" s="10">
        <v>2443</v>
      </c>
      <c r="I33" s="10">
        <v>2054</v>
      </c>
      <c r="J33" s="10">
        <v>2019</v>
      </c>
      <c r="K33" s="10">
        <v>1984</v>
      </c>
      <c r="L33" s="10">
        <v>1949</v>
      </c>
      <c r="M33" s="10">
        <v>1946.5</v>
      </c>
      <c r="N33" s="10">
        <v>1944</v>
      </c>
      <c r="O33" s="10">
        <v>1871</v>
      </c>
      <c r="P33" s="10">
        <v>1798</v>
      </c>
      <c r="Q33" s="10">
        <v>1718.5</v>
      </c>
      <c r="R33" s="10">
        <v>1639</v>
      </c>
      <c r="S33" s="10">
        <v>1559.5</v>
      </c>
      <c r="T33" s="10">
        <v>1480</v>
      </c>
      <c r="U33" s="10">
        <v>1468.6666666666667</v>
      </c>
      <c r="V33" s="10">
        <v>1457.3333333333333</v>
      </c>
      <c r="W33" s="10">
        <v>1446</v>
      </c>
      <c r="X33" s="10">
        <v>1424.1666666666667</v>
      </c>
      <c r="Y33" s="10">
        <v>1402.3333333333333</v>
      </c>
      <c r="Z33" s="10">
        <v>1380.5</v>
      </c>
      <c r="AA33" s="10">
        <v>1358.6666666666667</v>
      </c>
      <c r="AB33" s="10">
        <v>1336.8333333333333</v>
      </c>
      <c r="AC33" s="10">
        <v>1315</v>
      </c>
      <c r="AD33" s="10">
        <v>1315</v>
      </c>
      <c r="AE33" s="10">
        <v>1315</v>
      </c>
      <c r="AF33" s="10">
        <v>1315</v>
      </c>
    </row>
    <row r="34" spans="1:32" x14ac:dyDescent="0.35">
      <c r="A34" s="2" t="s">
        <v>29</v>
      </c>
      <c r="B34" s="2" t="s">
        <v>30</v>
      </c>
      <c r="C34" s="10">
        <v>2270</v>
      </c>
      <c r="D34" s="10">
        <v>2270</v>
      </c>
      <c r="E34" s="10">
        <v>2270</v>
      </c>
      <c r="F34" s="10">
        <v>1251</v>
      </c>
      <c r="G34" s="10">
        <v>232</v>
      </c>
      <c r="H34" s="10">
        <v>260.5</v>
      </c>
      <c r="I34" s="10">
        <v>289</v>
      </c>
      <c r="J34" s="10">
        <v>249.33333333333331</v>
      </c>
      <c r="K34" s="10">
        <v>209.66666666666666</v>
      </c>
      <c r="L34" s="10">
        <v>170</v>
      </c>
      <c r="M34" s="10">
        <v>136.5</v>
      </c>
      <c r="N34" s="10">
        <v>103</v>
      </c>
      <c r="O34" s="10">
        <v>116</v>
      </c>
      <c r="P34" s="10">
        <v>129</v>
      </c>
      <c r="Q34" s="10">
        <v>112.5</v>
      </c>
      <c r="R34" s="10">
        <v>96</v>
      </c>
      <c r="S34" s="10">
        <v>79.5</v>
      </c>
      <c r="T34" s="10">
        <v>63</v>
      </c>
      <c r="U34" s="10">
        <v>42</v>
      </c>
      <c r="V34" s="10">
        <v>21</v>
      </c>
      <c r="W34" s="10">
        <v>0</v>
      </c>
      <c r="X34" s="10">
        <v>9.5</v>
      </c>
      <c r="Y34" s="10">
        <v>19</v>
      </c>
      <c r="Z34" s="10">
        <v>28.5</v>
      </c>
      <c r="AA34" s="10">
        <v>38</v>
      </c>
      <c r="AB34" s="10">
        <v>47.5</v>
      </c>
      <c r="AC34" s="10">
        <v>57</v>
      </c>
      <c r="AD34" s="10">
        <v>57</v>
      </c>
      <c r="AE34" s="10">
        <v>57</v>
      </c>
      <c r="AF34" s="10">
        <v>57</v>
      </c>
    </row>
    <row r="35" spans="1:32" x14ac:dyDescent="0.35">
      <c r="A35" s="2" t="s">
        <v>31</v>
      </c>
      <c r="B35" s="2" t="s">
        <v>32</v>
      </c>
      <c r="C35" s="10">
        <v>14</v>
      </c>
      <c r="D35" s="10">
        <v>14</v>
      </c>
      <c r="E35" s="10">
        <v>14</v>
      </c>
      <c r="F35" s="10">
        <v>18.5</v>
      </c>
      <c r="G35" s="10">
        <v>23</v>
      </c>
      <c r="H35" s="10">
        <v>26.5</v>
      </c>
      <c r="I35" s="10">
        <v>30</v>
      </c>
      <c r="J35" s="10">
        <v>20</v>
      </c>
      <c r="K35" s="10">
        <v>10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</row>
    <row r="36" spans="1:32" x14ac:dyDescent="0.35">
      <c r="A36" s="2" t="s">
        <v>33</v>
      </c>
      <c r="B36" s="2" t="s">
        <v>34</v>
      </c>
      <c r="C36" s="10">
        <v>1809</v>
      </c>
      <c r="D36" s="10">
        <v>1809</v>
      </c>
      <c r="E36" s="10">
        <v>1809</v>
      </c>
      <c r="F36" s="10">
        <v>1587.5</v>
      </c>
      <c r="G36" s="10">
        <v>1366</v>
      </c>
      <c r="H36" s="10">
        <v>989</v>
      </c>
      <c r="I36" s="10">
        <v>612</v>
      </c>
      <c r="J36" s="10">
        <v>408</v>
      </c>
      <c r="K36" s="10">
        <v>204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</row>
    <row r="37" spans="1:32" x14ac:dyDescent="0.35">
      <c r="A37" s="2" t="s">
        <v>35</v>
      </c>
      <c r="B37" s="2" t="s">
        <v>36</v>
      </c>
      <c r="C37" s="10">
        <v>2062</v>
      </c>
      <c r="D37" s="10">
        <v>2062</v>
      </c>
      <c r="E37" s="10">
        <v>2062</v>
      </c>
      <c r="F37" s="10">
        <v>1976</v>
      </c>
      <c r="G37" s="10">
        <v>1890</v>
      </c>
      <c r="H37" s="10">
        <v>1879</v>
      </c>
      <c r="I37" s="10">
        <v>1868</v>
      </c>
      <c r="J37" s="10">
        <v>1797</v>
      </c>
      <c r="K37" s="10">
        <v>1726</v>
      </c>
      <c r="L37" s="10">
        <v>1655</v>
      </c>
      <c r="M37" s="10">
        <v>1616.5</v>
      </c>
      <c r="N37" s="10">
        <v>1578</v>
      </c>
      <c r="O37" s="10">
        <v>1540.5</v>
      </c>
      <c r="P37" s="10">
        <v>1503</v>
      </c>
      <c r="Q37" s="10">
        <v>1514.75</v>
      </c>
      <c r="R37" s="10">
        <v>1526.5</v>
      </c>
      <c r="S37" s="10">
        <v>1538.25</v>
      </c>
      <c r="T37" s="10">
        <v>1550</v>
      </c>
      <c r="U37" s="10">
        <v>1588</v>
      </c>
      <c r="V37" s="10">
        <v>1626</v>
      </c>
      <c r="W37" s="10">
        <v>1664</v>
      </c>
      <c r="X37" s="10">
        <v>1677.1666666666667</v>
      </c>
      <c r="Y37" s="10">
        <v>1690.3333333333333</v>
      </c>
      <c r="Z37" s="10">
        <v>1703.5</v>
      </c>
      <c r="AA37" s="10">
        <v>1716.6666666666667</v>
      </c>
      <c r="AB37" s="10">
        <v>1729.8333333333333</v>
      </c>
      <c r="AC37" s="10">
        <v>1743</v>
      </c>
      <c r="AD37" s="10">
        <v>1743</v>
      </c>
      <c r="AE37" s="10">
        <v>1743</v>
      </c>
      <c r="AF37" s="10">
        <v>1743</v>
      </c>
    </row>
    <row r="38" spans="1:32" x14ac:dyDescent="0.35">
      <c r="A38" s="2" t="s">
        <v>37</v>
      </c>
      <c r="B38" s="2" t="s">
        <v>38</v>
      </c>
      <c r="C38" s="10">
        <v>27496</v>
      </c>
      <c r="D38" s="10">
        <v>27496</v>
      </c>
      <c r="E38" s="10">
        <v>27496</v>
      </c>
      <c r="F38" s="10">
        <v>27681</v>
      </c>
      <c r="G38" s="10">
        <v>27866</v>
      </c>
      <c r="H38" s="10">
        <v>28865.5</v>
      </c>
      <c r="I38" s="10">
        <v>29865</v>
      </c>
      <c r="J38" s="10">
        <v>28997.666666666668</v>
      </c>
      <c r="K38" s="10">
        <v>28130.333333333332</v>
      </c>
      <c r="L38" s="10">
        <v>27263</v>
      </c>
      <c r="M38" s="10">
        <v>26666.5</v>
      </c>
      <c r="N38" s="10">
        <v>26070</v>
      </c>
      <c r="O38" s="10">
        <v>25040</v>
      </c>
      <c r="P38" s="10">
        <v>24010</v>
      </c>
      <c r="Q38" s="10">
        <v>23243</v>
      </c>
      <c r="R38" s="10">
        <v>22476</v>
      </c>
      <c r="S38" s="10">
        <v>21709</v>
      </c>
      <c r="T38" s="10">
        <v>20942</v>
      </c>
      <c r="U38" s="10">
        <v>20678</v>
      </c>
      <c r="V38" s="10">
        <v>20414</v>
      </c>
      <c r="W38" s="10">
        <v>20150</v>
      </c>
      <c r="X38" s="10">
        <v>20121</v>
      </c>
      <c r="Y38" s="10">
        <v>20092</v>
      </c>
      <c r="Z38" s="10">
        <v>20063</v>
      </c>
      <c r="AA38" s="10">
        <v>20034</v>
      </c>
      <c r="AB38" s="10">
        <v>20005</v>
      </c>
      <c r="AC38" s="10">
        <v>19976</v>
      </c>
      <c r="AD38" s="10">
        <v>19976</v>
      </c>
      <c r="AE38" s="10">
        <v>19976</v>
      </c>
      <c r="AF38" s="10">
        <v>19976</v>
      </c>
    </row>
    <row r="39" spans="1:32" x14ac:dyDescent="0.35">
      <c r="A39" s="2" t="s">
        <v>39</v>
      </c>
      <c r="B39" s="2" t="s">
        <v>40</v>
      </c>
      <c r="C39" s="10">
        <v>14092</v>
      </c>
      <c r="D39" s="10">
        <v>14092</v>
      </c>
      <c r="E39" s="10">
        <v>14092</v>
      </c>
      <c r="F39" s="10">
        <v>14213</v>
      </c>
      <c r="G39" s="10">
        <v>14334</v>
      </c>
      <c r="H39" s="10">
        <v>14050</v>
      </c>
      <c r="I39" s="10">
        <v>13766</v>
      </c>
      <c r="J39" s="10">
        <v>13182.333333333334</v>
      </c>
      <c r="K39" s="10">
        <v>12598.666666666666</v>
      </c>
      <c r="L39" s="10">
        <v>12015</v>
      </c>
      <c r="M39" s="10">
        <v>11837</v>
      </c>
      <c r="N39" s="10">
        <v>11659</v>
      </c>
      <c r="O39" s="10">
        <v>11315.5</v>
      </c>
      <c r="P39" s="10">
        <v>10972</v>
      </c>
      <c r="Q39" s="10">
        <v>10737.25</v>
      </c>
      <c r="R39" s="10">
        <v>10502.5</v>
      </c>
      <c r="S39" s="10">
        <v>10267.75</v>
      </c>
      <c r="T39" s="10">
        <v>10033</v>
      </c>
      <c r="U39" s="10">
        <v>10041.666666666666</v>
      </c>
      <c r="V39" s="10">
        <v>10050.333333333334</v>
      </c>
      <c r="W39" s="10">
        <v>10059</v>
      </c>
      <c r="X39" s="10">
        <v>10066.333333333334</v>
      </c>
      <c r="Y39" s="10">
        <v>10073.666666666666</v>
      </c>
      <c r="Z39" s="10">
        <v>10081</v>
      </c>
      <c r="AA39" s="10">
        <v>10088.333333333334</v>
      </c>
      <c r="AB39" s="10">
        <v>10095.666666666666</v>
      </c>
      <c r="AC39" s="10">
        <v>10103</v>
      </c>
      <c r="AD39" s="10">
        <v>10103</v>
      </c>
      <c r="AE39" s="10">
        <v>10103</v>
      </c>
      <c r="AF39" s="10">
        <v>10103</v>
      </c>
    </row>
    <row r="40" spans="1:32" x14ac:dyDescent="0.35">
      <c r="A40" s="2" t="s">
        <v>41</v>
      </c>
      <c r="B40" s="2" t="s">
        <v>42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20260</v>
      </c>
      <c r="N40" s="10">
        <v>40520</v>
      </c>
      <c r="O40" s="10">
        <v>40062</v>
      </c>
      <c r="P40" s="10">
        <v>39604</v>
      </c>
      <c r="Q40" s="10">
        <v>39111.25</v>
      </c>
      <c r="R40" s="10">
        <v>38618.5</v>
      </c>
      <c r="S40" s="10">
        <v>38125.75</v>
      </c>
      <c r="T40" s="10">
        <v>37633</v>
      </c>
      <c r="U40" s="10">
        <v>37203</v>
      </c>
      <c r="V40" s="10">
        <v>36773</v>
      </c>
      <c r="W40" s="10">
        <v>36343</v>
      </c>
      <c r="X40" s="10">
        <v>35773.333333333336</v>
      </c>
      <c r="Y40" s="10">
        <v>35203.666666666664</v>
      </c>
      <c r="Z40" s="10">
        <v>34634</v>
      </c>
      <c r="AA40" s="10">
        <v>34064.333333333336</v>
      </c>
      <c r="AB40" s="10">
        <v>33494.666666666664</v>
      </c>
      <c r="AC40" s="10">
        <v>32925</v>
      </c>
      <c r="AD40" s="10">
        <v>32925</v>
      </c>
      <c r="AE40" s="10">
        <v>32925</v>
      </c>
      <c r="AF40" s="10">
        <v>32925</v>
      </c>
    </row>
    <row r="41" spans="1:32" x14ac:dyDescent="0.35">
      <c r="A41" s="2" t="s">
        <v>43</v>
      </c>
      <c r="B41" s="2" t="s">
        <v>44</v>
      </c>
      <c r="C41" s="10">
        <v>23228</v>
      </c>
      <c r="D41" s="10">
        <v>23228</v>
      </c>
      <c r="E41" s="10">
        <v>23228</v>
      </c>
      <c r="F41" s="10">
        <v>23639.5</v>
      </c>
      <c r="G41" s="10">
        <v>24051</v>
      </c>
      <c r="H41" s="10">
        <v>23656</v>
      </c>
      <c r="I41" s="10">
        <v>23261</v>
      </c>
      <c r="J41" s="10">
        <v>22120.333333333332</v>
      </c>
      <c r="K41" s="10">
        <v>20979.666666666668</v>
      </c>
      <c r="L41" s="10">
        <v>19839</v>
      </c>
      <c r="M41" s="10">
        <v>18751</v>
      </c>
      <c r="N41" s="10">
        <v>17663</v>
      </c>
      <c r="O41" s="10">
        <v>16977.5</v>
      </c>
      <c r="P41" s="10">
        <v>16292</v>
      </c>
      <c r="Q41" s="10">
        <v>15972.25</v>
      </c>
      <c r="R41" s="10">
        <v>15652.5</v>
      </c>
      <c r="S41" s="10">
        <v>15332.75</v>
      </c>
      <c r="T41" s="10">
        <v>15013</v>
      </c>
      <c r="U41" s="10">
        <v>14591</v>
      </c>
      <c r="V41" s="10">
        <v>14169</v>
      </c>
      <c r="W41" s="10">
        <v>13747</v>
      </c>
      <c r="X41" s="10">
        <v>13363.166666666666</v>
      </c>
      <c r="Y41" s="10">
        <v>12979.333333333334</v>
      </c>
      <c r="Z41" s="10">
        <v>12595.5</v>
      </c>
      <c r="AA41" s="10">
        <v>12211.666666666666</v>
      </c>
      <c r="AB41" s="10">
        <v>11827.833333333334</v>
      </c>
      <c r="AC41" s="10">
        <v>11444</v>
      </c>
      <c r="AD41" s="10">
        <v>11444</v>
      </c>
      <c r="AE41" s="10">
        <v>11444</v>
      </c>
      <c r="AF41" s="10">
        <v>11444</v>
      </c>
    </row>
    <row r="42" spans="1:32" x14ac:dyDescent="0.35">
      <c r="A42" s="2" t="s">
        <v>45</v>
      </c>
      <c r="B42" s="2" t="s">
        <v>46</v>
      </c>
      <c r="C42" s="10">
        <v>20367</v>
      </c>
      <c r="D42" s="10">
        <v>20367</v>
      </c>
      <c r="E42" s="10">
        <v>20367</v>
      </c>
      <c r="F42" s="10">
        <v>19363</v>
      </c>
      <c r="G42" s="10">
        <v>18359</v>
      </c>
      <c r="H42" s="10">
        <v>16505.5</v>
      </c>
      <c r="I42" s="10">
        <v>14652</v>
      </c>
      <c r="J42" s="10">
        <v>14620.666666666666</v>
      </c>
      <c r="K42" s="10">
        <v>14589.333333333334</v>
      </c>
      <c r="L42" s="10">
        <v>14558</v>
      </c>
      <c r="M42" s="10">
        <v>13009.5</v>
      </c>
      <c r="N42" s="10">
        <v>11461</v>
      </c>
      <c r="O42" s="10">
        <v>10859.5</v>
      </c>
      <c r="P42" s="10">
        <v>10258</v>
      </c>
      <c r="Q42" s="10">
        <v>10032</v>
      </c>
      <c r="R42" s="10">
        <v>9806</v>
      </c>
      <c r="S42" s="10">
        <v>9580</v>
      </c>
      <c r="T42" s="10">
        <v>9354</v>
      </c>
      <c r="U42" s="10">
        <v>8999.6666666666661</v>
      </c>
      <c r="V42" s="10">
        <v>8645.3333333333339</v>
      </c>
      <c r="W42" s="10">
        <v>8291</v>
      </c>
      <c r="X42" s="10">
        <v>7963.8333333333339</v>
      </c>
      <c r="Y42" s="10">
        <v>7636.6666666666661</v>
      </c>
      <c r="Z42" s="10">
        <v>7309.5</v>
      </c>
      <c r="AA42" s="10">
        <v>6982.333333333333</v>
      </c>
      <c r="AB42" s="10">
        <v>6655.166666666667</v>
      </c>
      <c r="AC42" s="10">
        <v>6328</v>
      </c>
      <c r="AD42" s="10">
        <v>6328</v>
      </c>
      <c r="AE42" s="10">
        <v>6328</v>
      </c>
      <c r="AF42" s="10">
        <v>6328</v>
      </c>
    </row>
    <row r="43" spans="1:32" x14ac:dyDescent="0.35">
      <c r="A43" s="2" t="s">
        <v>47</v>
      </c>
      <c r="B43" s="2" t="s">
        <v>48</v>
      </c>
      <c r="C43" s="10">
        <v>28978</v>
      </c>
      <c r="D43" s="10">
        <v>28978</v>
      </c>
      <c r="E43" s="10">
        <v>28978</v>
      </c>
      <c r="F43" s="10">
        <v>29091.5</v>
      </c>
      <c r="G43" s="10">
        <v>29205</v>
      </c>
      <c r="H43" s="10">
        <v>29815</v>
      </c>
      <c r="I43" s="10">
        <v>30425</v>
      </c>
      <c r="J43" s="10">
        <v>30045.666666666668</v>
      </c>
      <c r="K43" s="10">
        <v>29666.333333333332</v>
      </c>
      <c r="L43" s="10">
        <v>29287</v>
      </c>
      <c r="M43" s="10">
        <v>28945.5</v>
      </c>
      <c r="N43" s="10">
        <v>28604</v>
      </c>
      <c r="O43" s="10">
        <v>27664.5</v>
      </c>
      <c r="P43" s="10">
        <v>26725</v>
      </c>
      <c r="Q43" s="10">
        <v>26415.5</v>
      </c>
      <c r="R43" s="10">
        <v>26106</v>
      </c>
      <c r="S43" s="10">
        <v>25796.5</v>
      </c>
      <c r="T43" s="10">
        <v>25487</v>
      </c>
      <c r="U43" s="10">
        <v>25307.666666666668</v>
      </c>
      <c r="V43" s="10">
        <v>25128.333333333332</v>
      </c>
      <c r="W43" s="10">
        <v>24949</v>
      </c>
      <c r="X43" s="10">
        <v>24879.666666666668</v>
      </c>
      <c r="Y43" s="10">
        <v>24810.333333333332</v>
      </c>
      <c r="Z43" s="10">
        <v>24741</v>
      </c>
      <c r="AA43" s="10">
        <v>24671.666666666668</v>
      </c>
      <c r="AB43" s="10">
        <v>24602.333333333332</v>
      </c>
      <c r="AC43" s="10">
        <v>24533</v>
      </c>
      <c r="AD43" s="10">
        <v>24533</v>
      </c>
      <c r="AE43" s="10">
        <v>24533</v>
      </c>
      <c r="AF43" s="10">
        <v>24533</v>
      </c>
    </row>
    <row r="44" spans="1:32" x14ac:dyDescent="0.35">
      <c r="A44" s="2" t="s">
        <v>49</v>
      </c>
      <c r="B44" s="2" t="s">
        <v>50</v>
      </c>
      <c r="C44" s="10">
        <v>23893</v>
      </c>
      <c r="D44" s="10">
        <v>23893</v>
      </c>
      <c r="E44" s="10">
        <v>23893</v>
      </c>
      <c r="F44" s="10">
        <v>23959.5</v>
      </c>
      <c r="G44" s="10">
        <v>24026</v>
      </c>
      <c r="H44" s="10">
        <v>23623</v>
      </c>
      <c r="I44" s="10">
        <v>23220</v>
      </c>
      <c r="J44" s="10">
        <v>22483.666666666668</v>
      </c>
      <c r="K44" s="10">
        <v>21747.333333333332</v>
      </c>
      <c r="L44" s="10">
        <v>21011</v>
      </c>
      <c r="M44" s="10">
        <v>20472</v>
      </c>
      <c r="N44" s="10">
        <v>19933</v>
      </c>
      <c r="O44" s="10">
        <v>19749.5</v>
      </c>
      <c r="P44" s="10">
        <v>19566</v>
      </c>
      <c r="Q44" s="10">
        <v>19509</v>
      </c>
      <c r="R44" s="10">
        <v>19452</v>
      </c>
      <c r="S44" s="10">
        <v>19395</v>
      </c>
      <c r="T44" s="10">
        <v>19338</v>
      </c>
      <c r="U44" s="10">
        <v>19132</v>
      </c>
      <c r="V44" s="10">
        <v>18926</v>
      </c>
      <c r="W44" s="10">
        <v>18720</v>
      </c>
      <c r="X44" s="10">
        <v>18395</v>
      </c>
      <c r="Y44" s="10">
        <v>18070</v>
      </c>
      <c r="Z44" s="10">
        <v>17745</v>
      </c>
      <c r="AA44" s="10">
        <v>17420</v>
      </c>
      <c r="AB44" s="10">
        <v>17095</v>
      </c>
      <c r="AC44" s="10">
        <v>16770</v>
      </c>
      <c r="AD44" s="10">
        <v>16770</v>
      </c>
      <c r="AE44" s="10">
        <v>16770</v>
      </c>
      <c r="AF44" s="10">
        <v>16770</v>
      </c>
    </row>
    <row r="45" spans="1:32" x14ac:dyDescent="0.35">
      <c r="A45" s="2" t="s">
        <v>51</v>
      </c>
      <c r="B45" s="2" t="s">
        <v>52</v>
      </c>
      <c r="C45" s="10">
        <v>28947</v>
      </c>
      <c r="D45" s="10">
        <v>28947</v>
      </c>
      <c r="E45" s="10">
        <v>28947</v>
      </c>
      <c r="F45" s="10">
        <v>27685.5</v>
      </c>
      <c r="G45" s="10">
        <v>26424</v>
      </c>
      <c r="H45" s="10">
        <v>25156.5</v>
      </c>
      <c r="I45" s="10">
        <v>23889</v>
      </c>
      <c r="J45" s="10">
        <v>22641.666666666668</v>
      </c>
      <c r="K45" s="10">
        <v>21394.333333333332</v>
      </c>
      <c r="L45" s="10">
        <v>20147</v>
      </c>
      <c r="M45" s="10">
        <v>18420.5</v>
      </c>
      <c r="N45" s="10">
        <v>16694</v>
      </c>
      <c r="O45" s="10">
        <v>16478.5</v>
      </c>
      <c r="P45" s="10">
        <v>16263</v>
      </c>
      <c r="Q45" s="10">
        <v>15583.75</v>
      </c>
      <c r="R45" s="10">
        <v>14904.5</v>
      </c>
      <c r="S45" s="10">
        <v>14225.25</v>
      </c>
      <c r="T45" s="10">
        <v>13546</v>
      </c>
      <c r="U45" s="10">
        <v>13683.666666666666</v>
      </c>
      <c r="V45" s="10">
        <v>13821.333333333334</v>
      </c>
      <c r="W45" s="10">
        <v>13959</v>
      </c>
      <c r="X45" s="10">
        <v>13944.166666666666</v>
      </c>
      <c r="Y45" s="10">
        <v>13929.333333333334</v>
      </c>
      <c r="Z45" s="10">
        <v>13914.5</v>
      </c>
      <c r="AA45" s="10">
        <v>13899.666666666666</v>
      </c>
      <c r="AB45" s="10">
        <v>13884.833333333334</v>
      </c>
      <c r="AC45" s="10">
        <v>13870</v>
      </c>
      <c r="AD45" s="10">
        <v>13870</v>
      </c>
      <c r="AE45" s="10">
        <v>13870</v>
      </c>
      <c r="AF45" s="10">
        <v>13870</v>
      </c>
    </row>
    <row r="46" spans="1:32" x14ac:dyDescent="0.35">
      <c r="A46" s="2" t="s">
        <v>53</v>
      </c>
      <c r="B46" s="2" t="s">
        <v>54</v>
      </c>
      <c r="C46" s="10">
        <v>28562</v>
      </c>
      <c r="D46" s="10">
        <v>28562</v>
      </c>
      <c r="E46" s="10">
        <v>28562</v>
      </c>
      <c r="F46" s="10">
        <v>28727.5</v>
      </c>
      <c r="G46" s="10">
        <v>28893</v>
      </c>
      <c r="H46" s="10">
        <v>28672.5</v>
      </c>
      <c r="I46" s="10">
        <v>28452</v>
      </c>
      <c r="J46" s="10">
        <v>27754.333333333332</v>
      </c>
      <c r="K46" s="10">
        <v>27056.666666666668</v>
      </c>
      <c r="L46" s="10">
        <v>26359</v>
      </c>
      <c r="M46" s="10">
        <v>25719</v>
      </c>
      <c r="N46" s="10">
        <v>25079</v>
      </c>
      <c r="O46" s="10">
        <v>24405.5</v>
      </c>
      <c r="P46" s="10">
        <v>23732</v>
      </c>
      <c r="Q46" s="10">
        <v>23406.5</v>
      </c>
      <c r="R46" s="10">
        <v>23081</v>
      </c>
      <c r="S46" s="10">
        <v>22755.5</v>
      </c>
      <c r="T46" s="10">
        <v>22430</v>
      </c>
      <c r="U46" s="10">
        <v>22482.333333333332</v>
      </c>
      <c r="V46" s="10">
        <v>22534.666666666668</v>
      </c>
      <c r="W46" s="10">
        <v>22587</v>
      </c>
      <c r="X46" s="10">
        <v>22524.833333333332</v>
      </c>
      <c r="Y46" s="10">
        <v>22462.666666666668</v>
      </c>
      <c r="Z46" s="10">
        <v>22400.5</v>
      </c>
      <c r="AA46" s="10">
        <v>22338.333333333332</v>
      </c>
      <c r="AB46" s="10">
        <v>22276.166666666668</v>
      </c>
      <c r="AC46" s="10">
        <v>22214</v>
      </c>
      <c r="AD46" s="10">
        <v>22214</v>
      </c>
      <c r="AE46" s="10">
        <v>22214</v>
      </c>
      <c r="AF46" s="10">
        <v>22214</v>
      </c>
    </row>
    <row r="47" spans="1:32" x14ac:dyDescent="0.35">
      <c r="A47" s="2" t="s">
        <v>55</v>
      </c>
      <c r="B47" s="2" t="s">
        <v>56</v>
      </c>
      <c r="C47" s="10">
        <v>17514</v>
      </c>
      <c r="D47" s="10">
        <v>17514</v>
      </c>
      <c r="E47" s="10">
        <v>17514</v>
      </c>
      <c r="F47" s="10">
        <v>18194</v>
      </c>
      <c r="G47" s="10">
        <v>18874</v>
      </c>
      <c r="H47" s="10">
        <v>18958</v>
      </c>
      <c r="I47" s="10">
        <v>19042</v>
      </c>
      <c r="J47" s="10">
        <v>18733.666666666668</v>
      </c>
      <c r="K47" s="10">
        <v>18425.333333333332</v>
      </c>
      <c r="L47" s="10">
        <v>18117</v>
      </c>
      <c r="M47" s="10">
        <v>16784.5</v>
      </c>
      <c r="N47" s="10">
        <v>15452</v>
      </c>
      <c r="O47" s="10">
        <v>14835</v>
      </c>
      <c r="P47" s="10">
        <v>14218</v>
      </c>
      <c r="Q47" s="10">
        <v>13961.5</v>
      </c>
      <c r="R47" s="10">
        <v>13705</v>
      </c>
      <c r="S47" s="10">
        <v>13448.5</v>
      </c>
      <c r="T47" s="10">
        <v>13192</v>
      </c>
      <c r="U47" s="10">
        <v>12952</v>
      </c>
      <c r="V47" s="10">
        <v>12712</v>
      </c>
      <c r="W47" s="10">
        <v>12472</v>
      </c>
      <c r="X47" s="10">
        <v>12117</v>
      </c>
      <c r="Y47" s="10">
        <v>11762</v>
      </c>
      <c r="Z47" s="10">
        <v>11407</v>
      </c>
      <c r="AA47" s="10">
        <v>11052</v>
      </c>
      <c r="AB47" s="10">
        <v>10697</v>
      </c>
      <c r="AC47" s="10">
        <v>10342</v>
      </c>
      <c r="AD47" s="10">
        <v>10342</v>
      </c>
      <c r="AE47" s="10">
        <v>10342</v>
      </c>
      <c r="AF47" s="10">
        <v>10342</v>
      </c>
    </row>
    <row r="48" spans="1:32" x14ac:dyDescent="0.35">
      <c r="A48" s="2" t="s">
        <v>57</v>
      </c>
      <c r="B48" s="2" t="s">
        <v>58</v>
      </c>
      <c r="C48" s="10">
        <v>26510</v>
      </c>
      <c r="D48" s="10">
        <v>26510</v>
      </c>
      <c r="E48" s="10">
        <v>26510</v>
      </c>
      <c r="F48" s="10">
        <v>25208</v>
      </c>
      <c r="G48" s="10">
        <v>23906</v>
      </c>
      <c r="H48" s="10">
        <v>23197</v>
      </c>
      <c r="I48" s="10">
        <v>22488</v>
      </c>
      <c r="J48" s="10">
        <v>21206.333333333332</v>
      </c>
      <c r="K48" s="10">
        <v>19924.666666666668</v>
      </c>
      <c r="L48" s="10">
        <v>18643</v>
      </c>
      <c r="M48" s="10">
        <v>18032</v>
      </c>
      <c r="N48" s="10">
        <v>17421</v>
      </c>
      <c r="O48" s="10">
        <v>16867</v>
      </c>
      <c r="P48" s="10">
        <v>16313</v>
      </c>
      <c r="Q48" s="10">
        <v>15950</v>
      </c>
      <c r="R48" s="10">
        <v>15587</v>
      </c>
      <c r="S48" s="10">
        <v>15224</v>
      </c>
      <c r="T48" s="10">
        <v>14861</v>
      </c>
      <c r="U48" s="10">
        <v>14877</v>
      </c>
      <c r="V48" s="10">
        <v>14893</v>
      </c>
      <c r="W48" s="10">
        <v>14909</v>
      </c>
      <c r="X48" s="10">
        <v>14662.5</v>
      </c>
      <c r="Y48" s="10">
        <v>14416</v>
      </c>
      <c r="Z48" s="10">
        <v>14169.5</v>
      </c>
      <c r="AA48" s="10">
        <v>13923</v>
      </c>
      <c r="AB48" s="10">
        <v>13676.5</v>
      </c>
      <c r="AC48" s="10">
        <v>13430</v>
      </c>
      <c r="AD48" s="10">
        <v>13430</v>
      </c>
      <c r="AE48" s="10">
        <v>13430</v>
      </c>
      <c r="AF48" s="10">
        <v>13430</v>
      </c>
    </row>
    <row r="49" spans="1:32" x14ac:dyDescent="0.35">
      <c r="A49" s="2" t="s">
        <v>59</v>
      </c>
      <c r="B49" s="2" t="s">
        <v>60</v>
      </c>
      <c r="C49" s="10">
        <v>7182</v>
      </c>
      <c r="D49" s="10">
        <v>7182</v>
      </c>
      <c r="E49" s="10">
        <v>7182</v>
      </c>
      <c r="F49" s="10">
        <v>7426</v>
      </c>
      <c r="G49" s="10">
        <v>7670</v>
      </c>
      <c r="H49" s="10">
        <v>7793</v>
      </c>
      <c r="I49" s="10">
        <v>7916</v>
      </c>
      <c r="J49" s="10">
        <v>7638.666666666667</v>
      </c>
      <c r="K49" s="10">
        <v>7361.333333333333</v>
      </c>
      <c r="L49" s="10">
        <v>7084</v>
      </c>
      <c r="M49" s="10">
        <v>6792.5</v>
      </c>
      <c r="N49" s="10">
        <v>6501</v>
      </c>
      <c r="O49" s="10">
        <v>6473.5</v>
      </c>
      <c r="P49" s="10">
        <v>6446</v>
      </c>
      <c r="Q49" s="10">
        <v>6310.25</v>
      </c>
      <c r="R49" s="10">
        <v>6174.5</v>
      </c>
      <c r="S49" s="10">
        <v>6038.75</v>
      </c>
      <c r="T49" s="10">
        <v>5903</v>
      </c>
      <c r="U49" s="10">
        <v>6113</v>
      </c>
      <c r="V49" s="10">
        <v>6323</v>
      </c>
      <c r="W49" s="10">
        <v>6533</v>
      </c>
      <c r="X49" s="10">
        <v>6525.333333333333</v>
      </c>
      <c r="Y49" s="10">
        <v>6517.666666666667</v>
      </c>
      <c r="Z49" s="10">
        <v>6510</v>
      </c>
      <c r="AA49" s="10">
        <v>6502.333333333333</v>
      </c>
      <c r="AB49" s="10">
        <v>6494.666666666667</v>
      </c>
      <c r="AC49" s="10">
        <v>6487</v>
      </c>
      <c r="AD49" s="10">
        <v>6487</v>
      </c>
      <c r="AE49" s="10">
        <v>6487</v>
      </c>
      <c r="AF49" s="10">
        <v>6487</v>
      </c>
    </row>
    <row r="50" spans="1:32" x14ac:dyDescent="0.35">
      <c r="A50" s="2" t="s">
        <v>61</v>
      </c>
      <c r="B50" s="2" t="s">
        <v>62</v>
      </c>
      <c r="C50" s="10">
        <v>26195</v>
      </c>
      <c r="D50" s="10">
        <v>26195</v>
      </c>
      <c r="E50" s="10">
        <v>26195</v>
      </c>
      <c r="F50" s="10">
        <v>28435.5</v>
      </c>
      <c r="G50" s="10">
        <v>30676</v>
      </c>
      <c r="H50" s="10">
        <v>30876.5</v>
      </c>
      <c r="I50" s="10">
        <v>31077</v>
      </c>
      <c r="J50" s="10">
        <v>30172</v>
      </c>
      <c r="K50" s="10">
        <v>29267</v>
      </c>
      <c r="L50" s="10">
        <v>28362</v>
      </c>
      <c r="M50" s="10">
        <v>28096.5</v>
      </c>
      <c r="N50" s="10">
        <v>27831</v>
      </c>
      <c r="O50" s="10">
        <v>26855</v>
      </c>
      <c r="P50" s="10">
        <v>25879</v>
      </c>
      <c r="Q50" s="10">
        <v>25419</v>
      </c>
      <c r="R50" s="10">
        <v>24959</v>
      </c>
      <c r="S50" s="10">
        <v>24499</v>
      </c>
      <c r="T50" s="10">
        <v>24039</v>
      </c>
      <c r="U50" s="10">
        <v>24017</v>
      </c>
      <c r="V50" s="10">
        <v>23995</v>
      </c>
      <c r="W50" s="10">
        <v>23973</v>
      </c>
      <c r="X50" s="10">
        <v>23939</v>
      </c>
      <c r="Y50" s="10">
        <v>23905</v>
      </c>
      <c r="Z50" s="10">
        <v>23871</v>
      </c>
      <c r="AA50" s="10">
        <v>23837</v>
      </c>
      <c r="AB50" s="10">
        <v>23803</v>
      </c>
      <c r="AC50" s="10">
        <v>23769</v>
      </c>
      <c r="AD50" s="10">
        <v>23769</v>
      </c>
      <c r="AE50" s="10">
        <v>23769</v>
      </c>
      <c r="AF50" s="10">
        <v>23769</v>
      </c>
    </row>
    <row r="51" spans="1:32" x14ac:dyDescent="0.35">
      <c r="A51" s="2" t="s">
        <v>63</v>
      </c>
      <c r="B51" s="2" t="s">
        <v>64</v>
      </c>
      <c r="C51" s="10">
        <v>33224</v>
      </c>
      <c r="D51" s="10">
        <v>33224</v>
      </c>
      <c r="E51" s="10">
        <v>33224</v>
      </c>
      <c r="F51" s="10">
        <v>32471</v>
      </c>
      <c r="G51" s="10">
        <v>31718</v>
      </c>
      <c r="H51" s="10">
        <v>30756</v>
      </c>
      <c r="I51" s="10">
        <v>29794</v>
      </c>
      <c r="J51" s="10">
        <v>28728.333333333332</v>
      </c>
      <c r="K51" s="10">
        <v>27662.666666666668</v>
      </c>
      <c r="L51" s="10">
        <v>26597</v>
      </c>
      <c r="M51" s="10">
        <v>25978</v>
      </c>
      <c r="N51" s="10">
        <v>25359</v>
      </c>
      <c r="O51" s="10">
        <v>24382.5</v>
      </c>
      <c r="P51" s="10">
        <v>23406</v>
      </c>
      <c r="Q51" s="10">
        <v>23095</v>
      </c>
      <c r="R51" s="10">
        <v>22784</v>
      </c>
      <c r="S51" s="10">
        <v>22473</v>
      </c>
      <c r="T51" s="10">
        <v>22162</v>
      </c>
      <c r="U51" s="10">
        <v>22319.666666666668</v>
      </c>
      <c r="V51" s="10">
        <v>22477.333333333332</v>
      </c>
      <c r="W51" s="10">
        <v>22635</v>
      </c>
      <c r="X51" s="10">
        <v>22595.666666666668</v>
      </c>
      <c r="Y51" s="10">
        <v>22556.333333333332</v>
      </c>
      <c r="Z51" s="10">
        <v>22517</v>
      </c>
      <c r="AA51" s="10">
        <v>22477.666666666668</v>
      </c>
      <c r="AB51" s="10">
        <v>22438.333333333332</v>
      </c>
      <c r="AC51" s="10">
        <v>22399</v>
      </c>
      <c r="AD51" s="10">
        <v>22399</v>
      </c>
      <c r="AE51" s="10">
        <v>22399</v>
      </c>
      <c r="AF51" s="10">
        <v>22399</v>
      </c>
    </row>
    <row r="52" spans="1:32" x14ac:dyDescent="0.35">
      <c r="A52" s="2" t="s">
        <v>65</v>
      </c>
      <c r="B52" s="2" t="s">
        <v>66</v>
      </c>
      <c r="C52" s="10">
        <v>53365</v>
      </c>
      <c r="D52" s="10">
        <v>53365</v>
      </c>
      <c r="E52" s="10">
        <v>53365</v>
      </c>
      <c r="F52" s="10">
        <v>52636.5</v>
      </c>
      <c r="G52" s="10">
        <v>51908</v>
      </c>
      <c r="H52" s="10">
        <v>51311.5</v>
      </c>
      <c r="I52" s="10">
        <v>50715</v>
      </c>
      <c r="J52" s="10">
        <v>48946</v>
      </c>
      <c r="K52" s="10">
        <v>47177</v>
      </c>
      <c r="L52" s="10">
        <v>45408</v>
      </c>
      <c r="M52" s="10">
        <v>44179.5</v>
      </c>
      <c r="N52" s="10">
        <v>42951</v>
      </c>
      <c r="O52" s="10">
        <v>41672</v>
      </c>
      <c r="P52" s="10">
        <v>40393</v>
      </c>
      <c r="Q52" s="10">
        <v>40055.75</v>
      </c>
      <c r="R52" s="10">
        <v>39718.5</v>
      </c>
      <c r="S52" s="10">
        <v>39381.25</v>
      </c>
      <c r="T52" s="10">
        <v>39044</v>
      </c>
      <c r="U52" s="10">
        <v>38655</v>
      </c>
      <c r="V52" s="10">
        <v>38266</v>
      </c>
      <c r="W52" s="10">
        <v>37877</v>
      </c>
      <c r="X52" s="10">
        <v>37785.166666666664</v>
      </c>
      <c r="Y52" s="10">
        <v>37693.333333333336</v>
      </c>
      <c r="Z52" s="10">
        <v>37601.5</v>
      </c>
      <c r="AA52" s="10">
        <v>37509.666666666664</v>
      </c>
      <c r="AB52" s="10">
        <v>37417.833333333336</v>
      </c>
      <c r="AC52" s="10">
        <v>37326</v>
      </c>
      <c r="AD52" s="10">
        <v>37326</v>
      </c>
      <c r="AE52" s="10">
        <v>37326</v>
      </c>
      <c r="AF52" s="10">
        <v>37326</v>
      </c>
    </row>
    <row r="53" spans="1:32" x14ac:dyDescent="0.35">
      <c r="A53" s="2" t="s">
        <v>67</v>
      </c>
      <c r="B53" s="2" t="s">
        <v>68</v>
      </c>
      <c r="C53" s="10">
        <v>39413</v>
      </c>
      <c r="D53" s="10">
        <v>39413</v>
      </c>
      <c r="E53" s="10">
        <v>39413</v>
      </c>
      <c r="F53" s="10">
        <v>39770</v>
      </c>
      <c r="G53" s="10">
        <v>40127</v>
      </c>
      <c r="H53" s="10">
        <v>39803</v>
      </c>
      <c r="I53" s="10">
        <v>39479</v>
      </c>
      <c r="J53" s="10">
        <v>38386.666666666664</v>
      </c>
      <c r="K53" s="10">
        <v>37294.333333333336</v>
      </c>
      <c r="L53" s="10">
        <v>36202</v>
      </c>
      <c r="M53" s="10">
        <v>35569</v>
      </c>
      <c r="N53" s="10">
        <v>34936</v>
      </c>
      <c r="O53" s="10">
        <v>33618</v>
      </c>
      <c r="P53" s="10">
        <v>32300</v>
      </c>
      <c r="Q53" s="10">
        <v>31739.25</v>
      </c>
      <c r="R53" s="10">
        <v>31178.5</v>
      </c>
      <c r="S53" s="10">
        <v>30617.75</v>
      </c>
      <c r="T53" s="10">
        <v>30057</v>
      </c>
      <c r="U53" s="10">
        <v>30005.333333333332</v>
      </c>
      <c r="V53" s="10">
        <v>29953.666666666668</v>
      </c>
      <c r="W53" s="10">
        <v>29902</v>
      </c>
      <c r="X53" s="10">
        <v>30477.833333333332</v>
      </c>
      <c r="Y53" s="10">
        <v>31053.666666666668</v>
      </c>
      <c r="Z53" s="10">
        <v>31629.5</v>
      </c>
      <c r="AA53" s="10">
        <v>32205.333333333332</v>
      </c>
      <c r="AB53" s="10">
        <v>32781.166666666664</v>
      </c>
      <c r="AC53" s="10">
        <v>33357</v>
      </c>
      <c r="AD53" s="10">
        <v>33357</v>
      </c>
      <c r="AE53" s="10">
        <v>33357</v>
      </c>
      <c r="AF53" s="10">
        <v>33357</v>
      </c>
    </row>
    <row r="54" spans="1:32" x14ac:dyDescent="0.35">
      <c r="A54" s="2" t="s">
        <v>69</v>
      </c>
      <c r="B54" s="2" t="s">
        <v>70</v>
      </c>
      <c r="C54" s="10">
        <v>23553</v>
      </c>
      <c r="D54" s="10">
        <v>23553</v>
      </c>
      <c r="E54" s="10">
        <v>23553</v>
      </c>
      <c r="F54" s="10">
        <v>22457.5</v>
      </c>
      <c r="G54" s="10">
        <v>21362</v>
      </c>
      <c r="H54" s="10">
        <v>20368</v>
      </c>
      <c r="I54" s="10">
        <v>19374</v>
      </c>
      <c r="J54" s="10">
        <v>19201</v>
      </c>
      <c r="K54" s="10">
        <v>19028</v>
      </c>
      <c r="L54" s="10">
        <v>18855</v>
      </c>
      <c r="M54" s="10">
        <v>17190.5</v>
      </c>
      <c r="N54" s="10">
        <v>15526</v>
      </c>
      <c r="O54" s="10">
        <v>14867.5</v>
      </c>
      <c r="P54" s="10">
        <v>14209</v>
      </c>
      <c r="Q54" s="10">
        <v>14048.5</v>
      </c>
      <c r="R54" s="10">
        <v>13888</v>
      </c>
      <c r="S54" s="10">
        <v>13727.5</v>
      </c>
      <c r="T54" s="10">
        <v>13567</v>
      </c>
      <c r="U54" s="10">
        <v>13643.666666666666</v>
      </c>
      <c r="V54" s="10">
        <v>13720.333333333334</v>
      </c>
      <c r="W54" s="10">
        <v>13797</v>
      </c>
      <c r="X54" s="10">
        <v>13561</v>
      </c>
      <c r="Y54" s="10">
        <v>13325</v>
      </c>
      <c r="Z54" s="10">
        <v>13089</v>
      </c>
      <c r="AA54" s="10">
        <v>12853</v>
      </c>
      <c r="AB54" s="10">
        <v>12617</v>
      </c>
      <c r="AC54" s="10">
        <v>12381</v>
      </c>
      <c r="AD54" s="10">
        <v>12381</v>
      </c>
      <c r="AE54" s="10">
        <v>12381</v>
      </c>
      <c r="AF54" s="10">
        <v>12381</v>
      </c>
    </row>
    <row r="56" spans="1:32" x14ac:dyDescent="0.35">
      <c r="B56" s="10" t="s">
        <v>79</v>
      </c>
      <c r="C56" s="10">
        <v>1990</v>
      </c>
      <c r="D56" s="10">
        <v>1991</v>
      </c>
      <c r="E56" s="10">
        <v>1992</v>
      </c>
      <c r="F56" s="10">
        <v>1993</v>
      </c>
      <c r="G56" s="10">
        <v>1994</v>
      </c>
      <c r="H56" s="10">
        <v>1995</v>
      </c>
      <c r="I56" s="10">
        <v>1996</v>
      </c>
      <c r="J56" s="10">
        <v>1997</v>
      </c>
      <c r="K56" s="10">
        <v>1998</v>
      </c>
      <c r="L56" s="10">
        <v>1999</v>
      </c>
      <c r="M56" s="10">
        <v>2000</v>
      </c>
      <c r="N56" s="10">
        <v>2001</v>
      </c>
      <c r="O56" s="10">
        <v>2002</v>
      </c>
      <c r="P56" s="10">
        <v>2003</v>
      </c>
      <c r="Q56" s="10">
        <v>2004</v>
      </c>
      <c r="R56" s="10">
        <v>2005</v>
      </c>
      <c r="S56" s="10">
        <v>2006</v>
      </c>
      <c r="T56" s="10">
        <v>2007</v>
      </c>
      <c r="U56" s="10">
        <v>2008</v>
      </c>
      <c r="V56" s="10">
        <v>2009</v>
      </c>
      <c r="W56" s="10">
        <v>2010</v>
      </c>
      <c r="X56" s="10">
        <v>2011</v>
      </c>
      <c r="Y56" s="10">
        <v>2012</v>
      </c>
      <c r="Z56" s="10">
        <v>2013</v>
      </c>
      <c r="AA56" s="10">
        <v>2014</v>
      </c>
      <c r="AB56" s="10">
        <v>2015</v>
      </c>
      <c r="AC56" s="10">
        <v>2016</v>
      </c>
      <c r="AD56" s="10">
        <v>2017</v>
      </c>
      <c r="AE56" s="10">
        <v>2018</v>
      </c>
      <c r="AF56" s="10">
        <v>2019</v>
      </c>
    </row>
    <row r="57" spans="1:32" x14ac:dyDescent="0.35">
      <c r="A57" s="2">
        <v>16051</v>
      </c>
      <c r="B57" s="2" t="s">
        <v>26</v>
      </c>
      <c r="C57" s="10">
        <v>9724</v>
      </c>
      <c r="D57" s="10">
        <v>9724</v>
      </c>
      <c r="E57" s="10">
        <v>9724</v>
      </c>
      <c r="F57" s="10">
        <v>10021.5</v>
      </c>
      <c r="G57" s="10">
        <v>10319</v>
      </c>
      <c r="H57" s="10">
        <v>8292.5</v>
      </c>
      <c r="I57" s="10">
        <v>6266</v>
      </c>
      <c r="J57" s="10">
        <v>5071</v>
      </c>
      <c r="K57" s="10">
        <v>3876</v>
      </c>
      <c r="L57" s="10">
        <v>2681</v>
      </c>
      <c r="M57" s="10">
        <v>2321</v>
      </c>
      <c r="N57" s="10">
        <v>1961</v>
      </c>
      <c r="O57" s="10">
        <v>2133.5</v>
      </c>
      <c r="P57" s="10">
        <v>2306</v>
      </c>
      <c r="Q57" s="10">
        <v>1927</v>
      </c>
      <c r="R57" s="10">
        <v>1548</v>
      </c>
      <c r="S57" s="10">
        <v>1169</v>
      </c>
      <c r="T57" s="10">
        <v>790</v>
      </c>
      <c r="U57" s="10">
        <v>728</v>
      </c>
      <c r="V57" s="10">
        <v>666</v>
      </c>
      <c r="W57" s="10">
        <v>604</v>
      </c>
      <c r="X57" s="10">
        <v>621</v>
      </c>
      <c r="Y57" s="10">
        <v>638</v>
      </c>
      <c r="Z57" s="10">
        <v>655</v>
      </c>
      <c r="AA57" s="10">
        <v>672</v>
      </c>
      <c r="AB57" s="10">
        <v>689</v>
      </c>
      <c r="AC57" s="10">
        <v>706</v>
      </c>
      <c r="AD57" s="10">
        <v>706</v>
      </c>
      <c r="AE57" s="10">
        <v>706</v>
      </c>
      <c r="AF57" s="10">
        <v>706</v>
      </c>
    </row>
    <row r="58" spans="1:32" x14ac:dyDescent="0.35">
      <c r="A58" s="2" t="s">
        <v>27</v>
      </c>
      <c r="B58" s="2" t="s">
        <v>28</v>
      </c>
      <c r="C58" s="10">
        <v>2615</v>
      </c>
      <c r="D58" s="10">
        <v>2615</v>
      </c>
      <c r="E58" s="10">
        <v>2615</v>
      </c>
      <c r="F58" s="10">
        <v>2343</v>
      </c>
      <c r="G58" s="10">
        <v>2071</v>
      </c>
      <c r="H58" s="10">
        <v>1816.5</v>
      </c>
      <c r="I58" s="10">
        <v>1562</v>
      </c>
      <c r="J58" s="10">
        <v>1358</v>
      </c>
      <c r="K58" s="10">
        <v>1154</v>
      </c>
      <c r="L58" s="10">
        <v>950</v>
      </c>
      <c r="M58" s="10">
        <v>1324</v>
      </c>
      <c r="N58" s="10">
        <v>1698</v>
      </c>
      <c r="O58" s="10">
        <v>1261.5</v>
      </c>
      <c r="P58" s="10">
        <v>825</v>
      </c>
      <c r="Q58" s="10">
        <v>853.5</v>
      </c>
      <c r="R58" s="10">
        <v>882</v>
      </c>
      <c r="S58" s="10">
        <v>910.5</v>
      </c>
      <c r="T58" s="10">
        <v>939</v>
      </c>
      <c r="U58" s="10">
        <v>1242.6666666666667</v>
      </c>
      <c r="V58" s="10">
        <v>1546.3333333333335</v>
      </c>
      <c r="W58" s="10">
        <v>1850</v>
      </c>
      <c r="X58" s="10">
        <v>1541.6666666666667</v>
      </c>
      <c r="Y58" s="10">
        <v>1233.3333333333333</v>
      </c>
      <c r="Z58" s="10">
        <v>925</v>
      </c>
      <c r="AA58" s="10">
        <v>616.66666666666663</v>
      </c>
      <c r="AB58" s="10">
        <v>308.33333333333331</v>
      </c>
      <c r="AC58" s="10">
        <v>0</v>
      </c>
      <c r="AD58" s="10">
        <v>0</v>
      </c>
      <c r="AE58" s="10">
        <v>0</v>
      </c>
      <c r="AF58" s="10">
        <v>0</v>
      </c>
    </row>
    <row r="59" spans="1:32" x14ac:dyDescent="0.35">
      <c r="A59" s="2" t="s">
        <v>29</v>
      </c>
      <c r="B59" s="2" t="s">
        <v>30</v>
      </c>
      <c r="C59" s="10">
        <v>1713</v>
      </c>
      <c r="D59" s="10">
        <v>1713</v>
      </c>
      <c r="E59" s="10">
        <v>1713</v>
      </c>
      <c r="F59" s="10">
        <v>976</v>
      </c>
      <c r="G59" s="10">
        <v>239</v>
      </c>
      <c r="H59" s="10">
        <v>181.5</v>
      </c>
      <c r="I59" s="10">
        <v>124</v>
      </c>
      <c r="J59" s="10">
        <v>82.666666666666657</v>
      </c>
      <c r="K59" s="10">
        <v>41.333333333333329</v>
      </c>
      <c r="L59" s="10">
        <v>0</v>
      </c>
      <c r="M59" s="10">
        <v>47.5</v>
      </c>
      <c r="N59" s="10">
        <v>95</v>
      </c>
      <c r="O59" s="10">
        <v>106</v>
      </c>
      <c r="P59" s="10">
        <v>117</v>
      </c>
      <c r="Q59" s="10">
        <v>111.5</v>
      </c>
      <c r="R59" s="10">
        <v>106</v>
      </c>
      <c r="S59" s="10">
        <v>100.5</v>
      </c>
      <c r="T59" s="10">
        <v>95</v>
      </c>
      <c r="U59" s="10">
        <v>79</v>
      </c>
      <c r="V59" s="10">
        <v>63</v>
      </c>
      <c r="W59" s="10">
        <v>47</v>
      </c>
      <c r="X59" s="10">
        <v>39.166666666666671</v>
      </c>
      <c r="Y59" s="10">
        <v>31.333333333333332</v>
      </c>
      <c r="Z59" s="10">
        <v>23.5</v>
      </c>
      <c r="AA59" s="10">
        <v>15.666666666666666</v>
      </c>
      <c r="AB59" s="10">
        <v>7.833333333333333</v>
      </c>
      <c r="AC59" s="10">
        <v>0</v>
      </c>
      <c r="AD59" s="10">
        <v>0</v>
      </c>
      <c r="AE59" s="10">
        <v>0</v>
      </c>
      <c r="AF59" s="10">
        <v>0</v>
      </c>
    </row>
    <row r="60" spans="1:32" x14ac:dyDescent="0.35">
      <c r="A60" s="2" t="s">
        <v>31</v>
      </c>
      <c r="B60" s="2" t="s">
        <v>32</v>
      </c>
      <c r="C60" s="10">
        <v>11</v>
      </c>
      <c r="D60" s="10">
        <v>11</v>
      </c>
      <c r="E60" s="10">
        <v>11</v>
      </c>
      <c r="F60" s="10">
        <v>11</v>
      </c>
      <c r="G60" s="10">
        <v>11</v>
      </c>
      <c r="H60" s="10">
        <v>12.5</v>
      </c>
      <c r="I60" s="10">
        <v>14</v>
      </c>
      <c r="J60" s="10">
        <v>9.3333333333333321</v>
      </c>
      <c r="K60" s="10">
        <v>4.6666666666666661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</row>
    <row r="61" spans="1:32" x14ac:dyDescent="0.35">
      <c r="A61" s="2" t="s">
        <v>33</v>
      </c>
      <c r="B61" s="2" t="s">
        <v>34</v>
      </c>
      <c r="C61" s="10">
        <v>304</v>
      </c>
      <c r="D61" s="10">
        <v>304</v>
      </c>
      <c r="E61" s="10">
        <v>304</v>
      </c>
      <c r="F61" s="10">
        <v>342.5</v>
      </c>
      <c r="G61" s="10">
        <v>381</v>
      </c>
      <c r="H61" s="10">
        <v>367</v>
      </c>
      <c r="I61" s="10">
        <v>353</v>
      </c>
      <c r="J61" s="10">
        <v>342</v>
      </c>
      <c r="K61" s="10">
        <v>331</v>
      </c>
      <c r="L61" s="10">
        <v>320</v>
      </c>
      <c r="M61" s="10">
        <v>160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</row>
    <row r="62" spans="1:32" x14ac:dyDescent="0.35">
      <c r="A62" s="2" t="s">
        <v>35</v>
      </c>
      <c r="B62" s="2" t="s">
        <v>36</v>
      </c>
      <c r="C62" s="10">
        <v>5596</v>
      </c>
      <c r="D62" s="10">
        <v>5596</v>
      </c>
      <c r="E62" s="10">
        <v>5596</v>
      </c>
      <c r="F62" s="10">
        <v>3975.5</v>
      </c>
      <c r="G62" s="10">
        <v>2355</v>
      </c>
      <c r="H62" s="10">
        <v>1878</v>
      </c>
      <c r="I62" s="10">
        <v>1401</v>
      </c>
      <c r="J62" s="10">
        <v>1177</v>
      </c>
      <c r="K62" s="10">
        <v>953</v>
      </c>
      <c r="L62" s="10">
        <v>729</v>
      </c>
      <c r="M62" s="10">
        <v>659</v>
      </c>
      <c r="N62" s="10">
        <v>589</v>
      </c>
      <c r="O62" s="10">
        <v>389.5</v>
      </c>
      <c r="P62" s="10">
        <v>190</v>
      </c>
      <c r="Q62" s="10">
        <v>224.25</v>
      </c>
      <c r="R62" s="10">
        <v>258.5</v>
      </c>
      <c r="S62" s="10">
        <v>292.75</v>
      </c>
      <c r="T62" s="10">
        <v>327</v>
      </c>
      <c r="U62" s="10">
        <v>265.33333333333331</v>
      </c>
      <c r="V62" s="10">
        <v>203.66666666666666</v>
      </c>
      <c r="W62" s="10">
        <v>142</v>
      </c>
      <c r="X62" s="10">
        <v>126.66666666666667</v>
      </c>
      <c r="Y62" s="10">
        <v>111.33333333333333</v>
      </c>
      <c r="Z62" s="10">
        <v>96</v>
      </c>
      <c r="AA62" s="10">
        <v>80.666666666666657</v>
      </c>
      <c r="AB62" s="10">
        <v>65.333333333333329</v>
      </c>
      <c r="AC62" s="10">
        <v>50</v>
      </c>
      <c r="AD62" s="10">
        <v>50</v>
      </c>
      <c r="AE62" s="10">
        <v>50</v>
      </c>
      <c r="AF62" s="10">
        <v>50</v>
      </c>
    </row>
    <row r="63" spans="1:32" x14ac:dyDescent="0.35">
      <c r="A63" s="2" t="s">
        <v>37</v>
      </c>
      <c r="B63" s="2" t="s">
        <v>38</v>
      </c>
      <c r="C63" s="10">
        <v>46887</v>
      </c>
      <c r="D63" s="10">
        <v>46887</v>
      </c>
      <c r="E63" s="10">
        <v>46887</v>
      </c>
      <c r="F63" s="10">
        <v>45411</v>
      </c>
      <c r="G63" s="10">
        <v>43935</v>
      </c>
      <c r="H63" s="10">
        <v>41716.5</v>
      </c>
      <c r="I63" s="10">
        <v>39498</v>
      </c>
      <c r="J63" s="10">
        <v>40777.333333333336</v>
      </c>
      <c r="K63" s="10">
        <v>42056.666666666664</v>
      </c>
      <c r="L63" s="10">
        <v>43336</v>
      </c>
      <c r="M63" s="10">
        <v>45204.5</v>
      </c>
      <c r="N63" s="10">
        <v>47073</v>
      </c>
      <c r="O63" s="10">
        <v>47829</v>
      </c>
      <c r="P63" s="10">
        <v>48585</v>
      </c>
      <c r="Q63" s="10">
        <v>47350.75</v>
      </c>
      <c r="R63" s="10">
        <v>46116.5</v>
      </c>
      <c r="S63" s="10">
        <v>44882.25</v>
      </c>
      <c r="T63" s="10">
        <v>43648</v>
      </c>
      <c r="U63" s="10">
        <v>42662.666666666664</v>
      </c>
      <c r="V63" s="10">
        <v>41677.333333333336</v>
      </c>
      <c r="W63" s="10">
        <v>40692</v>
      </c>
      <c r="X63" s="10">
        <v>39072.833333333336</v>
      </c>
      <c r="Y63" s="10">
        <v>37453.666666666664</v>
      </c>
      <c r="Z63" s="10">
        <v>35834.5</v>
      </c>
      <c r="AA63" s="10">
        <v>34215.333333333336</v>
      </c>
      <c r="AB63" s="10">
        <v>32596.166666666668</v>
      </c>
      <c r="AC63" s="10">
        <v>30977</v>
      </c>
      <c r="AD63" s="10">
        <v>30977</v>
      </c>
      <c r="AE63" s="10">
        <v>30977</v>
      </c>
      <c r="AF63" s="10">
        <v>30977</v>
      </c>
    </row>
    <row r="64" spans="1:32" x14ac:dyDescent="0.35">
      <c r="A64" s="2" t="s">
        <v>39</v>
      </c>
      <c r="B64" s="2" t="s">
        <v>40</v>
      </c>
      <c r="C64" s="10">
        <v>62343</v>
      </c>
      <c r="D64" s="10">
        <v>62343</v>
      </c>
      <c r="E64" s="10">
        <v>62343</v>
      </c>
      <c r="F64" s="10">
        <v>58581</v>
      </c>
      <c r="G64" s="10">
        <v>54819</v>
      </c>
      <c r="H64" s="10">
        <v>38198.5</v>
      </c>
      <c r="I64" s="10">
        <v>21578</v>
      </c>
      <c r="J64" s="10">
        <v>24998</v>
      </c>
      <c r="K64" s="10">
        <v>28418</v>
      </c>
      <c r="L64" s="10">
        <v>31838</v>
      </c>
      <c r="M64" s="10">
        <v>53784</v>
      </c>
      <c r="N64" s="10">
        <v>75730</v>
      </c>
      <c r="O64" s="10">
        <v>84676.5</v>
      </c>
      <c r="P64" s="10">
        <v>93623</v>
      </c>
      <c r="Q64" s="10">
        <v>92972.5</v>
      </c>
      <c r="R64" s="10">
        <v>92322</v>
      </c>
      <c r="S64" s="10">
        <v>91671.5</v>
      </c>
      <c r="T64" s="10">
        <v>91021</v>
      </c>
      <c r="U64" s="10">
        <v>89707.333333333328</v>
      </c>
      <c r="V64" s="10">
        <v>88393.666666666672</v>
      </c>
      <c r="W64" s="10">
        <v>87080</v>
      </c>
      <c r="X64" s="10">
        <v>85567.166666666672</v>
      </c>
      <c r="Y64" s="10">
        <v>84054.333333333328</v>
      </c>
      <c r="Z64" s="10">
        <v>82541.5</v>
      </c>
      <c r="AA64" s="10">
        <v>81028.666666666672</v>
      </c>
      <c r="AB64" s="10">
        <v>79515.833333333328</v>
      </c>
      <c r="AC64" s="10">
        <v>78003</v>
      </c>
      <c r="AD64" s="10">
        <v>78003</v>
      </c>
      <c r="AE64" s="10">
        <v>78003</v>
      </c>
      <c r="AF64" s="10">
        <v>78003</v>
      </c>
    </row>
    <row r="65" spans="1:32" x14ac:dyDescent="0.35">
      <c r="A65" s="2" t="s">
        <v>41</v>
      </c>
      <c r="B65" s="2" t="s">
        <v>42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5261.3333333333339</v>
      </c>
      <c r="K65" s="10">
        <v>10522.666666666668</v>
      </c>
      <c r="L65" s="10">
        <v>15784</v>
      </c>
      <c r="M65" s="10">
        <v>14711.5</v>
      </c>
      <c r="N65" s="10">
        <v>13639</v>
      </c>
      <c r="O65" s="10">
        <v>13074</v>
      </c>
      <c r="P65" s="10">
        <v>12509</v>
      </c>
      <c r="Q65" s="10">
        <v>14323</v>
      </c>
      <c r="R65" s="10">
        <v>16137</v>
      </c>
      <c r="S65" s="10">
        <v>17951</v>
      </c>
      <c r="T65" s="10">
        <v>19765</v>
      </c>
      <c r="U65" s="10">
        <v>18636</v>
      </c>
      <c r="V65" s="10">
        <v>17507</v>
      </c>
      <c r="W65" s="10">
        <v>16378</v>
      </c>
      <c r="X65" s="10">
        <v>15797.666666666668</v>
      </c>
      <c r="Y65" s="10">
        <v>15217.333333333332</v>
      </c>
      <c r="Z65" s="10">
        <v>14637</v>
      </c>
      <c r="AA65" s="10">
        <v>14056.666666666666</v>
      </c>
      <c r="AB65" s="10">
        <v>13476.333333333334</v>
      </c>
      <c r="AC65" s="10">
        <v>12896</v>
      </c>
      <c r="AD65" s="10">
        <v>12896</v>
      </c>
      <c r="AE65" s="10">
        <v>12896</v>
      </c>
      <c r="AF65" s="10">
        <v>12896</v>
      </c>
    </row>
    <row r="66" spans="1:32" x14ac:dyDescent="0.35">
      <c r="A66" s="2" t="s">
        <v>43</v>
      </c>
      <c r="B66" s="2" t="s">
        <v>44</v>
      </c>
      <c r="C66" s="10">
        <v>58101</v>
      </c>
      <c r="D66" s="10">
        <v>58101</v>
      </c>
      <c r="E66" s="10">
        <v>58101</v>
      </c>
      <c r="F66" s="10">
        <v>56286</v>
      </c>
      <c r="G66" s="10">
        <v>54471</v>
      </c>
      <c r="H66" s="10">
        <v>54044.5</v>
      </c>
      <c r="I66" s="10">
        <v>53618</v>
      </c>
      <c r="J66" s="10">
        <v>51219.666666666664</v>
      </c>
      <c r="K66" s="10">
        <v>48821.333333333336</v>
      </c>
      <c r="L66" s="10">
        <v>46423</v>
      </c>
      <c r="M66" s="10">
        <v>48392</v>
      </c>
      <c r="N66" s="10">
        <v>50361</v>
      </c>
      <c r="O66" s="10">
        <v>51108.5</v>
      </c>
      <c r="P66" s="10">
        <v>51856</v>
      </c>
      <c r="Q66" s="10">
        <v>52173.5</v>
      </c>
      <c r="R66" s="10">
        <v>52491</v>
      </c>
      <c r="S66" s="10">
        <v>52808.5</v>
      </c>
      <c r="T66" s="10">
        <v>53126</v>
      </c>
      <c r="U66" s="10">
        <v>53567.666666666664</v>
      </c>
      <c r="V66" s="10">
        <v>54009.333333333336</v>
      </c>
      <c r="W66" s="10">
        <v>54451</v>
      </c>
      <c r="X66" s="10">
        <v>55670.166666666664</v>
      </c>
      <c r="Y66" s="10">
        <v>56889.333333333336</v>
      </c>
      <c r="Z66" s="10">
        <v>58108.5</v>
      </c>
      <c r="AA66" s="10">
        <v>59327.666666666664</v>
      </c>
      <c r="AB66" s="10">
        <v>60546.833333333336</v>
      </c>
      <c r="AC66" s="10">
        <v>61766</v>
      </c>
      <c r="AD66" s="10">
        <v>61766</v>
      </c>
      <c r="AE66" s="10">
        <v>61766</v>
      </c>
      <c r="AF66" s="10">
        <v>61766</v>
      </c>
    </row>
    <row r="67" spans="1:32" x14ac:dyDescent="0.35">
      <c r="A67" s="2" t="s">
        <v>45</v>
      </c>
      <c r="B67" s="2" t="s">
        <v>46</v>
      </c>
      <c r="C67" s="10">
        <v>47601</v>
      </c>
      <c r="D67" s="10">
        <v>47601</v>
      </c>
      <c r="E67" s="10">
        <v>47601</v>
      </c>
      <c r="F67" s="10">
        <v>37765.5</v>
      </c>
      <c r="G67" s="10">
        <v>27930</v>
      </c>
      <c r="H67" s="10">
        <v>35534</v>
      </c>
      <c r="I67" s="10">
        <v>43138</v>
      </c>
      <c r="J67" s="10">
        <v>46229</v>
      </c>
      <c r="K67" s="10">
        <v>49320</v>
      </c>
      <c r="L67" s="10">
        <v>52411</v>
      </c>
      <c r="M67" s="10">
        <v>50671.5</v>
      </c>
      <c r="N67" s="10">
        <v>48932</v>
      </c>
      <c r="O67" s="10">
        <v>50479</v>
      </c>
      <c r="P67" s="10">
        <v>52026</v>
      </c>
      <c r="Q67" s="10">
        <v>51181.75</v>
      </c>
      <c r="R67" s="10">
        <v>50337.5</v>
      </c>
      <c r="S67" s="10">
        <v>49493.25</v>
      </c>
      <c r="T67" s="10">
        <v>48649</v>
      </c>
      <c r="U67" s="10">
        <v>50164.333333333336</v>
      </c>
      <c r="V67" s="10">
        <v>51679.666666666664</v>
      </c>
      <c r="W67" s="10">
        <v>53195</v>
      </c>
      <c r="X67" s="10">
        <v>55050.666666666664</v>
      </c>
      <c r="Y67" s="10">
        <v>56906.333333333336</v>
      </c>
      <c r="Z67" s="10">
        <v>58762</v>
      </c>
      <c r="AA67" s="10">
        <v>60617.666666666664</v>
      </c>
      <c r="AB67" s="10">
        <v>62473.333333333336</v>
      </c>
      <c r="AC67" s="10">
        <v>64329</v>
      </c>
      <c r="AD67" s="10">
        <v>64329</v>
      </c>
      <c r="AE67" s="10">
        <v>64329</v>
      </c>
      <c r="AF67" s="10">
        <v>64329</v>
      </c>
    </row>
    <row r="68" spans="1:32" x14ac:dyDescent="0.35">
      <c r="A68" s="2" t="s">
        <v>47</v>
      </c>
      <c r="B68" s="2" t="s">
        <v>48</v>
      </c>
      <c r="C68" s="10">
        <v>44871</v>
      </c>
      <c r="D68" s="10">
        <v>44871</v>
      </c>
      <c r="E68" s="10">
        <v>44871</v>
      </c>
      <c r="F68" s="10">
        <v>40276</v>
      </c>
      <c r="G68" s="10">
        <v>35681</v>
      </c>
      <c r="H68" s="10">
        <v>35438</v>
      </c>
      <c r="I68" s="10">
        <v>35195</v>
      </c>
      <c r="J68" s="10">
        <v>33952</v>
      </c>
      <c r="K68" s="10">
        <v>32709</v>
      </c>
      <c r="L68" s="10">
        <v>31466</v>
      </c>
      <c r="M68" s="10">
        <v>31386</v>
      </c>
      <c r="N68" s="10">
        <v>31306</v>
      </c>
      <c r="O68" s="10">
        <v>37544</v>
      </c>
      <c r="P68" s="10">
        <v>43782</v>
      </c>
      <c r="Q68" s="10">
        <v>44325.5</v>
      </c>
      <c r="R68" s="10">
        <v>44869</v>
      </c>
      <c r="S68" s="10">
        <v>45412.5</v>
      </c>
      <c r="T68" s="10">
        <v>45956</v>
      </c>
      <c r="U68" s="10">
        <v>49857.333333333336</v>
      </c>
      <c r="V68" s="10">
        <v>53758.666666666664</v>
      </c>
      <c r="W68" s="10">
        <v>57660</v>
      </c>
      <c r="X68" s="10">
        <v>58164</v>
      </c>
      <c r="Y68" s="10">
        <v>58668</v>
      </c>
      <c r="Z68" s="10">
        <v>59172</v>
      </c>
      <c r="AA68" s="10">
        <v>59676</v>
      </c>
      <c r="AB68" s="10">
        <v>60180</v>
      </c>
      <c r="AC68" s="10">
        <v>60684</v>
      </c>
      <c r="AD68" s="10">
        <v>60684</v>
      </c>
      <c r="AE68" s="10">
        <v>60684</v>
      </c>
      <c r="AF68" s="10">
        <v>60684</v>
      </c>
    </row>
    <row r="69" spans="1:32" x14ac:dyDescent="0.35">
      <c r="A69" s="2" t="s">
        <v>49</v>
      </c>
      <c r="B69" s="2" t="s">
        <v>50</v>
      </c>
      <c r="C69" s="10">
        <v>30295</v>
      </c>
      <c r="D69" s="10">
        <v>30295</v>
      </c>
      <c r="E69" s="10">
        <v>30295</v>
      </c>
      <c r="F69" s="10">
        <v>27752</v>
      </c>
      <c r="G69" s="10">
        <v>25209</v>
      </c>
      <c r="H69" s="10">
        <v>23403</v>
      </c>
      <c r="I69" s="10">
        <v>21597</v>
      </c>
      <c r="J69" s="10">
        <v>21583.666666666668</v>
      </c>
      <c r="K69" s="10">
        <v>21570.333333333332</v>
      </c>
      <c r="L69" s="10">
        <v>21557</v>
      </c>
      <c r="M69" s="10">
        <v>20338</v>
      </c>
      <c r="N69" s="10">
        <v>19119</v>
      </c>
      <c r="O69" s="10">
        <v>20670.5</v>
      </c>
      <c r="P69" s="10">
        <v>22222</v>
      </c>
      <c r="Q69" s="10">
        <v>22292.75</v>
      </c>
      <c r="R69" s="10">
        <v>22363.5</v>
      </c>
      <c r="S69" s="10">
        <v>22434.25</v>
      </c>
      <c r="T69" s="10">
        <v>22505</v>
      </c>
      <c r="U69" s="10">
        <v>23465</v>
      </c>
      <c r="V69" s="10">
        <v>24425</v>
      </c>
      <c r="W69" s="10">
        <v>25385</v>
      </c>
      <c r="X69" s="10">
        <v>25320.166666666668</v>
      </c>
      <c r="Y69" s="10">
        <v>25255.333333333332</v>
      </c>
      <c r="Z69" s="10">
        <v>25190.5</v>
      </c>
      <c r="AA69" s="10">
        <v>25125.666666666668</v>
      </c>
      <c r="AB69" s="10">
        <v>25060.833333333332</v>
      </c>
      <c r="AC69" s="10">
        <v>24996</v>
      </c>
      <c r="AD69" s="10">
        <v>24996</v>
      </c>
      <c r="AE69" s="10">
        <v>24996</v>
      </c>
      <c r="AF69" s="10">
        <v>24996</v>
      </c>
    </row>
    <row r="70" spans="1:32" x14ac:dyDescent="0.35">
      <c r="A70" s="2" t="s">
        <v>51</v>
      </c>
      <c r="B70" s="2" t="s">
        <v>52</v>
      </c>
      <c r="C70" s="10">
        <v>66267</v>
      </c>
      <c r="D70" s="10">
        <v>66267</v>
      </c>
      <c r="E70" s="10">
        <v>66267</v>
      </c>
      <c r="F70" s="10">
        <v>61167.5</v>
      </c>
      <c r="G70" s="10">
        <v>56068</v>
      </c>
      <c r="H70" s="10">
        <v>55668</v>
      </c>
      <c r="I70" s="10">
        <v>55268</v>
      </c>
      <c r="J70" s="10">
        <v>54172</v>
      </c>
      <c r="K70" s="10">
        <v>53076</v>
      </c>
      <c r="L70" s="10">
        <v>51980</v>
      </c>
      <c r="M70" s="10">
        <v>50284</v>
      </c>
      <c r="N70" s="10">
        <v>48588</v>
      </c>
      <c r="O70" s="10">
        <v>48621.5</v>
      </c>
      <c r="P70" s="10">
        <v>48655</v>
      </c>
      <c r="Q70" s="10">
        <v>47632.5</v>
      </c>
      <c r="R70" s="10">
        <v>46610</v>
      </c>
      <c r="S70" s="10">
        <v>45587.5</v>
      </c>
      <c r="T70" s="10">
        <v>44565</v>
      </c>
      <c r="U70" s="10">
        <v>44065</v>
      </c>
      <c r="V70" s="10">
        <v>43565</v>
      </c>
      <c r="W70" s="10">
        <v>43065</v>
      </c>
      <c r="X70" s="10">
        <v>41593.5</v>
      </c>
      <c r="Y70" s="10">
        <v>40122</v>
      </c>
      <c r="Z70" s="10">
        <v>38650.5</v>
      </c>
      <c r="AA70" s="10">
        <v>37179</v>
      </c>
      <c r="AB70" s="10">
        <v>35707.5</v>
      </c>
      <c r="AC70" s="10">
        <v>34236</v>
      </c>
      <c r="AD70" s="10">
        <v>34236</v>
      </c>
      <c r="AE70" s="10">
        <v>34236</v>
      </c>
      <c r="AF70" s="10">
        <v>34236</v>
      </c>
    </row>
    <row r="71" spans="1:32" x14ac:dyDescent="0.35">
      <c r="A71" s="2" t="s">
        <v>53</v>
      </c>
      <c r="B71" s="2" t="s">
        <v>54</v>
      </c>
      <c r="C71" s="10">
        <v>15397</v>
      </c>
      <c r="D71" s="10">
        <v>15397</v>
      </c>
      <c r="E71" s="10">
        <v>15397</v>
      </c>
      <c r="F71" s="10">
        <v>15191</v>
      </c>
      <c r="G71" s="10">
        <v>14985</v>
      </c>
      <c r="H71" s="10">
        <v>15040</v>
      </c>
      <c r="I71" s="10">
        <v>15095</v>
      </c>
      <c r="J71" s="10">
        <v>15809</v>
      </c>
      <c r="K71" s="10">
        <v>16523</v>
      </c>
      <c r="L71" s="10">
        <v>17237</v>
      </c>
      <c r="M71" s="10">
        <v>17252.5</v>
      </c>
      <c r="N71" s="10">
        <v>17268</v>
      </c>
      <c r="O71" s="10">
        <v>19729.5</v>
      </c>
      <c r="P71" s="10">
        <v>22191</v>
      </c>
      <c r="Q71" s="10">
        <v>23688.25</v>
      </c>
      <c r="R71" s="10">
        <v>25185.5</v>
      </c>
      <c r="S71" s="10">
        <v>26682.75</v>
      </c>
      <c r="T71" s="10">
        <v>28180</v>
      </c>
      <c r="U71" s="10">
        <v>28289.333333333332</v>
      </c>
      <c r="V71" s="10">
        <v>28398.666666666668</v>
      </c>
      <c r="W71" s="10">
        <v>28508</v>
      </c>
      <c r="X71" s="10">
        <v>27171.333333333336</v>
      </c>
      <c r="Y71" s="10">
        <v>25834.666666666664</v>
      </c>
      <c r="Z71" s="10">
        <v>24498</v>
      </c>
      <c r="AA71" s="10">
        <v>23161.333333333332</v>
      </c>
      <c r="AB71" s="10">
        <v>21824.666666666668</v>
      </c>
      <c r="AC71" s="10">
        <v>20488</v>
      </c>
      <c r="AD71" s="10">
        <v>20488</v>
      </c>
      <c r="AE71" s="10">
        <v>20488</v>
      </c>
      <c r="AF71" s="10">
        <v>20488</v>
      </c>
    </row>
    <row r="72" spans="1:32" x14ac:dyDescent="0.35">
      <c r="A72" s="2" t="s">
        <v>55</v>
      </c>
      <c r="B72" s="2" t="s">
        <v>56</v>
      </c>
      <c r="C72" s="10">
        <v>19587</v>
      </c>
      <c r="D72" s="10">
        <v>19587</v>
      </c>
      <c r="E72" s="10">
        <v>19587</v>
      </c>
      <c r="F72" s="10">
        <v>18311</v>
      </c>
      <c r="G72" s="10">
        <v>17035</v>
      </c>
      <c r="H72" s="10">
        <v>16113</v>
      </c>
      <c r="I72" s="10">
        <v>15191</v>
      </c>
      <c r="J72" s="10">
        <v>15034.333333333334</v>
      </c>
      <c r="K72" s="10">
        <v>14877.666666666666</v>
      </c>
      <c r="L72" s="10">
        <v>14721</v>
      </c>
      <c r="M72" s="10">
        <v>14460</v>
      </c>
      <c r="N72" s="10">
        <v>14199</v>
      </c>
      <c r="O72" s="10">
        <v>14403</v>
      </c>
      <c r="P72" s="10">
        <v>14607</v>
      </c>
      <c r="Q72" s="10">
        <v>14712</v>
      </c>
      <c r="R72" s="10">
        <v>14817</v>
      </c>
      <c r="S72" s="10">
        <v>14922</v>
      </c>
      <c r="T72" s="10">
        <v>15027</v>
      </c>
      <c r="U72" s="10">
        <v>14616.333333333334</v>
      </c>
      <c r="V72" s="10">
        <v>14205.666666666666</v>
      </c>
      <c r="W72" s="10">
        <v>13795</v>
      </c>
      <c r="X72" s="10">
        <v>18569.833333333332</v>
      </c>
      <c r="Y72" s="10">
        <v>23344.666666666668</v>
      </c>
      <c r="Z72" s="10">
        <v>28119.5</v>
      </c>
      <c r="AA72" s="10">
        <v>32894.333333333336</v>
      </c>
      <c r="AB72" s="10">
        <v>37669.166666666664</v>
      </c>
      <c r="AC72" s="10">
        <v>42444</v>
      </c>
      <c r="AD72" s="10">
        <v>42444</v>
      </c>
      <c r="AE72" s="10">
        <v>42444</v>
      </c>
      <c r="AF72" s="10">
        <v>42444</v>
      </c>
    </row>
    <row r="73" spans="1:32" x14ac:dyDescent="0.35">
      <c r="A73" s="2" t="s">
        <v>57</v>
      </c>
      <c r="B73" s="2" t="s">
        <v>58</v>
      </c>
      <c r="C73" s="10">
        <v>74541</v>
      </c>
      <c r="D73" s="10">
        <v>74541</v>
      </c>
      <c r="E73" s="10">
        <v>74541</v>
      </c>
      <c r="F73" s="10">
        <v>74713</v>
      </c>
      <c r="G73" s="10">
        <v>74885</v>
      </c>
      <c r="H73" s="10">
        <v>79535.5</v>
      </c>
      <c r="I73" s="10">
        <v>84186</v>
      </c>
      <c r="J73" s="10">
        <v>85052.666666666672</v>
      </c>
      <c r="K73" s="10">
        <v>85919.333333333328</v>
      </c>
      <c r="L73" s="10">
        <v>86786</v>
      </c>
      <c r="M73" s="10">
        <v>84723</v>
      </c>
      <c r="N73" s="10">
        <v>82660</v>
      </c>
      <c r="O73" s="10">
        <v>72131.5</v>
      </c>
      <c r="P73" s="10">
        <v>61603</v>
      </c>
      <c r="Q73" s="10">
        <v>67164.5</v>
      </c>
      <c r="R73" s="10">
        <v>72726</v>
      </c>
      <c r="S73" s="10">
        <v>78287.5</v>
      </c>
      <c r="T73" s="10">
        <v>83849</v>
      </c>
      <c r="U73" s="10">
        <v>82640.666666666672</v>
      </c>
      <c r="V73" s="10">
        <v>81432.333333333328</v>
      </c>
      <c r="W73" s="10">
        <v>80224</v>
      </c>
      <c r="X73" s="10">
        <v>80543.5</v>
      </c>
      <c r="Y73" s="10">
        <v>80863</v>
      </c>
      <c r="Z73" s="10">
        <v>81182.5</v>
      </c>
      <c r="AA73" s="10">
        <v>81502</v>
      </c>
      <c r="AB73" s="10">
        <v>81821.5</v>
      </c>
      <c r="AC73" s="10">
        <v>82141</v>
      </c>
      <c r="AD73" s="10">
        <v>82141</v>
      </c>
      <c r="AE73" s="10">
        <v>82141</v>
      </c>
      <c r="AF73" s="10">
        <v>82141</v>
      </c>
    </row>
    <row r="74" spans="1:32" x14ac:dyDescent="0.35">
      <c r="A74" s="2" t="s">
        <v>59</v>
      </c>
      <c r="B74" s="2" t="s">
        <v>60</v>
      </c>
      <c r="C74" s="10">
        <v>3265</v>
      </c>
      <c r="D74" s="10">
        <v>3265</v>
      </c>
      <c r="E74" s="10">
        <v>3265</v>
      </c>
      <c r="F74" s="10">
        <v>2687.5</v>
      </c>
      <c r="G74" s="10">
        <v>2110</v>
      </c>
      <c r="H74" s="10">
        <v>2291</v>
      </c>
      <c r="I74" s="10">
        <v>2472</v>
      </c>
      <c r="J74" s="10">
        <v>2152</v>
      </c>
      <c r="K74" s="10">
        <v>1832</v>
      </c>
      <c r="L74" s="10">
        <v>1512</v>
      </c>
      <c r="M74" s="10">
        <v>1650.5</v>
      </c>
      <c r="N74" s="10">
        <v>1789</v>
      </c>
      <c r="O74" s="10">
        <v>1627</v>
      </c>
      <c r="P74" s="10">
        <v>1465</v>
      </c>
      <c r="Q74" s="10">
        <v>1587.75</v>
      </c>
      <c r="R74" s="10">
        <v>1710.5</v>
      </c>
      <c r="S74" s="10">
        <v>1833.25</v>
      </c>
      <c r="T74" s="10">
        <v>1956</v>
      </c>
      <c r="U74" s="10">
        <v>1304</v>
      </c>
      <c r="V74" s="10">
        <v>652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</row>
    <row r="75" spans="1:32" x14ac:dyDescent="0.35">
      <c r="A75" s="2" t="s">
        <v>61</v>
      </c>
      <c r="B75" s="2" t="s">
        <v>62</v>
      </c>
      <c r="C75" s="10">
        <v>28622</v>
      </c>
      <c r="D75" s="10">
        <v>28622</v>
      </c>
      <c r="E75" s="10">
        <v>28622</v>
      </c>
      <c r="F75" s="10">
        <v>26593</v>
      </c>
      <c r="G75" s="10">
        <v>24564</v>
      </c>
      <c r="H75" s="10">
        <v>24337.5</v>
      </c>
      <c r="I75" s="10">
        <v>24111</v>
      </c>
      <c r="J75" s="10">
        <v>23882.666666666668</v>
      </c>
      <c r="K75" s="10">
        <v>23654.333333333332</v>
      </c>
      <c r="L75" s="10">
        <v>23426</v>
      </c>
      <c r="M75" s="10">
        <v>21038.5</v>
      </c>
      <c r="N75" s="10">
        <v>18651</v>
      </c>
      <c r="O75" s="10">
        <v>18558</v>
      </c>
      <c r="P75" s="10">
        <v>18465</v>
      </c>
      <c r="Q75" s="10">
        <v>21986.5</v>
      </c>
      <c r="R75" s="10">
        <v>25508</v>
      </c>
      <c r="S75" s="10">
        <v>29029.5</v>
      </c>
      <c r="T75" s="10">
        <v>32551</v>
      </c>
      <c r="U75" s="10">
        <v>30082.666666666664</v>
      </c>
      <c r="V75" s="10">
        <v>27614.333333333332</v>
      </c>
      <c r="W75" s="10">
        <v>25146</v>
      </c>
      <c r="X75" s="10">
        <v>24399.666666666668</v>
      </c>
      <c r="Y75" s="10">
        <v>23653.333333333332</v>
      </c>
      <c r="Z75" s="10">
        <v>22907</v>
      </c>
      <c r="AA75" s="10">
        <v>22160.666666666668</v>
      </c>
      <c r="AB75" s="10">
        <v>21414.333333333332</v>
      </c>
      <c r="AC75" s="10">
        <v>20668</v>
      </c>
      <c r="AD75" s="10">
        <v>20668</v>
      </c>
      <c r="AE75" s="10">
        <v>20668</v>
      </c>
      <c r="AF75" s="10">
        <v>20668</v>
      </c>
    </row>
    <row r="76" spans="1:32" x14ac:dyDescent="0.35">
      <c r="A76" s="2" t="s">
        <v>63</v>
      </c>
      <c r="B76" s="2" t="s">
        <v>64</v>
      </c>
      <c r="C76" s="10">
        <v>71912</v>
      </c>
      <c r="D76" s="10">
        <v>71912</v>
      </c>
      <c r="E76" s="10">
        <v>71912</v>
      </c>
      <c r="F76" s="10">
        <v>71841.5</v>
      </c>
      <c r="G76" s="10">
        <v>71771</v>
      </c>
      <c r="H76" s="10">
        <v>75316.5</v>
      </c>
      <c r="I76" s="10">
        <v>78862</v>
      </c>
      <c r="J76" s="10">
        <v>81357.333333333328</v>
      </c>
      <c r="K76" s="10">
        <v>83852.666666666672</v>
      </c>
      <c r="L76" s="10">
        <v>86348</v>
      </c>
      <c r="M76" s="10">
        <v>86153.5</v>
      </c>
      <c r="N76" s="10">
        <v>85959</v>
      </c>
      <c r="O76" s="10">
        <v>82748.5</v>
      </c>
      <c r="P76" s="10">
        <v>79538</v>
      </c>
      <c r="Q76" s="10">
        <v>81024.75</v>
      </c>
      <c r="R76" s="10">
        <v>82511.5</v>
      </c>
      <c r="S76" s="10">
        <v>83998.25</v>
      </c>
      <c r="T76" s="10">
        <v>85485</v>
      </c>
      <c r="U76" s="10">
        <v>86273.333333333328</v>
      </c>
      <c r="V76" s="10">
        <v>87061.666666666672</v>
      </c>
      <c r="W76" s="10">
        <v>87850</v>
      </c>
      <c r="X76" s="10">
        <v>89713.666666666672</v>
      </c>
      <c r="Y76" s="10">
        <v>91577.333333333328</v>
      </c>
      <c r="Z76" s="10">
        <v>93441</v>
      </c>
      <c r="AA76" s="10">
        <v>95304.666666666672</v>
      </c>
      <c r="AB76" s="10">
        <v>97168.333333333328</v>
      </c>
      <c r="AC76" s="10">
        <v>99032</v>
      </c>
      <c r="AD76" s="10">
        <v>99032</v>
      </c>
      <c r="AE76" s="10">
        <v>99032</v>
      </c>
      <c r="AF76" s="10">
        <v>99032</v>
      </c>
    </row>
    <row r="77" spans="1:32" x14ac:dyDescent="0.35">
      <c r="A77" s="2" t="s">
        <v>65</v>
      </c>
      <c r="B77" s="2" t="s">
        <v>66</v>
      </c>
      <c r="C77" s="10">
        <v>40556</v>
      </c>
      <c r="D77" s="10">
        <v>40556</v>
      </c>
      <c r="E77" s="10">
        <v>40556</v>
      </c>
      <c r="F77" s="10">
        <v>37854.5</v>
      </c>
      <c r="G77" s="10">
        <v>35153</v>
      </c>
      <c r="H77" s="10">
        <v>33569</v>
      </c>
      <c r="I77" s="10">
        <v>31985</v>
      </c>
      <c r="J77" s="10">
        <v>32324</v>
      </c>
      <c r="K77" s="10">
        <v>32663</v>
      </c>
      <c r="L77" s="10">
        <v>33002</v>
      </c>
      <c r="M77" s="10">
        <v>32976</v>
      </c>
      <c r="N77" s="10">
        <v>32950</v>
      </c>
      <c r="O77" s="10">
        <v>34154.5</v>
      </c>
      <c r="P77" s="10">
        <v>35359</v>
      </c>
      <c r="Q77" s="10">
        <v>37757.5</v>
      </c>
      <c r="R77" s="10">
        <v>40156</v>
      </c>
      <c r="S77" s="10">
        <v>42554.5</v>
      </c>
      <c r="T77" s="10">
        <v>44953</v>
      </c>
      <c r="U77" s="10">
        <v>44078</v>
      </c>
      <c r="V77" s="10">
        <v>43203</v>
      </c>
      <c r="W77" s="10">
        <v>42328</v>
      </c>
      <c r="X77" s="10">
        <v>43329.166666666664</v>
      </c>
      <c r="Y77" s="10">
        <v>44330.333333333336</v>
      </c>
      <c r="Z77" s="10">
        <v>45331.5</v>
      </c>
      <c r="AA77" s="10">
        <v>46332.666666666664</v>
      </c>
      <c r="AB77" s="10">
        <v>47333.833333333336</v>
      </c>
      <c r="AC77" s="10">
        <v>48335</v>
      </c>
      <c r="AD77" s="10">
        <v>48335</v>
      </c>
      <c r="AE77" s="10">
        <v>48335</v>
      </c>
      <c r="AF77" s="10">
        <v>48335</v>
      </c>
    </row>
    <row r="78" spans="1:32" x14ac:dyDescent="0.35">
      <c r="A78" s="2" t="s">
        <v>67</v>
      </c>
      <c r="B78" s="2" t="s">
        <v>68</v>
      </c>
      <c r="C78" s="10">
        <v>55274</v>
      </c>
      <c r="D78" s="10">
        <v>55274</v>
      </c>
      <c r="E78" s="10">
        <v>55274</v>
      </c>
      <c r="F78" s="10">
        <v>55931.5</v>
      </c>
      <c r="G78" s="10">
        <v>56589</v>
      </c>
      <c r="H78" s="10">
        <v>56342.5</v>
      </c>
      <c r="I78" s="10">
        <v>56096</v>
      </c>
      <c r="J78" s="10">
        <v>52337.666666666664</v>
      </c>
      <c r="K78" s="10">
        <v>48579.333333333336</v>
      </c>
      <c r="L78" s="10">
        <v>44821</v>
      </c>
      <c r="M78" s="10">
        <v>48793</v>
      </c>
      <c r="N78" s="10">
        <v>52765</v>
      </c>
      <c r="O78" s="10">
        <v>56143</v>
      </c>
      <c r="P78" s="10">
        <v>59521</v>
      </c>
      <c r="Q78" s="10">
        <v>58969.5</v>
      </c>
      <c r="R78" s="10">
        <v>58418</v>
      </c>
      <c r="S78" s="10">
        <v>57866.5</v>
      </c>
      <c r="T78" s="10">
        <v>57315</v>
      </c>
      <c r="U78" s="10">
        <v>58023</v>
      </c>
      <c r="V78" s="10">
        <v>58731</v>
      </c>
      <c r="W78" s="10">
        <v>59439</v>
      </c>
      <c r="X78" s="10">
        <v>57821.166666666664</v>
      </c>
      <c r="Y78" s="10">
        <v>56203.333333333336</v>
      </c>
      <c r="Z78" s="10">
        <v>54585.5</v>
      </c>
      <c r="AA78" s="10">
        <v>52967.666666666664</v>
      </c>
      <c r="AB78" s="10">
        <v>51349.833333333336</v>
      </c>
      <c r="AC78" s="10">
        <v>49732</v>
      </c>
      <c r="AD78" s="10">
        <v>49732</v>
      </c>
      <c r="AE78" s="10">
        <v>49732</v>
      </c>
      <c r="AF78" s="10">
        <v>49732</v>
      </c>
    </row>
    <row r="79" spans="1:32" x14ac:dyDescent="0.35">
      <c r="A79" s="2" t="s">
        <v>69</v>
      </c>
      <c r="B79" s="2" t="s">
        <v>70</v>
      </c>
      <c r="C79" s="10">
        <v>44395</v>
      </c>
      <c r="D79" s="10">
        <v>44395</v>
      </c>
      <c r="E79" s="10">
        <v>44395</v>
      </c>
      <c r="F79" s="10">
        <v>41776.5</v>
      </c>
      <c r="G79" s="10">
        <v>39158</v>
      </c>
      <c r="H79" s="10">
        <v>39133.5</v>
      </c>
      <c r="I79" s="10">
        <v>39109</v>
      </c>
      <c r="J79" s="10">
        <v>40544</v>
      </c>
      <c r="K79" s="10">
        <v>41979</v>
      </c>
      <c r="L79" s="10">
        <v>43414</v>
      </c>
      <c r="M79" s="10">
        <v>42313.5</v>
      </c>
      <c r="N79" s="10">
        <v>41213</v>
      </c>
      <c r="O79" s="10">
        <v>40996</v>
      </c>
      <c r="P79" s="10">
        <v>40779</v>
      </c>
      <c r="Q79" s="10">
        <v>41650.5</v>
      </c>
      <c r="R79" s="10">
        <v>42522</v>
      </c>
      <c r="S79" s="10">
        <v>43393.5</v>
      </c>
      <c r="T79" s="10">
        <v>44265</v>
      </c>
      <c r="U79" s="10">
        <v>41754.333333333336</v>
      </c>
      <c r="V79" s="10">
        <v>39243.666666666664</v>
      </c>
      <c r="W79" s="10">
        <v>36733</v>
      </c>
      <c r="X79" s="10">
        <v>35810.666666666664</v>
      </c>
      <c r="Y79" s="10">
        <v>34888.333333333336</v>
      </c>
      <c r="Z79" s="10">
        <v>33966</v>
      </c>
      <c r="AA79" s="10">
        <v>33043.666666666664</v>
      </c>
      <c r="AB79" s="10">
        <v>32121.333333333332</v>
      </c>
      <c r="AC79" s="10">
        <v>31199</v>
      </c>
      <c r="AD79" s="10">
        <v>31199</v>
      </c>
      <c r="AE79" s="10">
        <v>31199</v>
      </c>
      <c r="AF79" s="10">
        <v>31199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3DC9-942F-4CCA-BB14-5FBECADB9CBC}">
  <dimension ref="A1:AF164"/>
  <sheetViews>
    <sheetView workbookViewId="0">
      <selection activeCell="E141" sqref="E141"/>
    </sheetView>
  </sheetViews>
  <sheetFormatPr defaultRowHeight="14.5" x14ac:dyDescent="0.35"/>
  <cols>
    <col min="2" max="2" width="16.7265625" customWidth="1"/>
  </cols>
  <sheetData>
    <row r="1" spans="1:32" x14ac:dyDescent="0.35">
      <c r="B1" t="s">
        <v>78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</row>
    <row r="2" spans="1:32" x14ac:dyDescent="0.35">
      <c r="A2" t="s">
        <v>0</v>
      </c>
      <c r="B2" t="s">
        <v>1</v>
      </c>
      <c r="C2">
        <v>6739</v>
      </c>
      <c r="D2">
        <v>6739</v>
      </c>
      <c r="E2">
        <v>6739</v>
      </c>
      <c r="F2">
        <v>6739</v>
      </c>
      <c r="G2">
        <v>6739</v>
      </c>
      <c r="H2">
        <v>6739</v>
      </c>
      <c r="I2">
        <v>6739</v>
      </c>
      <c r="J2">
        <v>6739</v>
      </c>
      <c r="K2">
        <v>6739</v>
      </c>
      <c r="L2">
        <v>6739</v>
      </c>
      <c r="M2">
        <v>6713.25</v>
      </c>
      <c r="N2">
        <v>6687.5</v>
      </c>
      <c r="O2">
        <v>6661.75</v>
      </c>
      <c r="P2">
        <v>6636</v>
      </c>
      <c r="Q2">
        <v>6343.25</v>
      </c>
      <c r="R2">
        <v>6050.5</v>
      </c>
      <c r="S2">
        <v>5757.75</v>
      </c>
      <c r="T2">
        <v>5465</v>
      </c>
      <c r="U2">
        <v>5610.666666666667</v>
      </c>
      <c r="V2">
        <v>5756.333333333333</v>
      </c>
      <c r="W2">
        <v>5902</v>
      </c>
      <c r="X2">
        <v>4836</v>
      </c>
      <c r="Y2">
        <v>4875.5</v>
      </c>
      <c r="Z2">
        <v>4915</v>
      </c>
      <c r="AA2">
        <v>4619</v>
      </c>
      <c r="AB2">
        <v>4822</v>
      </c>
      <c r="AC2">
        <v>4736</v>
      </c>
      <c r="AD2">
        <v>4353</v>
      </c>
      <c r="AE2">
        <v>4102</v>
      </c>
      <c r="AF2">
        <v>4030</v>
      </c>
    </row>
    <row r="3" spans="1:32" x14ac:dyDescent="0.35">
      <c r="A3" t="s">
        <v>2</v>
      </c>
      <c r="B3" t="s">
        <v>3</v>
      </c>
      <c r="C3">
        <v>69845</v>
      </c>
      <c r="D3">
        <v>69845</v>
      </c>
      <c r="E3">
        <v>69845</v>
      </c>
      <c r="F3">
        <v>69845</v>
      </c>
      <c r="G3">
        <v>69845</v>
      </c>
      <c r="H3">
        <v>69845</v>
      </c>
      <c r="I3">
        <v>69845</v>
      </c>
      <c r="J3">
        <v>69845</v>
      </c>
      <c r="K3">
        <v>69845</v>
      </c>
      <c r="L3">
        <v>69845</v>
      </c>
      <c r="M3">
        <v>68321.25</v>
      </c>
      <c r="N3">
        <v>66797.5</v>
      </c>
      <c r="O3">
        <v>65273.75</v>
      </c>
      <c r="P3">
        <v>63750</v>
      </c>
      <c r="Q3">
        <v>62835.5</v>
      </c>
      <c r="R3">
        <v>61921</v>
      </c>
      <c r="S3">
        <v>61006.5</v>
      </c>
      <c r="T3">
        <v>60092</v>
      </c>
      <c r="U3">
        <v>61278.333333333336</v>
      </c>
      <c r="V3">
        <v>62464.666666666664</v>
      </c>
      <c r="W3">
        <v>63651</v>
      </c>
      <c r="X3">
        <v>63270</v>
      </c>
      <c r="Y3">
        <v>63495</v>
      </c>
      <c r="Z3">
        <v>63720</v>
      </c>
      <c r="AA3">
        <v>63615</v>
      </c>
      <c r="AB3">
        <v>64307</v>
      </c>
      <c r="AC3">
        <v>61807</v>
      </c>
      <c r="AD3">
        <v>63453</v>
      </c>
      <c r="AE3">
        <v>62012</v>
      </c>
      <c r="AF3">
        <v>59725</v>
      </c>
    </row>
    <row r="4" spans="1:32" x14ac:dyDescent="0.35">
      <c r="A4" t="s">
        <v>4</v>
      </c>
      <c r="B4" t="s">
        <v>5</v>
      </c>
      <c r="C4">
        <v>104775</v>
      </c>
      <c r="D4">
        <v>104775</v>
      </c>
      <c r="E4">
        <v>104775</v>
      </c>
      <c r="F4">
        <v>104775</v>
      </c>
      <c r="G4">
        <v>104775</v>
      </c>
      <c r="H4">
        <v>104775</v>
      </c>
      <c r="I4">
        <v>104775</v>
      </c>
      <c r="J4">
        <v>104775</v>
      </c>
      <c r="K4">
        <v>104775</v>
      </c>
      <c r="L4">
        <v>104775</v>
      </c>
      <c r="M4">
        <v>101880</v>
      </c>
      <c r="N4">
        <v>98985</v>
      </c>
      <c r="O4">
        <v>96090</v>
      </c>
      <c r="P4">
        <v>93195</v>
      </c>
      <c r="Q4">
        <v>91690.25</v>
      </c>
      <c r="R4">
        <v>90185.5</v>
      </c>
      <c r="S4">
        <v>88680.75</v>
      </c>
      <c r="T4">
        <v>87176</v>
      </c>
      <c r="U4">
        <v>86980.333333333328</v>
      </c>
      <c r="V4">
        <v>86784.666666666672</v>
      </c>
      <c r="W4">
        <v>86589</v>
      </c>
      <c r="X4">
        <v>85991</v>
      </c>
      <c r="Y4">
        <v>85721.5</v>
      </c>
      <c r="Z4">
        <v>85452</v>
      </c>
      <c r="AA4">
        <v>85441</v>
      </c>
      <c r="AB4">
        <v>85658</v>
      </c>
      <c r="AC4">
        <v>84315</v>
      </c>
      <c r="AD4">
        <v>82717</v>
      </c>
      <c r="AE4">
        <v>81049</v>
      </c>
      <c r="AF4">
        <v>77252</v>
      </c>
    </row>
    <row r="5" spans="1:32" x14ac:dyDescent="0.35">
      <c r="A5" t="s">
        <v>6</v>
      </c>
      <c r="B5" t="s">
        <v>7</v>
      </c>
      <c r="C5">
        <v>45282</v>
      </c>
      <c r="D5">
        <v>45282</v>
      </c>
      <c r="E5">
        <v>45282</v>
      </c>
      <c r="F5">
        <v>45282</v>
      </c>
      <c r="G5">
        <v>45282</v>
      </c>
      <c r="H5">
        <v>45282</v>
      </c>
      <c r="I5">
        <v>45282</v>
      </c>
      <c r="J5">
        <v>45282</v>
      </c>
      <c r="K5">
        <v>45282</v>
      </c>
      <c r="L5">
        <v>45282</v>
      </c>
      <c r="M5">
        <v>44441.25</v>
      </c>
      <c r="N5">
        <v>43600.5</v>
      </c>
      <c r="O5">
        <v>42759.75</v>
      </c>
      <c r="P5">
        <v>41919</v>
      </c>
      <c r="Q5">
        <v>41327.25</v>
      </c>
      <c r="R5">
        <v>40735.5</v>
      </c>
      <c r="S5">
        <v>40143.75</v>
      </c>
      <c r="T5">
        <v>39552</v>
      </c>
      <c r="U5">
        <v>40557</v>
      </c>
      <c r="V5">
        <v>41562</v>
      </c>
      <c r="W5">
        <v>42567</v>
      </c>
      <c r="X5">
        <v>41020</v>
      </c>
      <c r="Y5">
        <v>41200</v>
      </c>
      <c r="Z5">
        <v>41380</v>
      </c>
      <c r="AA5">
        <v>42458</v>
      </c>
      <c r="AB5">
        <v>43059</v>
      </c>
      <c r="AC5">
        <v>40575</v>
      </c>
      <c r="AD5">
        <v>40497</v>
      </c>
      <c r="AE5">
        <v>40036</v>
      </c>
      <c r="AF5">
        <v>39693</v>
      </c>
    </row>
    <row r="6" spans="1:32" x14ac:dyDescent="0.35">
      <c r="A6" t="s">
        <v>8</v>
      </c>
      <c r="B6" t="s">
        <v>9</v>
      </c>
      <c r="C6">
        <v>45263</v>
      </c>
      <c r="D6">
        <v>45263</v>
      </c>
      <c r="E6">
        <v>45263</v>
      </c>
      <c r="F6">
        <v>45263</v>
      </c>
      <c r="G6">
        <v>45263</v>
      </c>
      <c r="H6">
        <v>45263</v>
      </c>
      <c r="I6">
        <v>45263</v>
      </c>
      <c r="J6">
        <v>45263</v>
      </c>
      <c r="K6">
        <v>45263</v>
      </c>
      <c r="L6">
        <v>45263</v>
      </c>
      <c r="M6">
        <v>44335.25</v>
      </c>
      <c r="N6">
        <v>43407.5</v>
      </c>
      <c r="O6">
        <v>42479.75</v>
      </c>
      <c r="P6">
        <v>41552</v>
      </c>
      <c r="Q6">
        <v>40723.25</v>
      </c>
      <c r="R6">
        <v>39894.5</v>
      </c>
      <c r="S6">
        <v>39065.75</v>
      </c>
      <c r="T6">
        <v>38237</v>
      </c>
      <c r="U6">
        <v>38980</v>
      </c>
      <c r="V6">
        <v>39723</v>
      </c>
      <c r="W6">
        <v>40466</v>
      </c>
      <c r="X6">
        <v>39918</v>
      </c>
      <c r="Y6">
        <v>39848.5</v>
      </c>
      <c r="Z6">
        <v>39779</v>
      </c>
      <c r="AA6">
        <v>40226</v>
      </c>
      <c r="AB6">
        <v>39595</v>
      </c>
      <c r="AC6">
        <v>37198</v>
      </c>
      <c r="AD6">
        <v>36253</v>
      </c>
      <c r="AE6">
        <v>35688</v>
      </c>
      <c r="AF6">
        <v>33970</v>
      </c>
    </row>
    <row r="7" spans="1:32" x14ac:dyDescent="0.35">
      <c r="A7" t="s">
        <v>10</v>
      </c>
      <c r="B7" t="s">
        <v>11</v>
      </c>
      <c r="C7">
        <v>2703</v>
      </c>
      <c r="D7">
        <v>2703</v>
      </c>
      <c r="E7">
        <v>2703</v>
      </c>
      <c r="F7">
        <v>2703</v>
      </c>
      <c r="G7">
        <v>2703</v>
      </c>
      <c r="H7">
        <v>2703</v>
      </c>
      <c r="I7">
        <v>2703</v>
      </c>
      <c r="J7">
        <v>2703</v>
      </c>
      <c r="K7">
        <v>2703</v>
      </c>
      <c r="L7">
        <v>2703</v>
      </c>
      <c r="M7">
        <v>2533</v>
      </c>
      <c r="N7">
        <v>2363</v>
      </c>
      <c r="O7">
        <v>2193</v>
      </c>
      <c r="P7">
        <v>2023</v>
      </c>
      <c r="Q7">
        <v>2013.25</v>
      </c>
      <c r="R7">
        <v>2003.5</v>
      </c>
      <c r="S7">
        <v>1993.75</v>
      </c>
      <c r="T7">
        <v>1984</v>
      </c>
      <c r="U7">
        <v>2033.3333333333333</v>
      </c>
      <c r="V7">
        <v>2082.6666666666665</v>
      </c>
      <c r="W7">
        <v>2132</v>
      </c>
      <c r="X7">
        <v>2213</v>
      </c>
      <c r="Y7">
        <v>2275.5</v>
      </c>
      <c r="Z7">
        <v>2338</v>
      </c>
      <c r="AA7">
        <v>2358</v>
      </c>
      <c r="AB7">
        <v>2555</v>
      </c>
      <c r="AC7">
        <v>997</v>
      </c>
      <c r="AD7">
        <v>1704</v>
      </c>
      <c r="AE7">
        <v>1802</v>
      </c>
      <c r="AF7">
        <v>1700</v>
      </c>
    </row>
    <row r="8" spans="1:32" x14ac:dyDescent="0.35">
      <c r="A8" t="s">
        <v>12</v>
      </c>
      <c r="B8" t="s">
        <v>13</v>
      </c>
      <c r="C8">
        <v>59674</v>
      </c>
      <c r="D8">
        <v>59674</v>
      </c>
      <c r="E8">
        <v>59674</v>
      </c>
      <c r="F8">
        <v>59674</v>
      </c>
      <c r="G8">
        <v>59674</v>
      </c>
      <c r="H8">
        <v>59674</v>
      </c>
      <c r="I8">
        <v>59674</v>
      </c>
      <c r="J8">
        <v>59674</v>
      </c>
      <c r="K8">
        <v>59674</v>
      </c>
      <c r="L8">
        <v>59674</v>
      </c>
      <c r="M8">
        <v>58337.75</v>
      </c>
      <c r="N8">
        <v>57001.5</v>
      </c>
      <c r="O8">
        <v>55665.25</v>
      </c>
      <c r="P8">
        <v>54329</v>
      </c>
      <c r="Q8">
        <v>53404.5</v>
      </c>
      <c r="R8">
        <v>52480</v>
      </c>
      <c r="S8">
        <v>51555.5</v>
      </c>
      <c r="T8">
        <v>50631</v>
      </c>
      <c r="U8">
        <v>51223.666666666664</v>
      </c>
      <c r="V8">
        <v>51816.333333333336</v>
      </c>
      <c r="W8">
        <v>52409</v>
      </c>
      <c r="X8">
        <v>51352</v>
      </c>
      <c r="Y8">
        <v>51658</v>
      </c>
      <c r="Z8">
        <v>51964</v>
      </c>
      <c r="AA8">
        <v>52185</v>
      </c>
      <c r="AB8">
        <v>52249</v>
      </c>
      <c r="AC8">
        <v>50434</v>
      </c>
      <c r="AD8">
        <v>49376</v>
      </c>
      <c r="AE8">
        <v>47828</v>
      </c>
      <c r="AF8">
        <v>45304</v>
      </c>
    </row>
    <row r="9" spans="1:32" x14ac:dyDescent="0.35">
      <c r="A9" t="s">
        <v>14</v>
      </c>
      <c r="B9" t="s">
        <v>15</v>
      </c>
      <c r="C9">
        <v>54125</v>
      </c>
      <c r="D9">
        <v>54125</v>
      </c>
      <c r="E9">
        <v>54125</v>
      </c>
      <c r="F9">
        <v>54125</v>
      </c>
      <c r="G9">
        <v>54125</v>
      </c>
      <c r="H9">
        <v>54125</v>
      </c>
      <c r="I9">
        <v>54125</v>
      </c>
      <c r="J9">
        <v>54125</v>
      </c>
      <c r="K9">
        <v>54125</v>
      </c>
      <c r="L9">
        <v>54125</v>
      </c>
      <c r="M9">
        <v>52600</v>
      </c>
      <c r="N9">
        <v>51075</v>
      </c>
      <c r="O9">
        <v>49550</v>
      </c>
      <c r="P9">
        <v>48025</v>
      </c>
      <c r="Q9">
        <v>46788.75</v>
      </c>
      <c r="R9">
        <v>45552.5</v>
      </c>
      <c r="S9">
        <v>44316.25</v>
      </c>
      <c r="T9">
        <v>43080</v>
      </c>
      <c r="U9">
        <v>43830.333333333336</v>
      </c>
      <c r="V9">
        <v>44580.666666666664</v>
      </c>
      <c r="W9">
        <v>45331</v>
      </c>
      <c r="X9">
        <v>45193</v>
      </c>
      <c r="Y9">
        <v>45065.5</v>
      </c>
      <c r="Z9">
        <v>44938</v>
      </c>
      <c r="AA9">
        <v>45657</v>
      </c>
      <c r="AB9">
        <v>46045</v>
      </c>
      <c r="AC9">
        <v>43612</v>
      </c>
      <c r="AD9">
        <v>43702</v>
      </c>
      <c r="AE9">
        <v>43317</v>
      </c>
      <c r="AF9">
        <v>42868</v>
      </c>
    </row>
    <row r="10" spans="1:32" x14ac:dyDescent="0.35">
      <c r="A10" t="s">
        <v>16</v>
      </c>
      <c r="B10" t="s">
        <v>17</v>
      </c>
      <c r="C10">
        <v>38560</v>
      </c>
      <c r="D10">
        <v>38560</v>
      </c>
      <c r="E10">
        <v>38560</v>
      </c>
      <c r="F10">
        <v>38560</v>
      </c>
      <c r="G10">
        <v>38560</v>
      </c>
      <c r="H10">
        <v>38560</v>
      </c>
      <c r="I10">
        <v>38560</v>
      </c>
      <c r="J10">
        <v>38560</v>
      </c>
      <c r="K10">
        <v>38560</v>
      </c>
      <c r="L10">
        <v>38560</v>
      </c>
      <c r="M10">
        <v>37894.25</v>
      </c>
      <c r="N10">
        <v>37228.5</v>
      </c>
      <c r="O10">
        <v>36562.75</v>
      </c>
      <c r="P10">
        <v>35897</v>
      </c>
      <c r="Q10">
        <v>35302</v>
      </c>
      <c r="R10">
        <v>34707</v>
      </c>
      <c r="S10">
        <v>34112</v>
      </c>
      <c r="T10">
        <v>33517</v>
      </c>
      <c r="U10">
        <v>34017</v>
      </c>
      <c r="V10">
        <v>34517</v>
      </c>
      <c r="W10">
        <v>35017</v>
      </c>
      <c r="X10">
        <v>33720</v>
      </c>
      <c r="Y10">
        <v>34247</v>
      </c>
      <c r="Z10">
        <v>34774</v>
      </c>
      <c r="AA10">
        <v>35230</v>
      </c>
      <c r="AB10">
        <v>36173</v>
      </c>
      <c r="AC10">
        <v>34652</v>
      </c>
      <c r="AD10">
        <v>34852</v>
      </c>
      <c r="AE10">
        <v>34128</v>
      </c>
      <c r="AF10">
        <v>33811</v>
      </c>
    </row>
    <row r="11" spans="1:32" x14ac:dyDescent="0.35">
      <c r="A11" t="s">
        <v>18</v>
      </c>
      <c r="B11" t="s">
        <v>19</v>
      </c>
      <c r="C11">
        <v>59654</v>
      </c>
      <c r="D11">
        <v>59654</v>
      </c>
      <c r="E11">
        <v>59654</v>
      </c>
      <c r="F11">
        <v>59654</v>
      </c>
      <c r="G11">
        <v>59654</v>
      </c>
      <c r="H11">
        <v>59654</v>
      </c>
      <c r="I11">
        <v>59654</v>
      </c>
      <c r="J11">
        <v>59654</v>
      </c>
      <c r="K11">
        <v>59654</v>
      </c>
      <c r="L11">
        <v>59654</v>
      </c>
      <c r="M11">
        <v>58086</v>
      </c>
      <c r="N11">
        <v>56518</v>
      </c>
      <c r="O11">
        <v>54950</v>
      </c>
      <c r="P11">
        <v>53382</v>
      </c>
      <c r="Q11">
        <v>52094.25</v>
      </c>
      <c r="R11">
        <v>50806.5</v>
      </c>
      <c r="S11">
        <v>49518.75</v>
      </c>
      <c r="T11">
        <v>48231</v>
      </c>
      <c r="U11">
        <v>48762.333333333336</v>
      </c>
      <c r="V11">
        <v>49293.666666666664</v>
      </c>
      <c r="W11">
        <v>49825</v>
      </c>
      <c r="X11">
        <v>49327</v>
      </c>
      <c r="Y11">
        <v>49493.5</v>
      </c>
      <c r="Z11">
        <v>49660</v>
      </c>
      <c r="AA11">
        <v>49637</v>
      </c>
      <c r="AB11">
        <v>50161</v>
      </c>
      <c r="AC11">
        <v>47979</v>
      </c>
      <c r="AD11">
        <v>50381</v>
      </c>
      <c r="AE11">
        <v>49108</v>
      </c>
      <c r="AF11">
        <v>47143</v>
      </c>
    </row>
    <row r="12" spans="1:32" x14ac:dyDescent="0.35">
      <c r="A12" t="s">
        <v>20</v>
      </c>
      <c r="B12" t="s">
        <v>21</v>
      </c>
      <c r="C12">
        <v>3674</v>
      </c>
      <c r="D12">
        <v>3674</v>
      </c>
      <c r="E12">
        <v>3674</v>
      </c>
      <c r="F12">
        <v>3674</v>
      </c>
      <c r="G12">
        <v>3674</v>
      </c>
      <c r="H12">
        <v>3674</v>
      </c>
      <c r="I12">
        <v>3674</v>
      </c>
      <c r="J12">
        <v>3674</v>
      </c>
      <c r="K12">
        <v>3674</v>
      </c>
      <c r="L12">
        <v>3674</v>
      </c>
      <c r="M12">
        <v>3390.5</v>
      </c>
      <c r="N12">
        <v>3107</v>
      </c>
      <c r="O12">
        <v>2823.5</v>
      </c>
      <c r="P12">
        <v>2540</v>
      </c>
      <c r="Q12">
        <v>2402.25</v>
      </c>
      <c r="R12">
        <v>2264.5</v>
      </c>
      <c r="S12">
        <v>2126.75</v>
      </c>
      <c r="T12">
        <v>1989</v>
      </c>
      <c r="U12">
        <v>2332.666666666667</v>
      </c>
      <c r="V12">
        <v>2676.3333333333335</v>
      </c>
      <c r="W12">
        <v>3020</v>
      </c>
      <c r="X12">
        <v>3026</v>
      </c>
      <c r="Y12">
        <v>3004</v>
      </c>
      <c r="Z12">
        <v>2982</v>
      </c>
      <c r="AA12">
        <v>3185</v>
      </c>
      <c r="AB12">
        <v>3219</v>
      </c>
      <c r="AC12">
        <v>2555</v>
      </c>
      <c r="AD12">
        <v>3184</v>
      </c>
      <c r="AE12">
        <v>3080</v>
      </c>
      <c r="AF12">
        <v>3014</v>
      </c>
    </row>
    <row r="13" spans="1:32" x14ac:dyDescent="0.35">
      <c r="A13" t="s">
        <v>22</v>
      </c>
      <c r="B13" t="s">
        <v>23</v>
      </c>
      <c r="C13">
        <v>42344</v>
      </c>
      <c r="D13">
        <v>42344</v>
      </c>
      <c r="E13">
        <v>42344</v>
      </c>
      <c r="F13">
        <v>42344</v>
      </c>
      <c r="G13">
        <v>42344</v>
      </c>
      <c r="H13">
        <v>42344</v>
      </c>
      <c r="I13">
        <v>42344</v>
      </c>
      <c r="J13">
        <v>42344</v>
      </c>
      <c r="K13">
        <v>42344</v>
      </c>
      <c r="L13">
        <v>42344</v>
      </c>
      <c r="M13">
        <v>41513.5</v>
      </c>
      <c r="N13">
        <v>40683</v>
      </c>
      <c r="O13">
        <v>39852.5</v>
      </c>
      <c r="P13">
        <v>39022</v>
      </c>
      <c r="Q13">
        <v>38421.75</v>
      </c>
      <c r="R13">
        <v>37821.5</v>
      </c>
      <c r="S13">
        <v>37221.25</v>
      </c>
      <c r="T13">
        <v>36621</v>
      </c>
      <c r="U13">
        <v>38346.666666666664</v>
      </c>
      <c r="V13">
        <v>40072.333333333336</v>
      </c>
      <c r="W13">
        <v>41798</v>
      </c>
      <c r="X13">
        <v>42058</v>
      </c>
      <c r="Y13">
        <v>42146.5</v>
      </c>
      <c r="Z13">
        <v>42235</v>
      </c>
      <c r="AA13">
        <v>42573</v>
      </c>
      <c r="AB13">
        <v>41448</v>
      </c>
      <c r="AC13">
        <v>39189</v>
      </c>
      <c r="AD13">
        <v>39706</v>
      </c>
      <c r="AE13">
        <v>40270</v>
      </c>
      <c r="AF13">
        <v>39177</v>
      </c>
    </row>
    <row r="14" spans="1:32" x14ac:dyDescent="0.35">
      <c r="A14" t="s">
        <v>24</v>
      </c>
      <c r="B14" t="s">
        <v>25</v>
      </c>
      <c r="C14">
        <v>47944</v>
      </c>
      <c r="D14">
        <v>47944</v>
      </c>
      <c r="E14">
        <v>47944</v>
      </c>
      <c r="F14">
        <v>47944</v>
      </c>
      <c r="G14">
        <v>47944</v>
      </c>
      <c r="H14">
        <v>47944</v>
      </c>
      <c r="I14">
        <v>47944</v>
      </c>
      <c r="J14">
        <v>47944</v>
      </c>
      <c r="K14">
        <v>47944</v>
      </c>
      <c r="L14">
        <v>47944</v>
      </c>
      <c r="M14">
        <v>45791.25</v>
      </c>
      <c r="N14">
        <v>43638.5</v>
      </c>
      <c r="O14">
        <v>41485.75</v>
      </c>
      <c r="P14">
        <v>39333</v>
      </c>
      <c r="Q14">
        <v>38564.25</v>
      </c>
      <c r="R14">
        <v>37795.5</v>
      </c>
      <c r="S14">
        <v>37026.75</v>
      </c>
      <c r="T14">
        <v>36258</v>
      </c>
      <c r="U14">
        <v>37107</v>
      </c>
      <c r="V14">
        <v>37956</v>
      </c>
      <c r="W14">
        <v>38805</v>
      </c>
      <c r="X14">
        <v>36942</v>
      </c>
      <c r="Y14">
        <v>205251</v>
      </c>
      <c r="Z14">
        <v>373560</v>
      </c>
      <c r="AA14">
        <v>38138</v>
      </c>
      <c r="AB14">
        <v>38749</v>
      </c>
      <c r="AC14">
        <v>37474</v>
      </c>
      <c r="AD14">
        <v>37316</v>
      </c>
      <c r="AE14">
        <v>37467</v>
      </c>
      <c r="AF14">
        <v>36497</v>
      </c>
    </row>
    <row r="16" spans="1:32" x14ac:dyDescent="0.35">
      <c r="A16" s="10"/>
      <c r="B16" s="10" t="s">
        <v>79</v>
      </c>
      <c r="C16" s="10">
        <v>1990</v>
      </c>
      <c r="D16" s="10">
        <v>1991</v>
      </c>
      <c r="E16" s="10">
        <v>1992</v>
      </c>
      <c r="F16" s="10">
        <v>1993</v>
      </c>
      <c r="G16" s="10">
        <v>1994</v>
      </c>
      <c r="H16" s="10">
        <v>1995</v>
      </c>
      <c r="I16" s="10">
        <v>1996</v>
      </c>
      <c r="J16" s="10">
        <v>1997</v>
      </c>
      <c r="K16" s="10">
        <v>1998</v>
      </c>
      <c r="L16" s="10">
        <v>1999</v>
      </c>
      <c r="M16" s="10">
        <v>2000</v>
      </c>
      <c r="N16" s="10">
        <v>2001</v>
      </c>
      <c r="O16" s="10">
        <v>2002</v>
      </c>
      <c r="P16" s="10">
        <v>2003</v>
      </c>
      <c r="Q16" s="10">
        <v>2004</v>
      </c>
      <c r="R16" s="10">
        <v>2005</v>
      </c>
      <c r="S16" s="10">
        <v>2006</v>
      </c>
      <c r="T16" s="10">
        <v>2007</v>
      </c>
      <c r="U16" s="10">
        <v>2008</v>
      </c>
      <c r="V16" s="10">
        <v>2009</v>
      </c>
      <c r="W16" s="10">
        <v>2010</v>
      </c>
      <c r="X16" s="10">
        <v>2011</v>
      </c>
      <c r="Y16" s="10">
        <v>2012</v>
      </c>
      <c r="Z16" s="10">
        <v>2013</v>
      </c>
      <c r="AA16" s="10">
        <v>2014</v>
      </c>
      <c r="AB16" s="10">
        <v>2015</v>
      </c>
      <c r="AC16" s="10">
        <v>2016</v>
      </c>
      <c r="AD16" s="10">
        <v>2017</v>
      </c>
      <c r="AE16" s="10">
        <v>2018</v>
      </c>
      <c r="AF16" s="10">
        <v>2019</v>
      </c>
    </row>
    <row r="17" spans="1:32" x14ac:dyDescent="0.35">
      <c r="A17" s="1" t="s">
        <v>0</v>
      </c>
      <c r="B17" s="1" t="s">
        <v>1</v>
      </c>
      <c r="C17" s="10">
        <v>2055</v>
      </c>
      <c r="D17" s="10">
        <v>2055</v>
      </c>
      <c r="E17" s="10">
        <v>2055</v>
      </c>
      <c r="F17" s="10">
        <v>2055</v>
      </c>
      <c r="G17" s="10">
        <v>2055</v>
      </c>
      <c r="H17" s="10">
        <v>2055</v>
      </c>
      <c r="I17" s="10">
        <v>2055</v>
      </c>
      <c r="J17" s="10">
        <v>2055</v>
      </c>
      <c r="K17" s="10">
        <v>2055</v>
      </c>
      <c r="L17" s="10">
        <v>2055</v>
      </c>
      <c r="M17" s="10">
        <v>2158</v>
      </c>
      <c r="N17" s="10">
        <v>2261</v>
      </c>
      <c r="O17" s="10">
        <v>2364</v>
      </c>
      <c r="P17" s="10">
        <v>2467</v>
      </c>
      <c r="Q17" s="10">
        <v>1850.25</v>
      </c>
      <c r="R17" s="10">
        <v>1233.5</v>
      </c>
      <c r="S17" s="10">
        <v>616.75</v>
      </c>
      <c r="T17" s="10">
        <v>0</v>
      </c>
      <c r="U17" s="10">
        <v>369</v>
      </c>
      <c r="V17" s="10">
        <v>738</v>
      </c>
      <c r="W17" s="10">
        <v>1107</v>
      </c>
      <c r="X17" s="10">
        <v>943.72400000000005</v>
      </c>
      <c r="Y17" s="10">
        <v>471.86200000000002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</row>
    <row r="18" spans="1:32" x14ac:dyDescent="0.35">
      <c r="A18" s="1" t="s">
        <v>2</v>
      </c>
      <c r="B18" s="1" t="s">
        <v>3</v>
      </c>
      <c r="C18" s="10">
        <v>21681</v>
      </c>
      <c r="D18" s="10">
        <v>21681</v>
      </c>
      <c r="E18" s="10">
        <v>21681</v>
      </c>
      <c r="F18" s="10">
        <v>21681</v>
      </c>
      <c r="G18" s="10">
        <v>21681</v>
      </c>
      <c r="H18" s="10">
        <v>21681</v>
      </c>
      <c r="I18" s="10">
        <v>21681</v>
      </c>
      <c r="J18" s="10">
        <v>21681</v>
      </c>
      <c r="K18" s="10">
        <v>21681</v>
      </c>
      <c r="L18" s="10">
        <v>21681</v>
      </c>
      <c r="M18" s="10">
        <v>21209.75</v>
      </c>
      <c r="N18" s="10">
        <v>20738.5</v>
      </c>
      <c r="O18" s="10">
        <v>20267.25</v>
      </c>
      <c r="P18" s="10">
        <v>19796</v>
      </c>
      <c r="Q18" s="10">
        <v>14847</v>
      </c>
      <c r="R18" s="10">
        <v>9898</v>
      </c>
      <c r="S18" s="10">
        <v>4949</v>
      </c>
      <c r="T18" s="10">
        <v>0</v>
      </c>
      <c r="U18" s="10">
        <v>7492.32</v>
      </c>
      <c r="V18" s="10">
        <v>14984.64</v>
      </c>
      <c r="W18" s="10">
        <v>22476.959999999999</v>
      </c>
      <c r="X18" s="10">
        <v>20785.760000000002</v>
      </c>
      <c r="Y18" s="10">
        <v>17693.400000000001</v>
      </c>
      <c r="Z18" s="10">
        <v>14601.039999999999</v>
      </c>
      <c r="AA18" s="10">
        <v>14162</v>
      </c>
      <c r="AB18" s="10">
        <v>14875</v>
      </c>
      <c r="AC18" s="10">
        <v>13933</v>
      </c>
      <c r="AD18" s="10">
        <v>10566</v>
      </c>
      <c r="AE18" s="10">
        <v>10290</v>
      </c>
      <c r="AF18" s="10">
        <v>10406</v>
      </c>
    </row>
    <row r="19" spans="1:32" x14ac:dyDescent="0.35">
      <c r="A19" s="1" t="s">
        <v>4</v>
      </c>
      <c r="B19" s="1" t="s">
        <v>5</v>
      </c>
      <c r="C19" s="10">
        <v>100343</v>
      </c>
      <c r="D19" s="10">
        <v>100343</v>
      </c>
      <c r="E19" s="10">
        <v>100343</v>
      </c>
      <c r="F19" s="10">
        <v>100343</v>
      </c>
      <c r="G19" s="10">
        <v>100343</v>
      </c>
      <c r="H19" s="10">
        <v>100343</v>
      </c>
      <c r="I19" s="10">
        <v>100343</v>
      </c>
      <c r="J19" s="10">
        <v>100343</v>
      </c>
      <c r="K19" s="10">
        <v>100343</v>
      </c>
      <c r="L19" s="10">
        <v>100343</v>
      </c>
      <c r="M19" s="10">
        <v>109578</v>
      </c>
      <c r="N19" s="10">
        <v>118813</v>
      </c>
      <c r="O19" s="10">
        <v>128048</v>
      </c>
      <c r="P19" s="10">
        <v>137283</v>
      </c>
      <c r="Q19" s="10">
        <v>133475.5</v>
      </c>
      <c r="R19" s="10">
        <v>129668</v>
      </c>
      <c r="S19" s="10">
        <v>125860.5</v>
      </c>
      <c r="T19" s="10">
        <v>122053</v>
      </c>
      <c r="U19" s="10">
        <v>120336.03866666667</v>
      </c>
      <c r="V19" s="10">
        <v>118619.07733333333</v>
      </c>
      <c r="W19" s="10">
        <v>116902.11600000001</v>
      </c>
      <c r="X19" s="10">
        <v>111580.245</v>
      </c>
      <c r="Y19" s="10">
        <v>117055.3005</v>
      </c>
      <c r="Z19" s="10">
        <v>122530.356</v>
      </c>
      <c r="AA19" s="10">
        <v>127599</v>
      </c>
      <c r="AB19" s="10">
        <v>129173</v>
      </c>
      <c r="AC19" s="10">
        <v>126371</v>
      </c>
      <c r="AD19" s="10">
        <v>124777</v>
      </c>
      <c r="AE19" s="10">
        <v>132997</v>
      </c>
      <c r="AF19" s="10">
        <v>134254</v>
      </c>
    </row>
    <row r="20" spans="1:32" x14ac:dyDescent="0.35">
      <c r="A20" s="1" t="s">
        <v>6</v>
      </c>
      <c r="B20" s="1" t="s">
        <v>7</v>
      </c>
      <c r="C20" s="10">
        <v>37266</v>
      </c>
      <c r="D20" s="10">
        <v>37266</v>
      </c>
      <c r="E20" s="10">
        <v>37266</v>
      </c>
      <c r="F20" s="10">
        <v>37266</v>
      </c>
      <c r="G20" s="10">
        <v>37266</v>
      </c>
      <c r="H20" s="10">
        <v>37266</v>
      </c>
      <c r="I20" s="10">
        <v>37266</v>
      </c>
      <c r="J20" s="10">
        <v>37266</v>
      </c>
      <c r="K20" s="10">
        <v>37266</v>
      </c>
      <c r="L20" s="10">
        <v>37266</v>
      </c>
      <c r="M20" s="10">
        <v>38229</v>
      </c>
      <c r="N20" s="10">
        <v>39192</v>
      </c>
      <c r="O20" s="10">
        <v>40155</v>
      </c>
      <c r="P20" s="10">
        <v>41118</v>
      </c>
      <c r="Q20" s="10">
        <v>39665.5</v>
      </c>
      <c r="R20" s="10">
        <v>38213</v>
      </c>
      <c r="S20" s="10">
        <v>36760.5</v>
      </c>
      <c r="T20" s="10">
        <v>35308</v>
      </c>
      <c r="U20" s="10">
        <v>35552.593999999997</v>
      </c>
      <c r="V20" s="10">
        <v>35797.188000000002</v>
      </c>
      <c r="W20" s="10">
        <v>36041.781999999999</v>
      </c>
      <c r="X20" s="10">
        <v>28749.971999999998</v>
      </c>
      <c r="Y20" s="10">
        <v>31981.557999999997</v>
      </c>
      <c r="Z20" s="10">
        <v>35213.144</v>
      </c>
      <c r="AA20" s="10">
        <v>27902</v>
      </c>
      <c r="AB20" s="10">
        <v>57600</v>
      </c>
      <c r="AC20" s="10">
        <v>54675</v>
      </c>
      <c r="AD20" s="10">
        <v>52114</v>
      </c>
      <c r="AE20" s="10">
        <v>55597</v>
      </c>
      <c r="AF20" s="10">
        <v>48154</v>
      </c>
    </row>
    <row r="21" spans="1:32" x14ac:dyDescent="0.35">
      <c r="A21" s="1" t="s">
        <v>8</v>
      </c>
      <c r="B21" s="1" t="s">
        <v>9</v>
      </c>
      <c r="C21" s="10">
        <v>40737</v>
      </c>
      <c r="D21" s="10">
        <v>40737</v>
      </c>
      <c r="E21" s="10">
        <v>40737</v>
      </c>
      <c r="F21" s="10">
        <v>40737</v>
      </c>
      <c r="G21" s="10">
        <v>40737</v>
      </c>
      <c r="H21" s="10">
        <v>40737</v>
      </c>
      <c r="I21" s="10">
        <v>40737</v>
      </c>
      <c r="J21" s="10">
        <v>40737</v>
      </c>
      <c r="K21" s="10">
        <v>40737</v>
      </c>
      <c r="L21" s="10">
        <v>40737</v>
      </c>
      <c r="M21" s="10">
        <v>42766.75</v>
      </c>
      <c r="N21" s="10">
        <v>44796.5</v>
      </c>
      <c r="O21" s="10">
        <v>46826.25</v>
      </c>
      <c r="P21" s="10">
        <v>48856</v>
      </c>
      <c r="Q21" s="10">
        <v>48550.25</v>
      </c>
      <c r="R21" s="10">
        <v>48244.5</v>
      </c>
      <c r="S21" s="10">
        <v>47938.75</v>
      </c>
      <c r="T21" s="10">
        <v>47633</v>
      </c>
      <c r="U21" s="10">
        <v>48396.59133333333</v>
      </c>
      <c r="V21" s="10">
        <v>49160.182666666668</v>
      </c>
      <c r="W21" s="10">
        <v>49923.773999999998</v>
      </c>
      <c r="X21" s="10">
        <v>48946.127999999997</v>
      </c>
      <c r="Y21" s="10">
        <v>39434.538</v>
      </c>
      <c r="Z21" s="10">
        <v>29922.948</v>
      </c>
      <c r="AA21" s="10">
        <v>18421</v>
      </c>
      <c r="AB21" s="10">
        <v>27995</v>
      </c>
      <c r="AC21" s="10">
        <v>28502</v>
      </c>
      <c r="AD21" s="10">
        <v>32687</v>
      </c>
      <c r="AE21" s="10">
        <v>30997</v>
      </c>
      <c r="AF21" s="10">
        <v>32184</v>
      </c>
    </row>
    <row r="22" spans="1:32" x14ac:dyDescent="0.35">
      <c r="A22" s="1" t="s">
        <v>10</v>
      </c>
      <c r="B22" s="1" t="s">
        <v>11</v>
      </c>
      <c r="C22" s="10">
        <v>457</v>
      </c>
      <c r="D22" s="10">
        <v>457</v>
      </c>
      <c r="E22" s="10">
        <v>457</v>
      </c>
      <c r="F22" s="10">
        <v>457</v>
      </c>
      <c r="G22" s="10">
        <v>457</v>
      </c>
      <c r="H22" s="10">
        <v>457</v>
      </c>
      <c r="I22" s="10">
        <v>457</v>
      </c>
      <c r="J22" s="10">
        <v>457</v>
      </c>
      <c r="K22" s="10">
        <v>457</v>
      </c>
      <c r="L22" s="10">
        <v>457</v>
      </c>
      <c r="M22" s="10">
        <v>450</v>
      </c>
      <c r="N22" s="10">
        <v>443</v>
      </c>
      <c r="O22" s="10">
        <v>436</v>
      </c>
      <c r="P22" s="10">
        <v>429</v>
      </c>
      <c r="Q22" s="10">
        <v>486</v>
      </c>
      <c r="R22" s="10">
        <v>543</v>
      </c>
      <c r="S22" s="10">
        <v>600</v>
      </c>
      <c r="T22" s="10">
        <v>657</v>
      </c>
      <c r="U22" s="10">
        <v>618.93333333333339</v>
      </c>
      <c r="V22" s="10">
        <v>580.86666666666667</v>
      </c>
      <c r="W22" s="10">
        <v>542.80000000000007</v>
      </c>
      <c r="X22" s="10">
        <v>489.5</v>
      </c>
      <c r="Y22" s="10">
        <v>513.97499999999991</v>
      </c>
      <c r="Z22" s="10">
        <v>538.44999999999993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</row>
    <row r="23" spans="1:32" x14ac:dyDescent="0.35">
      <c r="A23" s="1" t="s">
        <v>12</v>
      </c>
      <c r="B23" s="1" t="s">
        <v>13</v>
      </c>
      <c r="C23" s="10">
        <v>93920</v>
      </c>
      <c r="D23" s="10">
        <v>93920</v>
      </c>
      <c r="E23" s="10">
        <v>93920</v>
      </c>
      <c r="F23" s="10">
        <v>93920</v>
      </c>
      <c r="G23" s="10">
        <v>93920</v>
      </c>
      <c r="H23" s="10">
        <v>93920</v>
      </c>
      <c r="I23" s="10">
        <v>93920</v>
      </c>
      <c r="J23" s="10">
        <v>93920</v>
      </c>
      <c r="K23" s="10">
        <v>93920</v>
      </c>
      <c r="L23" s="10">
        <v>93920</v>
      </c>
      <c r="M23" s="10">
        <v>91665.75</v>
      </c>
      <c r="N23" s="10">
        <v>89411.5</v>
      </c>
      <c r="O23" s="10">
        <v>87157.25</v>
      </c>
      <c r="P23" s="10">
        <v>84903</v>
      </c>
      <c r="Q23" s="10">
        <v>83834.25</v>
      </c>
      <c r="R23" s="10">
        <v>82765.5</v>
      </c>
      <c r="S23" s="10">
        <v>81696.75</v>
      </c>
      <c r="T23" s="10">
        <v>80628</v>
      </c>
      <c r="U23" s="10">
        <v>81055.595333333331</v>
      </c>
      <c r="V23" s="10">
        <v>81483.190666666676</v>
      </c>
      <c r="W23" s="10">
        <v>81910.786000000007</v>
      </c>
      <c r="X23" s="10">
        <v>87423.875</v>
      </c>
      <c r="Y23" s="10">
        <v>82528.138000000006</v>
      </c>
      <c r="Z23" s="10">
        <v>77632.400999999998</v>
      </c>
      <c r="AA23" s="10">
        <v>86261</v>
      </c>
      <c r="AB23" s="10">
        <v>80369</v>
      </c>
      <c r="AC23" s="10">
        <v>83942</v>
      </c>
      <c r="AD23" s="10">
        <v>89159</v>
      </c>
      <c r="AE23" s="10">
        <v>88754</v>
      </c>
      <c r="AF23" s="10">
        <v>87232</v>
      </c>
    </row>
    <row r="24" spans="1:32" x14ac:dyDescent="0.35">
      <c r="A24" s="1" t="s">
        <v>14</v>
      </c>
      <c r="B24" s="1" t="s">
        <v>15</v>
      </c>
      <c r="C24" s="10">
        <v>25384</v>
      </c>
      <c r="D24" s="10">
        <v>25384</v>
      </c>
      <c r="E24" s="10">
        <v>25384</v>
      </c>
      <c r="F24" s="10">
        <v>25384</v>
      </c>
      <c r="G24" s="10">
        <v>25384</v>
      </c>
      <c r="H24" s="10">
        <v>25384</v>
      </c>
      <c r="I24" s="10">
        <v>25384</v>
      </c>
      <c r="J24" s="10">
        <v>25384</v>
      </c>
      <c r="K24" s="10">
        <v>25384</v>
      </c>
      <c r="L24" s="10">
        <v>25384</v>
      </c>
      <c r="M24" s="10">
        <v>25738</v>
      </c>
      <c r="N24" s="10">
        <v>26092</v>
      </c>
      <c r="O24" s="10">
        <v>26446</v>
      </c>
      <c r="P24" s="10">
        <v>26800</v>
      </c>
      <c r="Q24" s="10">
        <v>26825.25</v>
      </c>
      <c r="R24" s="10">
        <v>26850.5</v>
      </c>
      <c r="S24" s="10">
        <v>26875.75</v>
      </c>
      <c r="T24" s="10">
        <v>26901</v>
      </c>
      <c r="U24" s="10">
        <v>30562.156333333332</v>
      </c>
      <c r="V24" s="10">
        <v>34223.312666666665</v>
      </c>
      <c r="W24" s="10">
        <v>37884.468999999997</v>
      </c>
      <c r="X24" s="10">
        <v>31808.655000000002</v>
      </c>
      <c r="Y24" s="10">
        <v>34945.947</v>
      </c>
      <c r="Z24" s="10">
        <v>38083.239000000001</v>
      </c>
      <c r="AA24" s="10">
        <v>37027</v>
      </c>
      <c r="AB24" s="10">
        <v>42299</v>
      </c>
      <c r="AC24" s="10">
        <v>35410</v>
      </c>
      <c r="AD24" s="10">
        <v>41910</v>
      </c>
      <c r="AE24" s="10">
        <v>40059</v>
      </c>
      <c r="AF24" s="10">
        <v>38316</v>
      </c>
    </row>
    <row r="25" spans="1:32" x14ac:dyDescent="0.35">
      <c r="A25" s="1" t="s">
        <v>16</v>
      </c>
      <c r="B25" s="1" t="s">
        <v>17</v>
      </c>
      <c r="C25" s="10">
        <v>101638</v>
      </c>
      <c r="D25" s="10">
        <v>101638</v>
      </c>
      <c r="E25" s="10">
        <v>101638</v>
      </c>
      <c r="F25" s="10">
        <v>101638</v>
      </c>
      <c r="G25" s="10">
        <v>101638</v>
      </c>
      <c r="H25" s="10">
        <v>101638</v>
      </c>
      <c r="I25" s="10">
        <v>101638</v>
      </c>
      <c r="J25" s="10">
        <v>101638</v>
      </c>
      <c r="K25" s="10">
        <v>101638</v>
      </c>
      <c r="L25" s="10">
        <v>101638</v>
      </c>
      <c r="M25" s="10">
        <v>104025.5</v>
      </c>
      <c r="N25" s="10">
        <v>106413</v>
      </c>
      <c r="O25" s="10">
        <v>108800.5</v>
      </c>
      <c r="P25" s="10">
        <v>111188</v>
      </c>
      <c r="Q25" s="10">
        <v>108723</v>
      </c>
      <c r="R25" s="10">
        <v>106258</v>
      </c>
      <c r="S25" s="10">
        <v>103793</v>
      </c>
      <c r="T25" s="10">
        <v>101328</v>
      </c>
      <c r="U25" s="10">
        <v>110820.152</v>
      </c>
      <c r="V25" s="10">
        <v>120312.30399999999</v>
      </c>
      <c r="W25" s="10">
        <v>129804.45599999999</v>
      </c>
      <c r="X25" s="10">
        <v>26858.164000000001</v>
      </c>
      <c r="Y25" s="10">
        <v>71022.820999999996</v>
      </c>
      <c r="Z25" s="10">
        <v>115187.478</v>
      </c>
      <c r="AA25" s="10">
        <v>116124</v>
      </c>
      <c r="AB25" s="10">
        <v>109070</v>
      </c>
      <c r="AC25" s="10">
        <v>120048</v>
      </c>
      <c r="AD25" s="10">
        <v>1116791</v>
      </c>
      <c r="AE25" s="10">
        <v>121015</v>
      </c>
      <c r="AF25" s="10">
        <v>112092</v>
      </c>
    </row>
    <row r="26" spans="1:32" x14ac:dyDescent="0.35">
      <c r="A26" s="1" t="s">
        <v>18</v>
      </c>
      <c r="B26" s="1" t="s">
        <v>19</v>
      </c>
      <c r="C26" s="10">
        <v>12747</v>
      </c>
      <c r="D26" s="10">
        <v>12747</v>
      </c>
      <c r="E26" s="10">
        <v>12747</v>
      </c>
      <c r="F26" s="10">
        <v>12747</v>
      </c>
      <c r="G26" s="10">
        <v>12747</v>
      </c>
      <c r="H26" s="10">
        <v>12747</v>
      </c>
      <c r="I26" s="10">
        <v>12747</v>
      </c>
      <c r="J26" s="10">
        <v>12747</v>
      </c>
      <c r="K26" s="10">
        <v>12747</v>
      </c>
      <c r="L26" s="10">
        <v>12747</v>
      </c>
      <c r="M26" s="10">
        <v>12173.5</v>
      </c>
      <c r="N26" s="10">
        <v>11600</v>
      </c>
      <c r="O26" s="10">
        <v>11026.5</v>
      </c>
      <c r="P26" s="10">
        <v>10453</v>
      </c>
      <c r="Q26" s="10">
        <v>9916</v>
      </c>
      <c r="R26" s="10">
        <v>9379</v>
      </c>
      <c r="S26" s="10">
        <v>8842</v>
      </c>
      <c r="T26" s="10">
        <v>8305</v>
      </c>
      <c r="U26" s="10">
        <v>8621.6020000000008</v>
      </c>
      <c r="V26" s="10">
        <v>8938.2039999999997</v>
      </c>
      <c r="W26" s="10">
        <v>9254.8060000000005</v>
      </c>
      <c r="X26" s="10">
        <v>6277.7559999999994</v>
      </c>
      <c r="Y26" s="10">
        <v>5512.1759999999995</v>
      </c>
      <c r="Z26" s="10">
        <v>4746.5960000000005</v>
      </c>
      <c r="AA26" s="10">
        <v>4510</v>
      </c>
      <c r="AB26" s="10">
        <v>4572</v>
      </c>
      <c r="AC26" s="10">
        <v>4669</v>
      </c>
      <c r="AD26" s="10">
        <v>1129</v>
      </c>
      <c r="AE26" s="10">
        <v>1175</v>
      </c>
      <c r="AF26" s="10">
        <v>1359</v>
      </c>
    </row>
    <row r="27" spans="1:32" x14ac:dyDescent="0.35">
      <c r="A27" s="1" t="s">
        <v>20</v>
      </c>
      <c r="B27" s="1" t="s">
        <v>21</v>
      </c>
      <c r="C27" s="10">
        <v>1924</v>
      </c>
      <c r="D27" s="10">
        <v>1924</v>
      </c>
      <c r="E27" s="10">
        <v>1924</v>
      </c>
      <c r="F27" s="10">
        <v>1924</v>
      </c>
      <c r="G27" s="10">
        <v>1924</v>
      </c>
      <c r="H27" s="10">
        <v>1924</v>
      </c>
      <c r="I27" s="10">
        <v>1924</v>
      </c>
      <c r="J27" s="10">
        <v>1924</v>
      </c>
      <c r="K27" s="10">
        <v>1924</v>
      </c>
      <c r="L27" s="10">
        <v>1924</v>
      </c>
      <c r="M27" s="10">
        <v>1496.5</v>
      </c>
      <c r="N27" s="10">
        <v>1069</v>
      </c>
      <c r="O27" s="10">
        <v>641.5</v>
      </c>
      <c r="P27" s="10">
        <v>214</v>
      </c>
      <c r="Q27" s="10">
        <v>200.75</v>
      </c>
      <c r="R27" s="10">
        <v>187.5</v>
      </c>
      <c r="S27" s="10">
        <v>174.25</v>
      </c>
      <c r="T27" s="10">
        <v>161</v>
      </c>
      <c r="U27" s="10">
        <v>145.93733333333333</v>
      </c>
      <c r="V27" s="10">
        <v>130.87466666666666</v>
      </c>
      <c r="W27" s="10">
        <v>115.812</v>
      </c>
      <c r="X27" s="10">
        <v>184.88899999999998</v>
      </c>
      <c r="Y27" s="10">
        <v>92.444499999999991</v>
      </c>
      <c r="Z27" s="10">
        <v>0</v>
      </c>
      <c r="AA27" s="10">
        <v>0</v>
      </c>
      <c r="AB27" s="10">
        <v>0</v>
      </c>
      <c r="AC27" s="10">
        <v>95</v>
      </c>
      <c r="AD27" s="10">
        <v>0</v>
      </c>
      <c r="AE27" s="10">
        <v>0</v>
      </c>
      <c r="AF27" s="10">
        <v>0</v>
      </c>
    </row>
    <row r="28" spans="1:32" x14ac:dyDescent="0.35">
      <c r="A28" s="1" t="s">
        <v>22</v>
      </c>
      <c r="B28" s="1" t="s">
        <v>23</v>
      </c>
      <c r="C28" s="10">
        <v>60155</v>
      </c>
      <c r="D28" s="10">
        <v>60155</v>
      </c>
      <c r="E28" s="10">
        <v>60155</v>
      </c>
      <c r="F28" s="10">
        <v>60155</v>
      </c>
      <c r="G28" s="10">
        <v>60155</v>
      </c>
      <c r="H28" s="10">
        <v>60155</v>
      </c>
      <c r="I28" s="10">
        <v>60155</v>
      </c>
      <c r="J28" s="10">
        <v>60155</v>
      </c>
      <c r="K28" s="10">
        <v>60155</v>
      </c>
      <c r="L28" s="10">
        <v>60155</v>
      </c>
      <c r="M28" s="10">
        <v>61729.75</v>
      </c>
      <c r="N28" s="10">
        <v>63304.5</v>
      </c>
      <c r="O28" s="10">
        <v>64879.25</v>
      </c>
      <c r="P28" s="10">
        <v>66454</v>
      </c>
      <c r="Q28" s="10">
        <v>65800.25</v>
      </c>
      <c r="R28" s="10">
        <v>65146.5</v>
      </c>
      <c r="S28" s="10">
        <v>64492.75</v>
      </c>
      <c r="T28" s="10">
        <v>63839</v>
      </c>
      <c r="U28" s="10">
        <v>61979.141333333333</v>
      </c>
      <c r="V28" s="10">
        <v>60119.282666666659</v>
      </c>
      <c r="W28" s="10">
        <v>58259.423999999992</v>
      </c>
      <c r="X28" s="10">
        <v>58760.953999999998</v>
      </c>
      <c r="Y28" s="10">
        <v>54782.847000000002</v>
      </c>
      <c r="Z28" s="10">
        <v>50804.740000000005</v>
      </c>
      <c r="AA28" s="10">
        <v>56876</v>
      </c>
      <c r="AB28" s="10">
        <v>57326</v>
      </c>
      <c r="AC28" s="10">
        <v>55178</v>
      </c>
      <c r="AD28" s="10">
        <v>55878</v>
      </c>
      <c r="AE28" s="10">
        <v>53031</v>
      </c>
      <c r="AF28" s="10">
        <v>39272</v>
      </c>
    </row>
    <row r="29" spans="1:32" x14ac:dyDescent="0.35">
      <c r="A29" s="1" t="s">
        <v>24</v>
      </c>
      <c r="B29" s="1" t="s">
        <v>25</v>
      </c>
      <c r="C29" s="10">
        <v>104835</v>
      </c>
      <c r="D29" s="10">
        <v>104835</v>
      </c>
      <c r="E29" s="10">
        <v>104835</v>
      </c>
      <c r="F29" s="10">
        <v>104835</v>
      </c>
      <c r="G29" s="10">
        <v>104835</v>
      </c>
      <c r="H29" s="10">
        <v>104835</v>
      </c>
      <c r="I29" s="10">
        <v>104835</v>
      </c>
      <c r="J29" s="10">
        <v>104835</v>
      </c>
      <c r="K29" s="10">
        <v>104835</v>
      </c>
      <c r="L29" s="10">
        <v>104835</v>
      </c>
      <c r="M29" s="10">
        <v>105751.25</v>
      </c>
      <c r="N29" s="10">
        <v>106667.5</v>
      </c>
      <c r="O29" s="10">
        <v>107583.75</v>
      </c>
      <c r="P29" s="10">
        <v>108500</v>
      </c>
      <c r="Q29" s="10">
        <v>105869.25</v>
      </c>
      <c r="R29" s="10">
        <v>103238.5</v>
      </c>
      <c r="S29" s="10">
        <v>100607.75</v>
      </c>
      <c r="T29" s="10">
        <v>97977</v>
      </c>
      <c r="U29" s="10">
        <v>102545.156</v>
      </c>
      <c r="V29" s="10">
        <v>107113.31200000001</v>
      </c>
      <c r="W29" s="10">
        <v>111681.46800000001</v>
      </c>
      <c r="X29" s="10">
        <v>140976.636</v>
      </c>
      <c r="Y29" s="10">
        <v>145258.33799999999</v>
      </c>
      <c r="Z29" s="10">
        <v>149540.03999999998</v>
      </c>
      <c r="AA29" s="10">
        <v>155147</v>
      </c>
      <c r="AB29" s="10">
        <v>128773</v>
      </c>
      <c r="AC29" s="10">
        <v>129813</v>
      </c>
      <c r="AD29" s="10">
        <v>131857</v>
      </c>
      <c r="AE29" s="10">
        <v>133435</v>
      </c>
      <c r="AF29" s="10">
        <v>128822</v>
      </c>
    </row>
    <row r="31" spans="1:32" x14ac:dyDescent="0.3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x14ac:dyDescent="0.35">
      <c r="A32" t="s">
        <v>85</v>
      </c>
      <c r="B32" t="s">
        <v>80</v>
      </c>
      <c r="C32">
        <v>1990</v>
      </c>
      <c r="D32">
        <v>1991</v>
      </c>
      <c r="E32">
        <v>1992</v>
      </c>
      <c r="F32">
        <v>1993</v>
      </c>
      <c r="G32">
        <v>1994</v>
      </c>
      <c r="H32">
        <v>1995</v>
      </c>
      <c r="I32">
        <v>1996</v>
      </c>
      <c r="J32">
        <v>1997</v>
      </c>
      <c r="K32">
        <v>1998</v>
      </c>
      <c r="L32">
        <v>1999</v>
      </c>
      <c r="M32">
        <v>2000</v>
      </c>
      <c r="N32">
        <v>2001</v>
      </c>
      <c r="O32">
        <v>2002</v>
      </c>
      <c r="P32">
        <v>2003</v>
      </c>
      <c r="Q32">
        <v>2004</v>
      </c>
      <c r="R32">
        <v>2005</v>
      </c>
      <c r="S32">
        <v>2006</v>
      </c>
      <c r="T32">
        <v>2007</v>
      </c>
      <c r="U32">
        <v>2008</v>
      </c>
      <c r="V32">
        <v>2009</v>
      </c>
      <c r="W32">
        <v>2010</v>
      </c>
      <c r="X32">
        <v>2011</v>
      </c>
      <c r="Y32">
        <v>2012</v>
      </c>
      <c r="Z32">
        <v>2013</v>
      </c>
      <c r="AA32">
        <v>2014</v>
      </c>
      <c r="AB32">
        <v>2015</v>
      </c>
      <c r="AC32">
        <v>2016</v>
      </c>
      <c r="AD32">
        <v>2017</v>
      </c>
      <c r="AE32">
        <v>2018</v>
      </c>
      <c r="AF32">
        <v>2019</v>
      </c>
    </row>
    <row r="33" spans="1:32" x14ac:dyDescent="0.35">
      <c r="B33" t="s">
        <v>1</v>
      </c>
      <c r="C33">
        <v>7353</v>
      </c>
      <c r="D33">
        <v>7353</v>
      </c>
      <c r="E33">
        <v>7353</v>
      </c>
      <c r="F33">
        <v>7353</v>
      </c>
      <c r="G33">
        <v>7353</v>
      </c>
      <c r="H33">
        <v>7353</v>
      </c>
      <c r="I33">
        <v>7353</v>
      </c>
      <c r="J33">
        <v>7353</v>
      </c>
      <c r="K33">
        <v>7353</v>
      </c>
      <c r="L33">
        <v>7353</v>
      </c>
      <c r="M33">
        <v>7528</v>
      </c>
      <c r="N33">
        <v>7703</v>
      </c>
      <c r="O33">
        <v>7878</v>
      </c>
      <c r="P33">
        <v>8053</v>
      </c>
      <c r="Q33">
        <v>7871.5</v>
      </c>
      <c r="R33">
        <v>7690</v>
      </c>
      <c r="S33">
        <v>7508.5</v>
      </c>
      <c r="T33">
        <v>7327</v>
      </c>
      <c r="U33">
        <v>7380</v>
      </c>
      <c r="V33">
        <v>7321.3329999999996</v>
      </c>
      <c r="W33">
        <v>7262.6670000000004</v>
      </c>
      <c r="X33">
        <v>7204</v>
      </c>
      <c r="Y33">
        <v>7189.6670000000004</v>
      </c>
      <c r="Z33">
        <v>7175.3329999999996</v>
      </c>
      <c r="AA33">
        <v>7161</v>
      </c>
      <c r="AB33">
        <v>7146.6670000000004</v>
      </c>
      <c r="AC33">
        <v>7132.3329999999996</v>
      </c>
      <c r="AD33">
        <v>7118</v>
      </c>
      <c r="AE33">
        <v>7118</v>
      </c>
      <c r="AF33">
        <v>7118</v>
      </c>
    </row>
    <row r="34" spans="1:32" x14ac:dyDescent="0.35">
      <c r="B34" t="s">
        <v>3</v>
      </c>
      <c r="C34">
        <v>62559</v>
      </c>
      <c r="D34">
        <v>62559</v>
      </c>
      <c r="E34">
        <v>62559</v>
      </c>
      <c r="F34">
        <v>62559</v>
      </c>
      <c r="G34">
        <v>62559</v>
      </c>
      <c r="H34">
        <v>62559</v>
      </c>
      <c r="I34">
        <v>62559</v>
      </c>
      <c r="J34">
        <v>62559</v>
      </c>
      <c r="K34">
        <v>62559</v>
      </c>
      <c r="L34">
        <v>62559</v>
      </c>
      <c r="M34">
        <v>62234.75</v>
      </c>
      <c r="N34">
        <v>61910.5</v>
      </c>
      <c r="O34">
        <v>61586.25</v>
      </c>
      <c r="P34">
        <v>61262</v>
      </c>
      <c r="Q34">
        <v>61650.5</v>
      </c>
      <c r="R34">
        <v>62039</v>
      </c>
      <c r="S34">
        <v>62427.5</v>
      </c>
      <c r="T34">
        <v>62816</v>
      </c>
      <c r="U34">
        <v>63855</v>
      </c>
      <c r="V34">
        <v>63823.33</v>
      </c>
      <c r="W34">
        <v>63791.67</v>
      </c>
      <c r="X34">
        <v>63760</v>
      </c>
      <c r="Y34">
        <v>63693.17</v>
      </c>
      <c r="Z34">
        <v>63626.33</v>
      </c>
      <c r="AA34">
        <v>63559.5</v>
      </c>
      <c r="AB34">
        <v>63492.67</v>
      </c>
      <c r="AC34">
        <v>63425.83</v>
      </c>
      <c r="AD34">
        <v>63359</v>
      </c>
      <c r="AE34">
        <v>63359</v>
      </c>
      <c r="AF34">
        <v>63359</v>
      </c>
    </row>
    <row r="35" spans="1:32" x14ac:dyDescent="0.35">
      <c r="B35" t="s">
        <v>5</v>
      </c>
      <c r="C35">
        <v>140119</v>
      </c>
      <c r="D35">
        <v>140119</v>
      </c>
      <c r="E35">
        <v>140119</v>
      </c>
      <c r="F35">
        <v>140119</v>
      </c>
      <c r="G35">
        <v>140119</v>
      </c>
      <c r="H35">
        <v>140119</v>
      </c>
      <c r="I35">
        <v>140119</v>
      </c>
      <c r="J35">
        <v>140119</v>
      </c>
      <c r="K35">
        <v>140119</v>
      </c>
      <c r="L35">
        <v>140119</v>
      </c>
      <c r="M35">
        <v>139761.5</v>
      </c>
      <c r="N35">
        <v>139404</v>
      </c>
      <c r="O35">
        <v>139046.5</v>
      </c>
      <c r="P35">
        <v>138689</v>
      </c>
      <c r="Q35">
        <v>138745</v>
      </c>
      <c r="R35">
        <v>138801</v>
      </c>
      <c r="S35">
        <v>138857</v>
      </c>
      <c r="T35">
        <v>138913</v>
      </c>
      <c r="U35">
        <v>139668</v>
      </c>
      <c r="V35">
        <v>139315</v>
      </c>
      <c r="W35">
        <v>138962</v>
      </c>
      <c r="X35">
        <v>138609</v>
      </c>
      <c r="Y35">
        <v>138389</v>
      </c>
      <c r="Z35">
        <v>138169</v>
      </c>
      <c r="AA35">
        <v>137949</v>
      </c>
      <c r="AB35">
        <v>137729</v>
      </c>
      <c r="AC35">
        <v>137509</v>
      </c>
      <c r="AD35">
        <v>137289</v>
      </c>
      <c r="AE35">
        <v>137289</v>
      </c>
      <c r="AF35">
        <v>137289</v>
      </c>
    </row>
    <row r="36" spans="1:32" x14ac:dyDescent="0.35">
      <c r="B36" t="s">
        <v>7</v>
      </c>
      <c r="C36">
        <v>56495</v>
      </c>
      <c r="D36">
        <v>56495</v>
      </c>
      <c r="E36">
        <v>56495</v>
      </c>
      <c r="F36">
        <v>56495</v>
      </c>
      <c r="G36">
        <v>56495</v>
      </c>
      <c r="H36">
        <v>56495</v>
      </c>
      <c r="I36">
        <v>56495</v>
      </c>
      <c r="J36">
        <v>56495</v>
      </c>
      <c r="K36">
        <v>56495</v>
      </c>
      <c r="L36">
        <v>56495</v>
      </c>
      <c r="M36">
        <v>56202.75</v>
      </c>
      <c r="N36">
        <v>55910.5</v>
      </c>
      <c r="O36">
        <v>55618.25</v>
      </c>
      <c r="P36">
        <v>55326</v>
      </c>
      <c r="Q36">
        <v>55252.75</v>
      </c>
      <c r="R36">
        <v>55179.5</v>
      </c>
      <c r="S36">
        <v>55106.25</v>
      </c>
      <c r="T36">
        <v>55033</v>
      </c>
      <c r="U36">
        <v>55706</v>
      </c>
      <c r="V36">
        <v>55709.67</v>
      </c>
      <c r="W36">
        <v>55713.33</v>
      </c>
      <c r="X36">
        <v>55717</v>
      </c>
      <c r="Y36">
        <v>55616</v>
      </c>
      <c r="Z36">
        <v>55515</v>
      </c>
      <c r="AA36">
        <v>55414</v>
      </c>
      <c r="AB36">
        <v>55313</v>
      </c>
      <c r="AC36">
        <v>55212</v>
      </c>
      <c r="AD36">
        <v>55111</v>
      </c>
      <c r="AE36">
        <v>55111</v>
      </c>
      <c r="AF36">
        <v>55111</v>
      </c>
    </row>
    <row r="37" spans="1:32" x14ac:dyDescent="0.35">
      <c r="B37" t="s">
        <v>9</v>
      </c>
      <c r="C37">
        <v>52404</v>
      </c>
      <c r="D37">
        <v>52404</v>
      </c>
      <c r="E37">
        <v>52404</v>
      </c>
      <c r="F37">
        <v>52404</v>
      </c>
      <c r="G37">
        <v>52404</v>
      </c>
      <c r="H37">
        <v>52404</v>
      </c>
      <c r="I37">
        <v>52404</v>
      </c>
      <c r="J37">
        <v>52404</v>
      </c>
      <c r="K37">
        <v>52404</v>
      </c>
      <c r="L37">
        <v>52404</v>
      </c>
      <c r="M37">
        <v>52179.75</v>
      </c>
      <c r="N37">
        <v>51955.5</v>
      </c>
      <c r="O37">
        <v>51731.25</v>
      </c>
      <c r="P37">
        <v>51507</v>
      </c>
      <c r="Q37">
        <v>51558.75</v>
      </c>
      <c r="R37">
        <v>51610.5</v>
      </c>
      <c r="S37">
        <v>51662.25</v>
      </c>
      <c r="T37">
        <v>51714</v>
      </c>
      <c r="U37">
        <v>52331</v>
      </c>
      <c r="V37">
        <v>52025.33</v>
      </c>
      <c r="W37">
        <v>51719.67</v>
      </c>
      <c r="X37">
        <v>51414</v>
      </c>
      <c r="Y37">
        <v>51385.83</v>
      </c>
      <c r="Z37">
        <v>51357.67</v>
      </c>
      <c r="AA37">
        <v>51329.5</v>
      </c>
      <c r="AB37">
        <v>51301.33</v>
      </c>
      <c r="AC37">
        <v>51273.17</v>
      </c>
      <c r="AD37">
        <v>51245</v>
      </c>
      <c r="AE37">
        <v>51245</v>
      </c>
      <c r="AF37">
        <v>51245</v>
      </c>
    </row>
    <row r="38" spans="1:32" x14ac:dyDescent="0.35">
      <c r="B38" t="s">
        <v>11</v>
      </c>
      <c r="C38">
        <v>4688</v>
      </c>
      <c r="D38">
        <v>4688</v>
      </c>
      <c r="E38">
        <v>4688</v>
      </c>
      <c r="F38">
        <v>4688</v>
      </c>
      <c r="G38">
        <v>4688</v>
      </c>
      <c r="H38">
        <v>4688</v>
      </c>
      <c r="I38">
        <v>4688</v>
      </c>
      <c r="J38">
        <v>4688</v>
      </c>
      <c r="K38">
        <v>4688</v>
      </c>
      <c r="L38">
        <v>4688</v>
      </c>
      <c r="M38">
        <v>4637.75</v>
      </c>
      <c r="N38">
        <v>4587.5</v>
      </c>
      <c r="O38">
        <v>4537.25</v>
      </c>
      <c r="P38">
        <v>4487</v>
      </c>
      <c r="Q38">
        <v>4529.25</v>
      </c>
      <c r="R38">
        <v>4571.5</v>
      </c>
      <c r="S38">
        <v>4613.75</v>
      </c>
      <c r="T38">
        <v>4656</v>
      </c>
      <c r="U38">
        <v>4720</v>
      </c>
      <c r="V38">
        <v>4630</v>
      </c>
      <c r="W38">
        <v>4540</v>
      </c>
      <c r="X38">
        <v>4450</v>
      </c>
      <c r="Y38">
        <v>4492.3329999999996</v>
      </c>
      <c r="Z38">
        <v>4534.6670000000004</v>
      </c>
      <c r="AA38">
        <v>4577</v>
      </c>
      <c r="AB38">
        <v>4619.3329999999996</v>
      </c>
      <c r="AC38">
        <v>4661.6670000000004</v>
      </c>
      <c r="AD38">
        <v>4704</v>
      </c>
      <c r="AE38">
        <v>4704</v>
      </c>
      <c r="AF38">
        <v>4704</v>
      </c>
    </row>
    <row r="39" spans="1:32" x14ac:dyDescent="0.35">
      <c r="B39" t="s">
        <v>13</v>
      </c>
      <c r="C39">
        <v>99431</v>
      </c>
      <c r="D39">
        <v>99431</v>
      </c>
      <c r="E39">
        <v>99431</v>
      </c>
      <c r="F39">
        <v>99431</v>
      </c>
      <c r="G39">
        <v>99431</v>
      </c>
      <c r="H39">
        <v>99431</v>
      </c>
      <c r="I39">
        <v>99431</v>
      </c>
      <c r="J39">
        <v>99431</v>
      </c>
      <c r="K39">
        <v>99431</v>
      </c>
      <c r="L39">
        <v>99431</v>
      </c>
      <c r="M39">
        <v>99581.75</v>
      </c>
      <c r="N39">
        <v>99732.5</v>
      </c>
      <c r="O39">
        <v>99883.25</v>
      </c>
      <c r="P39">
        <v>100034</v>
      </c>
      <c r="Q39">
        <v>99938.75</v>
      </c>
      <c r="R39">
        <v>99843.5</v>
      </c>
      <c r="S39">
        <v>99748.25</v>
      </c>
      <c r="T39">
        <v>99653</v>
      </c>
      <c r="U39">
        <v>100258</v>
      </c>
      <c r="V39">
        <v>100143</v>
      </c>
      <c r="W39">
        <v>100028</v>
      </c>
      <c r="X39">
        <v>99913</v>
      </c>
      <c r="Y39">
        <v>99650.17</v>
      </c>
      <c r="Z39">
        <v>99387.33</v>
      </c>
      <c r="AA39">
        <v>99124.5</v>
      </c>
      <c r="AB39">
        <v>98861.67</v>
      </c>
      <c r="AC39">
        <v>98598.83</v>
      </c>
      <c r="AD39">
        <v>98336</v>
      </c>
      <c r="AE39">
        <v>98336</v>
      </c>
      <c r="AF39">
        <v>98336</v>
      </c>
    </row>
    <row r="40" spans="1:32" x14ac:dyDescent="0.35">
      <c r="B40" t="s">
        <v>15</v>
      </c>
      <c r="C40">
        <v>87852</v>
      </c>
      <c r="D40">
        <v>87852</v>
      </c>
      <c r="E40">
        <v>87852</v>
      </c>
      <c r="F40">
        <v>87852</v>
      </c>
      <c r="G40">
        <v>87852</v>
      </c>
      <c r="H40">
        <v>87852</v>
      </c>
      <c r="I40">
        <v>87852</v>
      </c>
      <c r="J40">
        <v>87852</v>
      </c>
      <c r="K40">
        <v>87852</v>
      </c>
      <c r="L40">
        <v>87852</v>
      </c>
      <c r="M40">
        <v>87809.75</v>
      </c>
      <c r="N40">
        <v>87767.5</v>
      </c>
      <c r="O40">
        <v>87725.25</v>
      </c>
      <c r="P40">
        <v>87683</v>
      </c>
      <c r="Q40">
        <v>87547.25</v>
      </c>
      <c r="R40">
        <v>87411.5</v>
      </c>
      <c r="S40">
        <v>87275.75</v>
      </c>
      <c r="T40">
        <v>87140</v>
      </c>
      <c r="U40">
        <v>87493</v>
      </c>
      <c r="V40">
        <v>87377.67</v>
      </c>
      <c r="W40">
        <v>87262.33</v>
      </c>
      <c r="X40">
        <v>87147</v>
      </c>
      <c r="Y40">
        <v>87106.83</v>
      </c>
      <c r="Z40">
        <v>87066.67</v>
      </c>
      <c r="AA40">
        <v>87026.5</v>
      </c>
      <c r="AB40">
        <v>86986.33</v>
      </c>
      <c r="AC40">
        <v>86946.17</v>
      </c>
      <c r="AD40">
        <v>86906</v>
      </c>
      <c r="AE40">
        <v>86906</v>
      </c>
      <c r="AF40">
        <v>86906</v>
      </c>
    </row>
    <row r="41" spans="1:32" x14ac:dyDescent="0.35">
      <c r="B41" t="s">
        <v>17</v>
      </c>
      <c r="C41">
        <v>92282</v>
      </c>
      <c r="D41">
        <v>92282</v>
      </c>
      <c r="E41">
        <v>92282</v>
      </c>
      <c r="F41">
        <v>92282</v>
      </c>
      <c r="G41">
        <v>92282</v>
      </c>
      <c r="H41">
        <v>92282</v>
      </c>
      <c r="I41">
        <v>92282</v>
      </c>
      <c r="J41">
        <v>92282</v>
      </c>
      <c r="K41">
        <v>92282</v>
      </c>
      <c r="L41">
        <v>92282</v>
      </c>
      <c r="M41">
        <v>92275.75</v>
      </c>
      <c r="N41">
        <v>92269.5</v>
      </c>
      <c r="O41">
        <v>92263.25</v>
      </c>
      <c r="P41">
        <v>92257</v>
      </c>
      <c r="Q41">
        <v>93042.25</v>
      </c>
      <c r="R41">
        <v>93827.5</v>
      </c>
      <c r="S41">
        <v>94612.75</v>
      </c>
      <c r="T41">
        <v>95398</v>
      </c>
      <c r="U41">
        <v>95726</v>
      </c>
      <c r="V41">
        <v>95341</v>
      </c>
      <c r="W41">
        <v>94956</v>
      </c>
      <c r="X41">
        <v>94571</v>
      </c>
      <c r="Y41">
        <v>94302.83</v>
      </c>
      <c r="Z41">
        <v>94034.67</v>
      </c>
      <c r="AA41">
        <v>93766.5</v>
      </c>
      <c r="AB41">
        <v>93498.33</v>
      </c>
      <c r="AC41">
        <v>93230.17</v>
      </c>
      <c r="AD41">
        <v>92962</v>
      </c>
      <c r="AE41">
        <v>92962</v>
      </c>
      <c r="AF41">
        <v>92962</v>
      </c>
    </row>
    <row r="42" spans="1:32" x14ac:dyDescent="0.35">
      <c r="B42" t="s">
        <v>19</v>
      </c>
      <c r="C42">
        <v>78781</v>
      </c>
      <c r="D42">
        <v>78781</v>
      </c>
      <c r="E42">
        <v>78781</v>
      </c>
      <c r="F42">
        <v>78781</v>
      </c>
      <c r="G42">
        <v>78781</v>
      </c>
      <c r="H42">
        <v>78781</v>
      </c>
      <c r="I42">
        <v>78781</v>
      </c>
      <c r="J42">
        <v>78781</v>
      </c>
      <c r="K42">
        <v>78781</v>
      </c>
      <c r="L42">
        <v>78781</v>
      </c>
      <c r="M42">
        <v>78356.75</v>
      </c>
      <c r="N42">
        <v>77932.5</v>
      </c>
      <c r="O42">
        <v>77508.25</v>
      </c>
      <c r="P42">
        <v>77084</v>
      </c>
      <c r="Q42">
        <v>76797.25</v>
      </c>
      <c r="R42">
        <v>76510.5</v>
      </c>
      <c r="S42">
        <v>76223.75</v>
      </c>
      <c r="T42">
        <v>75937</v>
      </c>
      <c r="U42">
        <v>76486</v>
      </c>
      <c r="V42">
        <v>76510</v>
      </c>
      <c r="W42">
        <v>76534</v>
      </c>
      <c r="X42">
        <v>76558</v>
      </c>
      <c r="Y42">
        <v>76502</v>
      </c>
      <c r="Z42">
        <v>76446</v>
      </c>
      <c r="AA42">
        <v>76390</v>
      </c>
      <c r="AB42">
        <v>76334</v>
      </c>
      <c r="AC42">
        <v>76278</v>
      </c>
      <c r="AD42">
        <v>76222</v>
      </c>
      <c r="AE42">
        <v>76222</v>
      </c>
      <c r="AF42">
        <v>76222</v>
      </c>
    </row>
    <row r="43" spans="1:32" x14ac:dyDescent="0.35">
      <c r="B43" t="s">
        <v>21</v>
      </c>
      <c r="C43">
        <v>10940</v>
      </c>
      <c r="D43">
        <v>10940</v>
      </c>
      <c r="E43">
        <v>10940</v>
      </c>
      <c r="F43">
        <v>10940</v>
      </c>
      <c r="G43">
        <v>10940</v>
      </c>
      <c r="H43">
        <v>10940</v>
      </c>
      <c r="I43">
        <v>10940</v>
      </c>
      <c r="J43">
        <v>10940</v>
      </c>
      <c r="K43">
        <v>10940</v>
      </c>
      <c r="L43">
        <v>10940</v>
      </c>
      <c r="M43">
        <v>10251.75</v>
      </c>
      <c r="N43">
        <v>9563.5</v>
      </c>
      <c r="O43">
        <v>8875.25</v>
      </c>
      <c r="P43">
        <v>8187</v>
      </c>
      <c r="Q43">
        <v>8547.5</v>
      </c>
      <c r="R43">
        <v>8908</v>
      </c>
      <c r="S43">
        <v>9268.5</v>
      </c>
      <c r="T43">
        <v>9629</v>
      </c>
      <c r="U43">
        <v>9651</v>
      </c>
      <c r="V43">
        <v>9677.6669999999995</v>
      </c>
      <c r="W43">
        <v>9704.3330000000005</v>
      </c>
      <c r="X43">
        <v>9731</v>
      </c>
      <c r="Y43">
        <v>9566.5</v>
      </c>
      <c r="Z43">
        <v>9402</v>
      </c>
      <c r="AA43">
        <v>9237.5</v>
      </c>
      <c r="AB43">
        <v>9073</v>
      </c>
      <c r="AC43">
        <v>8908.5</v>
      </c>
      <c r="AD43">
        <v>8744</v>
      </c>
      <c r="AE43">
        <v>8744</v>
      </c>
      <c r="AF43">
        <v>8744</v>
      </c>
    </row>
    <row r="44" spans="1:32" x14ac:dyDescent="0.35">
      <c r="B44" t="s">
        <v>23</v>
      </c>
      <c r="C44">
        <v>93376</v>
      </c>
      <c r="D44">
        <v>93376</v>
      </c>
      <c r="E44">
        <v>93376</v>
      </c>
      <c r="F44">
        <v>93376</v>
      </c>
      <c r="G44">
        <v>93376</v>
      </c>
      <c r="H44">
        <v>93376</v>
      </c>
      <c r="I44">
        <v>93376</v>
      </c>
      <c r="J44">
        <v>93376</v>
      </c>
      <c r="K44">
        <v>93376</v>
      </c>
      <c r="L44">
        <v>93376</v>
      </c>
      <c r="M44">
        <v>94231</v>
      </c>
      <c r="N44">
        <v>95086</v>
      </c>
      <c r="O44">
        <v>95941</v>
      </c>
      <c r="P44">
        <v>96796</v>
      </c>
      <c r="Q44">
        <v>96625.25</v>
      </c>
      <c r="R44">
        <v>96454.5</v>
      </c>
      <c r="S44">
        <v>96283.75</v>
      </c>
      <c r="T44">
        <v>96113</v>
      </c>
      <c r="U44">
        <v>96456</v>
      </c>
      <c r="V44">
        <v>96256.67</v>
      </c>
      <c r="W44">
        <v>96057.33</v>
      </c>
      <c r="X44">
        <v>95858</v>
      </c>
      <c r="Y44">
        <v>95870.83</v>
      </c>
      <c r="Z44">
        <v>95883.67</v>
      </c>
      <c r="AA44">
        <v>95896.5</v>
      </c>
      <c r="AB44">
        <v>95909.33</v>
      </c>
      <c r="AC44">
        <v>95922.17</v>
      </c>
      <c r="AD44">
        <v>95935</v>
      </c>
      <c r="AE44">
        <v>95935</v>
      </c>
      <c r="AF44">
        <v>95935</v>
      </c>
    </row>
    <row r="45" spans="1:32" x14ac:dyDescent="0.35">
      <c r="B45" t="s">
        <v>25</v>
      </c>
      <c r="C45">
        <v>126752</v>
      </c>
      <c r="D45">
        <v>126752</v>
      </c>
      <c r="E45">
        <v>126752</v>
      </c>
      <c r="F45">
        <v>126752</v>
      </c>
      <c r="G45">
        <v>126752</v>
      </c>
      <c r="H45">
        <v>126752</v>
      </c>
      <c r="I45">
        <v>126752</v>
      </c>
      <c r="J45">
        <v>126752</v>
      </c>
      <c r="K45">
        <v>126752</v>
      </c>
      <c r="L45">
        <v>126752</v>
      </c>
      <c r="M45">
        <v>126826.8</v>
      </c>
      <c r="N45">
        <v>126901.5</v>
      </c>
      <c r="O45">
        <v>126976.2</v>
      </c>
      <c r="P45">
        <v>127051</v>
      </c>
      <c r="Q45">
        <v>127167</v>
      </c>
      <c r="R45">
        <v>127283</v>
      </c>
      <c r="S45">
        <v>127399</v>
      </c>
      <c r="T45">
        <v>127515</v>
      </c>
      <c r="U45">
        <v>127782</v>
      </c>
      <c r="V45">
        <v>127792</v>
      </c>
      <c r="W45">
        <v>127802</v>
      </c>
      <c r="X45">
        <v>127812</v>
      </c>
      <c r="Y45">
        <v>127440.3</v>
      </c>
      <c r="Z45">
        <v>127068.7</v>
      </c>
      <c r="AA45">
        <v>126697</v>
      </c>
      <c r="AB45">
        <v>126325.3</v>
      </c>
      <c r="AC45">
        <v>125953.7</v>
      </c>
      <c r="AD45">
        <v>125582</v>
      </c>
      <c r="AE45">
        <v>125582</v>
      </c>
      <c r="AF45">
        <v>125582</v>
      </c>
    </row>
    <row r="47" spans="1:32" x14ac:dyDescent="0.35">
      <c r="A47" t="s">
        <v>86</v>
      </c>
      <c r="B47" s="10" t="s">
        <v>80</v>
      </c>
      <c r="C47" s="10">
        <v>1990</v>
      </c>
      <c r="D47" s="10">
        <v>1991</v>
      </c>
      <c r="E47" s="10">
        <v>1992</v>
      </c>
      <c r="F47" s="10">
        <v>1993</v>
      </c>
      <c r="G47" s="10">
        <v>1994</v>
      </c>
      <c r="H47" s="10">
        <v>1995</v>
      </c>
      <c r="I47" s="10">
        <v>1996</v>
      </c>
      <c r="J47" s="10">
        <v>1997</v>
      </c>
      <c r="K47" s="10">
        <v>1998</v>
      </c>
      <c r="L47" s="10">
        <v>1999</v>
      </c>
      <c r="M47" s="10">
        <v>2000</v>
      </c>
      <c r="N47" s="10">
        <v>2001</v>
      </c>
      <c r="O47" s="10">
        <v>2002</v>
      </c>
      <c r="P47" s="10">
        <v>2003</v>
      </c>
      <c r="Q47" s="10">
        <v>2004</v>
      </c>
      <c r="R47" s="10">
        <v>2005</v>
      </c>
      <c r="S47" s="10">
        <v>2006</v>
      </c>
      <c r="T47" s="10">
        <v>2007</v>
      </c>
      <c r="U47" s="10">
        <v>2008</v>
      </c>
      <c r="V47" s="10">
        <v>2009</v>
      </c>
      <c r="W47" s="10">
        <v>2010</v>
      </c>
      <c r="X47" s="10">
        <v>2011</v>
      </c>
      <c r="Y47" s="10">
        <v>2012</v>
      </c>
      <c r="Z47" s="10">
        <v>2013</v>
      </c>
      <c r="AA47" s="10">
        <v>2014</v>
      </c>
      <c r="AB47" s="10">
        <v>2015</v>
      </c>
      <c r="AC47" s="10">
        <v>2016</v>
      </c>
      <c r="AD47" s="10">
        <v>2017</v>
      </c>
      <c r="AE47" s="10">
        <v>2018</v>
      </c>
      <c r="AF47" s="10">
        <v>2019</v>
      </c>
    </row>
    <row r="48" spans="1:32" x14ac:dyDescent="0.35">
      <c r="B48" s="10" t="s">
        <v>1</v>
      </c>
      <c r="C48">
        <f>(C2+C17/2)/C33</f>
        <v>1.0562355501155991</v>
      </c>
      <c r="D48" s="10">
        <f t="shared" ref="D48:AF48" si="0">(D2+D17/2)/D33</f>
        <v>1.0562355501155991</v>
      </c>
      <c r="E48" s="10">
        <f t="shared" si="0"/>
        <v>1.0562355501155991</v>
      </c>
      <c r="F48" s="10">
        <f t="shared" si="0"/>
        <v>1.0562355501155991</v>
      </c>
      <c r="G48" s="10">
        <f t="shared" si="0"/>
        <v>1.0562355501155991</v>
      </c>
      <c r="H48" s="10">
        <f t="shared" si="0"/>
        <v>1.0562355501155991</v>
      </c>
      <c r="I48" s="10">
        <f t="shared" si="0"/>
        <v>1.0562355501155991</v>
      </c>
      <c r="J48" s="10">
        <f t="shared" si="0"/>
        <v>1.0562355501155991</v>
      </c>
      <c r="K48" s="10">
        <f t="shared" si="0"/>
        <v>1.0562355501155991</v>
      </c>
      <c r="L48" s="10">
        <f t="shared" si="0"/>
        <v>1.0562355501155991</v>
      </c>
      <c r="M48" s="10">
        <f t="shared" si="0"/>
        <v>1.0351022848034006</v>
      </c>
      <c r="N48" s="10">
        <f t="shared" si="0"/>
        <v>1.0149292483448007</v>
      </c>
      <c r="O48" s="10">
        <f t="shared" si="0"/>
        <v>0.9956524498603706</v>
      </c>
      <c r="P48" s="10">
        <f t="shared" si="0"/>
        <v>0.97721346082205385</v>
      </c>
      <c r="Q48" s="10">
        <f t="shared" si="0"/>
        <v>0.92337864447691043</v>
      </c>
      <c r="R48" s="10">
        <f t="shared" si="0"/>
        <v>0.86700260078023406</v>
      </c>
      <c r="S48" s="10">
        <f t="shared" si="0"/>
        <v>0.80790104548178732</v>
      </c>
      <c r="T48" s="10">
        <f t="shared" si="0"/>
        <v>0.74587143442063597</v>
      </c>
      <c r="U48" s="10">
        <f t="shared" si="0"/>
        <v>0.78525293586269196</v>
      </c>
      <c r="V48" s="10">
        <f t="shared" si="0"/>
        <v>0.83664181554552064</v>
      </c>
      <c r="W48" s="10">
        <f t="shared" si="0"/>
        <v>0.88886080003392687</v>
      </c>
      <c r="X48" s="10">
        <f t="shared" si="0"/>
        <v>0.73679372570793999</v>
      </c>
      <c r="Y48" s="10">
        <f t="shared" si="0"/>
        <v>0.71094127168893906</v>
      </c>
      <c r="Z48" s="10">
        <f t="shared" si="0"/>
        <v>0.68498563063205575</v>
      </c>
      <c r="AA48" s="10">
        <f t="shared" si="0"/>
        <v>0.64502164502164505</v>
      </c>
      <c r="AB48" s="10">
        <f t="shared" si="0"/>
        <v>0.67472011778357655</v>
      </c>
      <c r="AC48" s="10">
        <f t="shared" si="0"/>
        <v>0.66401835135852461</v>
      </c>
      <c r="AD48" s="10">
        <f t="shared" si="0"/>
        <v>0.61154818769317221</v>
      </c>
      <c r="AE48" s="10">
        <f t="shared" si="0"/>
        <v>0.57628547344759762</v>
      </c>
      <c r="AF48" s="10">
        <f t="shared" si="0"/>
        <v>0.56617027254846863</v>
      </c>
    </row>
    <row r="49" spans="2:32" x14ac:dyDescent="0.35">
      <c r="B49" s="10" t="s">
        <v>3</v>
      </c>
      <c r="C49" s="10">
        <f t="shared" ref="C49:AF49" si="1">(C3+C18/2)/C34</f>
        <v>1.2897504755510798</v>
      </c>
      <c r="D49" s="10">
        <f t="shared" si="1"/>
        <v>1.2897504755510798</v>
      </c>
      <c r="E49" s="10">
        <f t="shared" si="1"/>
        <v>1.2897504755510798</v>
      </c>
      <c r="F49" s="10">
        <f t="shared" si="1"/>
        <v>1.2897504755510798</v>
      </c>
      <c r="G49" s="10">
        <f t="shared" si="1"/>
        <v>1.2897504755510798</v>
      </c>
      <c r="H49" s="10">
        <f t="shared" si="1"/>
        <v>1.2897504755510798</v>
      </c>
      <c r="I49" s="10">
        <f t="shared" si="1"/>
        <v>1.2897504755510798</v>
      </c>
      <c r="J49" s="10">
        <f t="shared" si="1"/>
        <v>1.2897504755510798</v>
      </c>
      <c r="K49" s="10">
        <f t="shared" si="1"/>
        <v>1.2897504755510798</v>
      </c>
      <c r="L49" s="10">
        <f t="shared" si="1"/>
        <v>1.2897504755510798</v>
      </c>
      <c r="M49" s="10">
        <f t="shared" si="1"/>
        <v>1.268200241826311</v>
      </c>
      <c r="N49" s="10">
        <f t="shared" si="1"/>
        <v>1.2464242737500102</v>
      </c>
      <c r="O49" s="10">
        <f t="shared" si="1"/>
        <v>1.2244190058657574</v>
      </c>
      <c r="P49" s="10">
        <f t="shared" si="1"/>
        <v>1.2021807972315628</v>
      </c>
      <c r="Q49" s="10">
        <f t="shared" si="1"/>
        <v>1.1396339040234873</v>
      </c>
      <c r="R49" s="10">
        <f t="shared" si="1"/>
        <v>1.0778703718628604</v>
      </c>
      <c r="S49" s="10">
        <f t="shared" si="1"/>
        <v>1.0168755756677745</v>
      </c>
      <c r="T49" s="10">
        <f t="shared" si="1"/>
        <v>0.95663525216505352</v>
      </c>
      <c r="U49" s="10">
        <f t="shared" si="1"/>
        <v>1.0183148278652154</v>
      </c>
      <c r="V49" s="10">
        <f t="shared" si="1"/>
        <v>1.0961036766127161</v>
      </c>
      <c r="W49" s="10">
        <f t="shared" si="1"/>
        <v>1.1739695794137384</v>
      </c>
      <c r="X49" s="10">
        <f t="shared" si="1"/>
        <v>1.1553149309912172</v>
      </c>
      <c r="Y49" s="10">
        <f t="shared" si="1"/>
        <v>1.1357842606985962</v>
      </c>
      <c r="Z49" s="10">
        <f t="shared" si="1"/>
        <v>1.1162127377140878</v>
      </c>
      <c r="AA49" s="10">
        <f t="shared" si="1"/>
        <v>1.1122806189476002</v>
      </c>
      <c r="AB49" s="10">
        <f t="shared" si="1"/>
        <v>1.1299650810085637</v>
      </c>
      <c r="AC49" s="10">
        <f t="shared" si="1"/>
        <v>1.0843137567139445</v>
      </c>
      <c r="AD49" s="10">
        <f t="shared" si="1"/>
        <v>1.0848656070960716</v>
      </c>
      <c r="AE49" s="10">
        <f t="shared" si="1"/>
        <v>1.0599441279060591</v>
      </c>
      <c r="AF49" s="10">
        <f t="shared" si="1"/>
        <v>1.0247636484161682</v>
      </c>
    </row>
    <row r="50" spans="2:32" x14ac:dyDescent="0.35">
      <c r="B50" s="10" t="s">
        <v>5</v>
      </c>
      <c r="C50" s="10">
        <f t="shared" ref="C50:AF50" si="2">(C4+C19/2)/C35</f>
        <v>1.1058207666340754</v>
      </c>
      <c r="D50" s="10">
        <f t="shared" si="2"/>
        <v>1.1058207666340754</v>
      </c>
      <c r="E50" s="10">
        <f t="shared" si="2"/>
        <v>1.1058207666340754</v>
      </c>
      <c r="F50" s="10">
        <f t="shared" si="2"/>
        <v>1.1058207666340754</v>
      </c>
      <c r="G50" s="10">
        <f t="shared" si="2"/>
        <v>1.1058207666340754</v>
      </c>
      <c r="H50" s="10">
        <f t="shared" si="2"/>
        <v>1.1058207666340754</v>
      </c>
      <c r="I50" s="10">
        <f t="shared" si="2"/>
        <v>1.1058207666340754</v>
      </c>
      <c r="J50" s="10">
        <f t="shared" si="2"/>
        <v>1.1058207666340754</v>
      </c>
      <c r="K50" s="10">
        <f t="shared" si="2"/>
        <v>1.1058207666340754</v>
      </c>
      <c r="L50" s="10">
        <f t="shared" si="2"/>
        <v>1.1058207666340754</v>
      </c>
      <c r="M50" s="10">
        <f t="shared" si="2"/>
        <v>1.1209739448989886</v>
      </c>
      <c r="N50" s="10">
        <f t="shared" si="2"/>
        <v>1.1362048434765144</v>
      </c>
      <c r="O50" s="10">
        <f t="shared" si="2"/>
        <v>1.151514061842621</v>
      </c>
      <c r="P50" s="10">
        <f t="shared" si="2"/>
        <v>1.1669022056543779</v>
      </c>
      <c r="Q50" s="10">
        <f t="shared" si="2"/>
        <v>1.1418645716962774</v>
      </c>
      <c r="R50" s="10">
        <f t="shared" si="2"/>
        <v>1.116847140870743</v>
      </c>
      <c r="S50" s="10">
        <f t="shared" si="2"/>
        <v>1.0918498887344534</v>
      </c>
      <c r="T50" s="10">
        <f t="shared" si="2"/>
        <v>1.0668727908835027</v>
      </c>
      <c r="U50" s="10">
        <f t="shared" si="2"/>
        <v>1.0535580996840126</v>
      </c>
      <c r="V50" s="10">
        <f t="shared" si="2"/>
        <v>1.0486609864934382</v>
      </c>
      <c r="W50" s="10">
        <f t="shared" si="2"/>
        <v>1.0437389933938777</v>
      </c>
      <c r="X50" s="10">
        <f t="shared" si="2"/>
        <v>1.0228854006594088</v>
      </c>
      <c r="Y50" s="10">
        <f t="shared" si="2"/>
        <v>1.0423454916937041</v>
      </c>
      <c r="Z50" s="10">
        <f t="shared" si="2"/>
        <v>1.0618675535033184</v>
      </c>
      <c r="AA50" s="10">
        <f t="shared" si="2"/>
        <v>1.0818527136840426</v>
      </c>
      <c r="AB50" s="10">
        <f t="shared" si="2"/>
        <v>1.0908704775319649</v>
      </c>
      <c r="AC50" s="10">
        <f t="shared" si="2"/>
        <v>1.0726606985724572</v>
      </c>
      <c r="AD50" s="10">
        <f t="shared" si="2"/>
        <v>1.0569346415226275</v>
      </c>
      <c r="AE50" s="10">
        <f t="shared" si="2"/>
        <v>1.0747219369359526</v>
      </c>
      <c r="AF50" s="10">
        <f t="shared" si="2"/>
        <v>1.0516428847176393</v>
      </c>
    </row>
    <row r="51" spans="2:32" x14ac:dyDescent="0.35">
      <c r="B51" s="10" t="s">
        <v>7</v>
      </c>
      <c r="C51" s="10">
        <f t="shared" ref="C51:AF51" si="3">(C5+C20/2)/C36</f>
        <v>1.1313390565536774</v>
      </c>
      <c r="D51" s="10">
        <f t="shared" si="3"/>
        <v>1.1313390565536774</v>
      </c>
      <c r="E51" s="10">
        <f t="shared" si="3"/>
        <v>1.1313390565536774</v>
      </c>
      <c r="F51" s="10">
        <f t="shared" si="3"/>
        <v>1.1313390565536774</v>
      </c>
      <c r="G51" s="10">
        <f t="shared" si="3"/>
        <v>1.1313390565536774</v>
      </c>
      <c r="H51" s="10">
        <f t="shared" si="3"/>
        <v>1.1313390565536774</v>
      </c>
      <c r="I51" s="10">
        <f t="shared" si="3"/>
        <v>1.1313390565536774</v>
      </c>
      <c r="J51" s="10">
        <f t="shared" si="3"/>
        <v>1.1313390565536774</v>
      </c>
      <c r="K51" s="10">
        <f t="shared" si="3"/>
        <v>1.1313390565536774</v>
      </c>
      <c r="L51" s="10">
        <f t="shared" si="3"/>
        <v>1.1313390565536774</v>
      </c>
      <c r="M51" s="10">
        <f t="shared" si="3"/>
        <v>1.1308298971135755</v>
      </c>
      <c r="N51" s="10">
        <f t="shared" si="3"/>
        <v>1.1303154148147485</v>
      </c>
      <c r="O51" s="10">
        <f t="shared" si="3"/>
        <v>1.1297955257491921</v>
      </c>
      <c r="P51" s="10">
        <f t="shared" si="3"/>
        <v>1.1292701442359832</v>
      </c>
      <c r="Q51" s="10">
        <f t="shared" si="3"/>
        <v>1.1069132305631846</v>
      </c>
      <c r="R51" s="10">
        <f t="shared" si="3"/>
        <v>1.08449695992171</v>
      </c>
      <c r="S51" s="10">
        <f t="shared" si="3"/>
        <v>1.0620210956107519</v>
      </c>
      <c r="T51" s="10">
        <f t="shared" si="3"/>
        <v>1.0394853996692894</v>
      </c>
      <c r="U51" s="10">
        <f t="shared" si="3"/>
        <v>1.0471636268983593</v>
      </c>
      <c r="V51" s="10">
        <f t="shared" si="3"/>
        <v>1.067329854942598</v>
      </c>
      <c r="W51" s="10">
        <f t="shared" si="3"/>
        <v>1.0874936213649409</v>
      </c>
      <c r="X51" s="10">
        <f t="shared" si="3"/>
        <v>0.99422054310174623</v>
      </c>
      <c r="Y51" s="10">
        <f t="shared" si="3"/>
        <v>1.0283152150460297</v>
      </c>
      <c r="Z51" s="10">
        <f t="shared" si="3"/>
        <v>1.0625339457804197</v>
      </c>
      <c r="AA51" s="10">
        <f t="shared" si="3"/>
        <v>1.0179557512541957</v>
      </c>
      <c r="AB51" s="10">
        <f t="shared" si="3"/>
        <v>1.2991340191275107</v>
      </c>
      <c r="AC51" s="10">
        <f t="shared" si="3"/>
        <v>1.2300315148880678</v>
      </c>
      <c r="AD51" s="10">
        <f t="shared" si="3"/>
        <v>1.2076354992651195</v>
      </c>
      <c r="AE51" s="10">
        <f t="shared" si="3"/>
        <v>1.2308704251419862</v>
      </c>
      <c r="AF51" s="10">
        <f t="shared" si="3"/>
        <v>1.1571192683856217</v>
      </c>
    </row>
    <row r="52" spans="2:32" x14ac:dyDescent="0.35">
      <c r="B52" s="10" t="s">
        <v>9</v>
      </c>
      <c r="C52" s="10">
        <f t="shared" ref="C52:AF52" si="4">(C6+C21/2)/C37</f>
        <v>1.2524139378673385</v>
      </c>
      <c r="D52" s="10">
        <f t="shared" si="4"/>
        <v>1.2524139378673385</v>
      </c>
      <c r="E52" s="10">
        <f t="shared" si="4"/>
        <v>1.2524139378673385</v>
      </c>
      <c r="F52" s="10">
        <f t="shared" si="4"/>
        <v>1.2524139378673385</v>
      </c>
      <c r="G52" s="10">
        <f t="shared" si="4"/>
        <v>1.2524139378673385</v>
      </c>
      <c r="H52" s="10">
        <f t="shared" si="4"/>
        <v>1.2524139378673385</v>
      </c>
      <c r="I52" s="10">
        <f t="shared" si="4"/>
        <v>1.2524139378673385</v>
      </c>
      <c r="J52" s="10">
        <f t="shared" si="4"/>
        <v>1.2524139378673385</v>
      </c>
      <c r="K52" s="10">
        <f t="shared" si="4"/>
        <v>1.2524139378673385</v>
      </c>
      <c r="L52" s="10">
        <f t="shared" si="4"/>
        <v>1.2524139378673385</v>
      </c>
      <c r="M52" s="10">
        <f t="shared" si="4"/>
        <v>1.2594660763993695</v>
      </c>
      <c r="N52" s="10">
        <f t="shared" si="4"/>
        <v>1.2665790917227242</v>
      </c>
      <c r="O52" s="10">
        <f t="shared" si="4"/>
        <v>1.2737537755225323</v>
      </c>
      <c r="P52" s="10">
        <f t="shared" si="4"/>
        <v>1.2809909332712059</v>
      </c>
      <c r="Q52" s="10">
        <f t="shared" si="4"/>
        <v>1.2606662302712925</v>
      </c>
      <c r="R52" s="10">
        <f t="shared" si="4"/>
        <v>1.2403822865502174</v>
      </c>
      <c r="S52" s="10">
        <f t="shared" si="4"/>
        <v>1.2201389796224515</v>
      </c>
      <c r="T52" s="10">
        <f t="shared" si="4"/>
        <v>1.1999361874927486</v>
      </c>
      <c r="U52" s="10">
        <f t="shared" si="4"/>
        <v>1.2072824074958757</v>
      </c>
      <c r="V52" s="10">
        <f t="shared" si="4"/>
        <v>1.2359958376685611</v>
      </c>
      <c r="W52" s="10">
        <f t="shared" si="4"/>
        <v>1.265048423549493</v>
      </c>
      <c r="X52" s="10">
        <f t="shared" si="4"/>
        <v>1.2524033142723772</v>
      </c>
      <c r="Y52" s="10">
        <f t="shared" si="4"/>
        <v>1.1591866668301358</v>
      </c>
      <c r="Z52" s="10">
        <f t="shared" si="4"/>
        <v>1.0658675520131657</v>
      </c>
      <c r="AA52" s="10">
        <f t="shared" si="4"/>
        <v>0.96312062264389875</v>
      </c>
      <c r="AB52" s="10">
        <f t="shared" si="4"/>
        <v>1.0446610253574322</v>
      </c>
      <c r="AC52" s="10">
        <f t="shared" si="4"/>
        <v>1.0034292788996664</v>
      </c>
      <c r="AD52" s="10">
        <f t="shared" si="4"/>
        <v>1.0263733047126549</v>
      </c>
      <c r="AE52" s="10">
        <f t="shared" si="4"/>
        <v>0.99885842521221579</v>
      </c>
      <c r="AF52" s="10">
        <f t="shared" si="4"/>
        <v>0.9769148209581423</v>
      </c>
    </row>
    <row r="53" spans="2:32" x14ac:dyDescent="0.35">
      <c r="B53" s="10" t="s">
        <v>11</v>
      </c>
      <c r="C53" s="10">
        <f t="shared" ref="C53:AF53" si="5">(C7+C22/2)/C38</f>
        <v>0.62531996587030714</v>
      </c>
      <c r="D53" s="10">
        <f t="shared" si="5"/>
        <v>0.62531996587030714</v>
      </c>
      <c r="E53" s="10">
        <f t="shared" si="5"/>
        <v>0.62531996587030714</v>
      </c>
      <c r="F53" s="10">
        <f t="shared" si="5"/>
        <v>0.62531996587030714</v>
      </c>
      <c r="G53" s="10">
        <f t="shared" si="5"/>
        <v>0.62531996587030714</v>
      </c>
      <c r="H53" s="10">
        <f t="shared" si="5"/>
        <v>0.62531996587030714</v>
      </c>
      <c r="I53" s="10">
        <f t="shared" si="5"/>
        <v>0.62531996587030714</v>
      </c>
      <c r="J53" s="10">
        <f t="shared" si="5"/>
        <v>0.62531996587030714</v>
      </c>
      <c r="K53" s="10">
        <f t="shared" si="5"/>
        <v>0.62531996587030714</v>
      </c>
      <c r="L53" s="10">
        <f t="shared" si="5"/>
        <v>0.62531996587030714</v>
      </c>
      <c r="M53" s="10">
        <f t="shared" si="5"/>
        <v>0.59468492264567951</v>
      </c>
      <c r="N53" s="10">
        <f t="shared" si="5"/>
        <v>0.56337874659400544</v>
      </c>
      <c r="O53" s="10">
        <f t="shared" si="5"/>
        <v>0.53137913934652048</v>
      </c>
      <c r="P53" s="10">
        <f t="shared" si="5"/>
        <v>0.49866280365500332</v>
      </c>
      <c r="Q53" s="10">
        <f t="shared" si="5"/>
        <v>0.49815090798697353</v>
      </c>
      <c r="R53" s="10">
        <f t="shared" si="5"/>
        <v>0.49764847424258996</v>
      </c>
      <c r="S53" s="10">
        <f t="shared" si="5"/>
        <v>0.49715524248171228</v>
      </c>
      <c r="T53" s="10">
        <f t="shared" si="5"/>
        <v>0.49667096219931273</v>
      </c>
      <c r="U53" s="10">
        <f t="shared" si="5"/>
        <v>0.49635593220338986</v>
      </c>
      <c r="V53" s="10">
        <f t="shared" si="5"/>
        <v>0.51254859611231096</v>
      </c>
      <c r="W53" s="10">
        <f t="shared" si="5"/>
        <v>0.52938325991189428</v>
      </c>
      <c r="X53" s="10">
        <f t="shared" si="5"/>
        <v>0.55230337078651681</v>
      </c>
      <c r="Y53" s="10">
        <f t="shared" si="5"/>
        <v>0.56373547998334061</v>
      </c>
      <c r="Z53" s="10">
        <f t="shared" si="5"/>
        <v>0.5749540153665087</v>
      </c>
      <c r="AA53" s="10">
        <f t="shared" si="5"/>
        <v>0.51518461874590338</v>
      </c>
      <c r="AB53" s="10">
        <f t="shared" si="5"/>
        <v>0.55311015681268272</v>
      </c>
      <c r="AC53" s="10">
        <f t="shared" si="5"/>
        <v>0.21387199042745866</v>
      </c>
      <c r="AD53" s="10">
        <f t="shared" si="5"/>
        <v>0.36224489795918369</v>
      </c>
      <c r="AE53" s="10">
        <f t="shared" si="5"/>
        <v>0.383078231292517</v>
      </c>
      <c r="AF53" s="10">
        <f t="shared" si="5"/>
        <v>0.36139455782312924</v>
      </c>
    </row>
    <row r="54" spans="2:32" x14ac:dyDescent="0.35">
      <c r="B54" s="10" t="s">
        <v>13</v>
      </c>
      <c r="C54" s="10">
        <f t="shared" ref="C54:AF54" si="6">(C8+C23/2)/C39</f>
        <v>1.0724421960957851</v>
      </c>
      <c r="D54" s="10">
        <f t="shared" si="6"/>
        <v>1.0724421960957851</v>
      </c>
      <c r="E54" s="10">
        <f t="shared" si="6"/>
        <v>1.0724421960957851</v>
      </c>
      <c r="F54" s="10">
        <f t="shared" si="6"/>
        <v>1.0724421960957851</v>
      </c>
      <c r="G54" s="10">
        <f t="shared" si="6"/>
        <v>1.0724421960957851</v>
      </c>
      <c r="H54" s="10">
        <f t="shared" si="6"/>
        <v>1.0724421960957851</v>
      </c>
      <c r="I54" s="10">
        <f t="shared" si="6"/>
        <v>1.0724421960957851</v>
      </c>
      <c r="J54" s="10">
        <f t="shared" si="6"/>
        <v>1.0724421960957851</v>
      </c>
      <c r="K54" s="10">
        <f t="shared" si="6"/>
        <v>1.0724421960957851</v>
      </c>
      <c r="L54" s="10">
        <f t="shared" si="6"/>
        <v>1.0724421960957851</v>
      </c>
      <c r="M54" s="10">
        <f t="shared" si="6"/>
        <v>1.0460814858144187</v>
      </c>
      <c r="N54" s="10">
        <f t="shared" si="6"/>
        <v>1.0198004662472113</v>
      </c>
      <c r="O54" s="10">
        <f t="shared" si="6"/>
        <v>0.99359877657164741</v>
      </c>
      <c r="P54" s="10">
        <f t="shared" si="6"/>
        <v>0.9674760581402323</v>
      </c>
      <c r="Q54" s="10">
        <f t="shared" si="6"/>
        <v>0.95380045277732606</v>
      </c>
      <c r="R54" s="10">
        <f t="shared" si="6"/>
        <v>0.94009875455087211</v>
      </c>
      <c r="S54" s="10">
        <f t="shared" si="6"/>
        <v>0.92637088871233331</v>
      </c>
      <c r="T54" s="10">
        <f t="shared" si="6"/>
        <v>0.91261678022738901</v>
      </c>
      <c r="U54" s="10">
        <f t="shared" si="6"/>
        <v>0.9151535471816048</v>
      </c>
      <c r="V54" s="10">
        <f t="shared" si="6"/>
        <v>0.92425759830109622</v>
      </c>
      <c r="W54" s="10">
        <f t="shared" si="6"/>
        <v>0.93338258287679465</v>
      </c>
      <c r="X54" s="10">
        <f t="shared" si="6"/>
        <v>0.95146715142173688</v>
      </c>
      <c r="Y54" s="10">
        <f t="shared" si="6"/>
        <v>0.93248279456020999</v>
      </c>
      <c r="Z54" s="10">
        <f t="shared" si="6"/>
        <v>0.91339812126958242</v>
      </c>
      <c r="AA54" s="10">
        <f t="shared" si="6"/>
        <v>0.96157357666369059</v>
      </c>
      <c r="AB54" s="10">
        <f t="shared" si="6"/>
        <v>0.9349781366226162</v>
      </c>
      <c r="AC54" s="10">
        <f t="shared" si="6"/>
        <v>0.93718150610914952</v>
      </c>
      <c r="AD54" s="10">
        <f t="shared" si="6"/>
        <v>0.95545375040676861</v>
      </c>
      <c r="AE54" s="10">
        <f t="shared" si="6"/>
        <v>0.93765253823625117</v>
      </c>
      <c r="AF54" s="10">
        <f t="shared" si="6"/>
        <v>0.90424666449723401</v>
      </c>
    </row>
    <row r="55" spans="2:32" x14ac:dyDescent="0.35">
      <c r="B55" s="10" t="s">
        <v>15</v>
      </c>
      <c r="C55" s="10">
        <f t="shared" ref="C55:AF55" si="7">(C9+C24/2)/C40</f>
        <v>0.7605632199608432</v>
      </c>
      <c r="D55" s="10">
        <f t="shared" si="7"/>
        <v>0.7605632199608432</v>
      </c>
      <c r="E55" s="10">
        <f t="shared" si="7"/>
        <v>0.7605632199608432</v>
      </c>
      <c r="F55" s="10">
        <f t="shared" si="7"/>
        <v>0.7605632199608432</v>
      </c>
      <c r="G55" s="10">
        <f t="shared" si="7"/>
        <v>0.7605632199608432</v>
      </c>
      <c r="H55" s="10">
        <f t="shared" si="7"/>
        <v>0.7605632199608432</v>
      </c>
      <c r="I55" s="10">
        <f t="shared" si="7"/>
        <v>0.7605632199608432</v>
      </c>
      <c r="J55" s="10">
        <f t="shared" si="7"/>
        <v>0.7605632199608432</v>
      </c>
      <c r="K55" s="10">
        <f t="shared" si="7"/>
        <v>0.7605632199608432</v>
      </c>
      <c r="L55" s="10">
        <f t="shared" si="7"/>
        <v>0.7605632199608432</v>
      </c>
      <c r="M55" s="10">
        <f t="shared" si="7"/>
        <v>0.7455777974541552</v>
      </c>
      <c r="N55" s="10">
        <f t="shared" si="7"/>
        <v>0.73057794741789384</v>
      </c>
      <c r="O55" s="10">
        <f t="shared" si="7"/>
        <v>0.71556364900641489</v>
      </c>
      <c r="P55" s="10">
        <f t="shared" si="7"/>
        <v>0.70053488133389596</v>
      </c>
      <c r="Q55" s="10">
        <f t="shared" si="7"/>
        <v>0.68764438631710301</v>
      </c>
      <c r="R55" s="10">
        <f t="shared" si="7"/>
        <v>0.67471385344033685</v>
      </c>
      <c r="S55" s="10">
        <f t="shared" si="7"/>
        <v>0.66174309587714797</v>
      </c>
      <c r="T55" s="10">
        <f t="shared" si="7"/>
        <v>0.64873192563690618</v>
      </c>
      <c r="U55" s="10">
        <f t="shared" si="7"/>
        <v>0.67561303761443769</v>
      </c>
      <c r="V55" s="10">
        <f t="shared" si="7"/>
        <v>0.70604220735114587</v>
      </c>
      <c r="W55" s="10">
        <f t="shared" si="7"/>
        <v>0.73655189472937521</v>
      </c>
      <c r="X55" s="10">
        <f t="shared" si="7"/>
        <v>0.70108354274960694</v>
      </c>
      <c r="Y55" s="10">
        <f t="shared" si="7"/>
        <v>0.71795143388870886</v>
      </c>
      <c r="Z55" s="10">
        <f t="shared" si="7"/>
        <v>0.73483480532791712</v>
      </c>
      <c r="AA55" s="10">
        <f t="shared" si="7"/>
        <v>0.73736735362217254</v>
      </c>
      <c r="AB55" s="10">
        <f t="shared" si="7"/>
        <v>0.77247195047773598</v>
      </c>
      <c r="AC55" s="10">
        <f t="shared" si="7"/>
        <v>0.7052294540403562</v>
      </c>
      <c r="AD55" s="10">
        <f t="shared" si="7"/>
        <v>0.74398775688675123</v>
      </c>
      <c r="AE55" s="10">
        <f t="shared" si="7"/>
        <v>0.7289082456907463</v>
      </c>
      <c r="AF55" s="10">
        <f t="shared" si="7"/>
        <v>0.71371366764089939</v>
      </c>
    </row>
    <row r="56" spans="2:32" x14ac:dyDescent="0.35">
      <c r="B56" s="10" t="s">
        <v>17</v>
      </c>
      <c r="C56" s="10">
        <f t="shared" ref="C56:AF56" si="8">(C10+C25/2)/C41</f>
        <v>0.96854207754491661</v>
      </c>
      <c r="D56" s="10">
        <f t="shared" si="8"/>
        <v>0.96854207754491661</v>
      </c>
      <c r="E56" s="10">
        <f t="shared" si="8"/>
        <v>0.96854207754491661</v>
      </c>
      <c r="F56" s="10">
        <f t="shared" si="8"/>
        <v>0.96854207754491661</v>
      </c>
      <c r="G56" s="10">
        <f t="shared" si="8"/>
        <v>0.96854207754491661</v>
      </c>
      <c r="H56" s="10">
        <f t="shared" si="8"/>
        <v>0.96854207754491661</v>
      </c>
      <c r="I56" s="10">
        <f t="shared" si="8"/>
        <v>0.96854207754491661</v>
      </c>
      <c r="J56" s="10">
        <f t="shared" si="8"/>
        <v>0.96854207754491661</v>
      </c>
      <c r="K56" s="10">
        <f t="shared" si="8"/>
        <v>0.96854207754491661</v>
      </c>
      <c r="L56" s="10">
        <f t="shared" si="8"/>
        <v>0.96854207754491661</v>
      </c>
      <c r="M56" s="10">
        <f t="shared" si="8"/>
        <v>0.97432965865896515</v>
      </c>
      <c r="N56" s="10">
        <f t="shared" si="8"/>
        <v>0.98011802383236069</v>
      </c>
      <c r="O56" s="10">
        <f t="shared" si="8"/>
        <v>0.98590717322444199</v>
      </c>
      <c r="P56" s="10">
        <f t="shared" si="8"/>
        <v>0.99169710699459124</v>
      </c>
      <c r="Q56" s="10">
        <f t="shared" si="8"/>
        <v>0.96368585239501414</v>
      </c>
      <c r="R56" s="10">
        <f t="shared" si="8"/>
        <v>0.93614345474407823</v>
      </c>
      <c r="S56" s="10">
        <f t="shared" si="8"/>
        <v>0.90905824003635871</v>
      </c>
      <c r="T56" s="10">
        <f t="shared" si="8"/>
        <v>0.88241891863561084</v>
      </c>
      <c r="U56" s="10">
        <f t="shared" si="8"/>
        <v>0.93419839959885509</v>
      </c>
      <c r="V56" s="10">
        <f t="shared" si="8"/>
        <v>0.99299516472451521</v>
      </c>
      <c r="W56" s="10">
        <f t="shared" si="8"/>
        <v>1.0522687139306626</v>
      </c>
      <c r="X56" s="10">
        <f t="shared" si="8"/>
        <v>0.49855750705818913</v>
      </c>
      <c r="Y56" s="10">
        <f t="shared" si="8"/>
        <v>0.73972764656161427</v>
      </c>
      <c r="Z56" s="10">
        <f t="shared" si="8"/>
        <v>0.98227322965029817</v>
      </c>
      <c r="AA56" s="10">
        <f t="shared" si="8"/>
        <v>0.99493955730458106</v>
      </c>
      <c r="AB56" s="10">
        <f t="shared" si="8"/>
        <v>0.97015636535968075</v>
      </c>
      <c r="AC56" s="10">
        <f t="shared" si="8"/>
        <v>1.0155081772349015</v>
      </c>
      <c r="AD56" s="10">
        <f t="shared" si="8"/>
        <v>6.3816129171059144</v>
      </c>
      <c r="AE56" s="10">
        <f t="shared" si="8"/>
        <v>1.0180019793033712</v>
      </c>
      <c r="AF56" s="10">
        <f t="shared" si="8"/>
        <v>0.96659925560981907</v>
      </c>
    </row>
    <row r="57" spans="2:32" x14ac:dyDescent="0.35">
      <c r="B57" s="10" t="s">
        <v>19</v>
      </c>
      <c r="C57" s="10">
        <f t="shared" ref="C57:AF57" si="9">(C11+C26/2)/C42</f>
        <v>0.83811451999847675</v>
      </c>
      <c r="D57" s="10">
        <f t="shared" si="9"/>
        <v>0.83811451999847675</v>
      </c>
      <c r="E57" s="10">
        <f t="shared" si="9"/>
        <v>0.83811451999847675</v>
      </c>
      <c r="F57" s="10">
        <f t="shared" si="9"/>
        <v>0.83811451999847675</v>
      </c>
      <c r="G57" s="10">
        <f t="shared" si="9"/>
        <v>0.83811451999847675</v>
      </c>
      <c r="H57" s="10">
        <f t="shared" si="9"/>
        <v>0.83811451999847675</v>
      </c>
      <c r="I57" s="10">
        <f t="shared" si="9"/>
        <v>0.83811451999847675</v>
      </c>
      <c r="J57" s="10">
        <f t="shared" si="9"/>
        <v>0.83811451999847675</v>
      </c>
      <c r="K57" s="10">
        <f t="shared" si="9"/>
        <v>0.83811451999847675</v>
      </c>
      <c r="L57" s="10">
        <f t="shared" si="9"/>
        <v>0.83811451999847675</v>
      </c>
      <c r="M57" s="10">
        <f t="shared" si="9"/>
        <v>0.81898177247014459</v>
      </c>
      <c r="N57" s="10">
        <f t="shared" si="9"/>
        <v>0.79964071472107268</v>
      </c>
      <c r="O57" s="10">
        <f t="shared" si="9"/>
        <v>0.78008792612399325</v>
      </c>
      <c r="P57" s="10">
        <f t="shared" si="9"/>
        <v>0.7603199107467179</v>
      </c>
      <c r="Q57" s="10">
        <f t="shared" si="9"/>
        <v>0.74289443957954227</v>
      </c>
      <c r="R57" s="10">
        <f t="shared" si="9"/>
        <v>0.72533835225230525</v>
      </c>
      <c r="S57" s="10">
        <f t="shared" si="9"/>
        <v>0.70765017465028945</v>
      </c>
      <c r="T57" s="10">
        <f t="shared" si="9"/>
        <v>0.68982841039282561</v>
      </c>
      <c r="U57" s="10">
        <f t="shared" si="9"/>
        <v>0.69389344891004023</v>
      </c>
      <c r="V57" s="10">
        <f t="shared" si="9"/>
        <v>0.70268943493225278</v>
      </c>
      <c r="W57" s="10">
        <f t="shared" si="9"/>
        <v>0.71147990435623376</v>
      </c>
      <c r="X57" s="10">
        <f t="shared" si="9"/>
        <v>0.68530888999190154</v>
      </c>
      <c r="Y57" s="10">
        <f t="shared" si="9"/>
        <v>0.68298329455439077</v>
      </c>
      <c r="Z57" s="10">
        <f t="shared" si="9"/>
        <v>0.68065429191847848</v>
      </c>
      <c r="AA57" s="10">
        <f t="shared" si="9"/>
        <v>0.67930357376619976</v>
      </c>
      <c r="AB57" s="10">
        <f t="shared" si="9"/>
        <v>0.68707260198600884</v>
      </c>
      <c r="AC57" s="10">
        <f t="shared" si="9"/>
        <v>0.65960696400010488</v>
      </c>
      <c r="AD57" s="10">
        <f t="shared" si="9"/>
        <v>0.66838314397418064</v>
      </c>
      <c r="AE57" s="10">
        <f t="shared" si="9"/>
        <v>0.65198367925270917</v>
      </c>
      <c r="AF57" s="10">
        <f t="shared" si="9"/>
        <v>0.62741072131405629</v>
      </c>
    </row>
    <row r="58" spans="2:32" x14ac:dyDescent="0.35">
      <c r="B58" s="10" t="s">
        <v>21</v>
      </c>
      <c r="C58" s="10">
        <f t="shared" ref="C58:AF58" si="10">(C12+C27/2)/C43</f>
        <v>0.42376599634369289</v>
      </c>
      <c r="D58" s="10">
        <f t="shared" si="10"/>
        <v>0.42376599634369289</v>
      </c>
      <c r="E58" s="10">
        <f t="shared" si="10"/>
        <v>0.42376599634369289</v>
      </c>
      <c r="F58" s="10">
        <f t="shared" si="10"/>
        <v>0.42376599634369289</v>
      </c>
      <c r="G58" s="10">
        <f t="shared" si="10"/>
        <v>0.42376599634369289</v>
      </c>
      <c r="H58" s="10">
        <f t="shared" si="10"/>
        <v>0.42376599634369289</v>
      </c>
      <c r="I58" s="10">
        <f t="shared" si="10"/>
        <v>0.42376599634369289</v>
      </c>
      <c r="J58" s="10">
        <f t="shared" si="10"/>
        <v>0.42376599634369289</v>
      </c>
      <c r="K58" s="10">
        <f t="shared" si="10"/>
        <v>0.42376599634369289</v>
      </c>
      <c r="L58" s="10">
        <f t="shared" si="10"/>
        <v>0.42376599634369289</v>
      </c>
      <c r="M58" s="10">
        <f t="shared" si="10"/>
        <v>0.40371156144072962</v>
      </c>
      <c r="N58" s="10">
        <f t="shared" si="10"/>
        <v>0.38077063836461544</v>
      </c>
      <c r="O58" s="10">
        <f t="shared" si="10"/>
        <v>0.35427171065603785</v>
      </c>
      <c r="P58" s="10">
        <f t="shared" si="10"/>
        <v>0.32331745450103822</v>
      </c>
      <c r="Q58" s="10">
        <f t="shared" si="10"/>
        <v>0.2927902895583504</v>
      </c>
      <c r="R58" s="10">
        <f t="shared" si="10"/>
        <v>0.26473394701392006</v>
      </c>
      <c r="S58" s="10">
        <f t="shared" si="10"/>
        <v>0.23886011760263257</v>
      </c>
      <c r="T58" s="10">
        <f t="shared" si="10"/>
        <v>0.21492366808599023</v>
      </c>
      <c r="U58" s="10">
        <f t="shared" si="10"/>
        <v>0.24926280523607228</v>
      </c>
      <c r="V58" s="10">
        <f t="shared" si="10"/>
        <v>0.28330905234357279</v>
      </c>
      <c r="W58" s="10">
        <f t="shared" si="10"/>
        <v>0.31716821753746494</v>
      </c>
      <c r="X58" s="10">
        <f t="shared" si="10"/>
        <v>0.32046495735279007</v>
      </c>
      <c r="Y58" s="10">
        <f t="shared" si="10"/>
        <v>0.31884411749333608</v>
      </c>
      <c r="Z58" s="10">
        <f t="shared" si="10"/>
        <v>0.31716656030631779</v>
      </c>
      <c r="AA58" s="10">
        <f t="shared" si="10"/>
        <v>0.34479025710419486</v>
      </c>
      <c r="AB58" s="10">
        <f t="shared" si="10"/>
        <v>0.35478893420037472</v>
      </c>
      <c r="AC58" s="10">
        <f t="shared" si="10"/>
        <v>0.29213672335410001</v>
      </c>
      <c r="AD58" s="10">
        <f t="shared" si="10"/>
        <v>0.36413540713632203</v>
      </c>
      <c r="AE58" s="10">
        <f t="shared" si="10"/>
        <v>0.35224153705397987</v>
      </c>
      <c r="AF58" s="10">
        <f t="shared" si="10"/>
        <v>0.34469350411710886</v>
      </c>
    </row>
    <row r="59" spans="2:32" x14ac:dyDescent="0.35">
      <c r="B59" s="10" t="s">
        <v>23</v>
      </c>
      <c r="C59" s="10">
        <f>(C13+C28/2)/C44</f>
        <v>0.77559008738862234</v>
      </c>
      <c r="D59" s="10">
        <f t="shared" ref="D59:AF59" si="11">(D13+D28/2)/D44</f>
        <v>0.77559008738862234</v>
      </c>
      <c r="E59" s="10">
        <f t="shared" si="11"/>
        <v>0.77559008738862234</v>
      </c>
      <c r="F59" s="10">
        <f t="shared" si="11"/>
        <v>0.77559008738862234</v>
      </c>
      <c r="G59" s="10">
        <f t="shared" si="11"/>
        <v>0.77559008738862234</v>
      </c>
      <c r="H59" s="10">
        <f t="shared" si="11"/>
        <v>0.77559008738862234</v>
      </c>
      <c r="I59" s="10">
        <f t="shared" si="11"/>
        <v>0.77559008738862234</v>
      </c>
      <c r="J59" s="10">
        <f t="shared" si="11"/>
        <v>0.77559008738862234</v>
      </c>
      <c r="K59" s="10">
        <f t="shared" si="11"/>
        <v>0.77559008738862234</v>
      </c>
      <c r="L59" s="10">
        <f t="shared" si="11"/>
        <v>0.77559008738862234</v>
      </c>
      <c r="M59" s="10">
        <f t="shared" si="11"/>
        <v>0.76809515976695564</v>
      </c>
      <c r="N59" s="10">
        <f t="shared" si="11"/>
        <v>0.76073501882506367</v>
      </c>
      <c r="O59" s="10">
        <f t="shared" si="11"/>
        <v>0.75350606101666651</v>
      </c>
      <c r="P59" s="10">
        <f t="shared" si="11"/>
        <v>0.74640481011612048</v>
      </c>
      <c r="Q59" s="10">
        <f t="shared" si="11"/>
        <v>0.73812874999029754</v>
      </c>
      <c r="R59" s="10">
        <f t="shared" si="11"/>
        <v>0.7298233882296834</v>
      </c>
      <c r="S59" s="10">
        <f t="shared" si="11"/>
        <v>0.72148856894335756</v>
      </c>
      <c r="T59" s="10">
        <f t="shared" si="11"/>
        <v>0.71312413513260431</v>
      </c>
      <c r="U59" s="10">
        <f t="shared" si="11"/>
        <v>0.71883799176135565</v>
      </c>
      <c r="V59" s="10">
        <f t="shared" si="11"/>
        <v>0.72859340206415479</v>
      </c>
      <c r="W59" s="10">
        <f t="shared" si="11"/>
        <v>0.73838937642759794</v>
      </c>
      <c r="X59" s="10">
        <f t="shared" si="11"/>
        <v>0.74525315570948691</v>
      </c>
      <c r="Y59" s="10">
        <f t="shared" si="11"/>
        <v>0.72532931549669488</v>
      </c>
      <c r="Z59" s="10">
        <f t="shared" si="11"/>
        <v>0.70541073365256035</v>
      </c>
      <c r="AA59" s="10">
        <f t="shared" si="11"/>
        <v>0.74049626420150894</v>
      </c>
      <c r="AB59" s="10">
        <f t="shared" si="11"/>
        <v>0.73101334354019576</v>
      </c>
      <c r="AC59" s="10">
        <f t="shared" si="11"/>
        <v>0.69616857083195682</v>
      </c>
      <c r="AD59" s="10">
        <f t="shared" si="11"/>
        <v>0.70511283681659453</v>
      </c>
      <c r="AE59" s="10">
        <f t="shared" si="11"/>
        <v>0.69615364569760774</v>
      </c>
      <c r="AF59" s="10">
        <f t="shared" si="11"/>
        <v>0.61305050294470209</v>
      </c>
    </row>
    <row r="60" spans="2:32" x14ac:dyDescent="0.35">
      <c r="B60" s="10" t="s">
        <v>25</v>
      </c>
      <c r="C60" s="10">
        <f t="shared" ref="C60:AE60" si="12">(C14+C29/2)/C45</f>
        <v>0.79179421232012115</v>
      </c>
      <c r="D60" s="10">
        <f t="shared" si="12"/>
        <v>0.79179421232012115</v>
      </c>
      <c r="E60" s="10">
        <f t="shared" si="12"/>
        <v>0.79179421232012115</v>
      </c>
      <c r="F60" s="10">
        <f t="shared" si="12"/>
        <v>0.79179421232012115</v>
      </c>
      <c r="G60" s="10">
        <f t="shared" si="12"/>
        <v>0.79179421232012115</v>
      </c>
      <c r="H60" s="10">
        <f t="shared" si="12"/>
        <v>0.79179421232012115</v>
      </c>
      <c r="I60" s="10">
        <f t="shared" si="12"/>
        <v>0.79179421232012115</v>
      </c>
      <c r="J60" s="10">
        <f t="shared" si="12"/>
        <v>0.79179421232012115</v>
      </c>
      <c r="K60" s="10">
        <f t="shared" si="12"/>
        <v>0.79179421232012115</v>
      </c>
      <c r="L60" s="10">
        <f t="shared" si="12"/>
        <v>0.79179421232012115</v>
      </c>
      <c r="M60" s="10">
        <f t="shared" si="12"/>
        <v>0.77796550098244222</v>
      </c>
      <c r="N60" s="10">
        <f t="shared" si="12"/>
        <v>0.76415369400676902</v>
      </c>
      <c r="O60" s="10">
        <f t="shared" si="12"/>
        <v>0.75035813798176354</v>
      </c>
      <c r="P60" s="10">
        <f t="shared" si="12"/>
        <v>0.73657822449252663</v>
      </c>
      <c r="Q60" s="10">
        <f t="shared" si="12"/>
        <v>0.71951744556370756</v>
      </c>
      <c r="R60" s="10">
        <f t="shared" si="12"/>
        <v>0.7024877634876614</v>
      </c>
      <c r="S60" s="10">
        <f t="shared" si="12"/>
        <v>0.68548909332098373</v>
      </c>
      <c r="T60" s="10">
        <f t="shared" si="12"/>
        <v>0.66852135042936123</v>
      </c>
      <c r="U60" s="10">
        <f t="shared" si="12"/>
        <v>0.69164340830476911</v>
      </c>
      <c r="V60" s="10">
        <f t="shared" si="12"/>
        <v>0.71610629773381751</v>
      </c>
      <c r="W60" s="10">
        <f t="shared" si="12"/>
        <v>0.74056535891457098</v>
      </c>
      <c r="X60" s="10">
        <f t="shared" si="12"/>
        <v>0.84053389353112384</v>
      </c>
      <c r="Y60" s="10">
        <f t="shared" si="12"/>
        <v>2.1804732804301308</v>
      </c>
      <c r="Z60" s="10">
        <f t="shared" si="12"/>
        <v>3.5282490495299004</v>
      </c>
      <c r="AA60" s="10">
        <f t="shared" si="12"/>
        <v>0.91329313243407495</v>
      </c>
      <c r="AB60" s="10">
        <f t="shared" si="12"/>
        <v>0.81642790478233573</v>
      </c>
      <c r="AC60" s="10">
        <f t="shared" si="12"/>
        <v>0.81284233809725326</v>
      </c>
      <c r="AD60" s="10">
        <f t="shared" si="12"/>
        <v>0.82212817123473114</v>
      </c>
      <c r="AE60" s="10">
        <f t="shared" si="12"/>
        <v>0.82961332038030933</v>
      </c>
      <c r="AF60" s="10">
        <f>(AF14+AF29/2)/AF45</f>
        <v>0.80352279785319547</v>
      </c>
    </row>
    <row r="61" spans="2:32" x14ac:dyDescent="0.35"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2:32" x14ac:dyDescent="0.35"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4" spans="2:32" s="10" customFormat="1" x14ac:dyDescent="0.35">
      <c r="B64" s="10" t="s">
        <v>78</v>
      </c>
      <c r="C64" s="10">
        <v>1990</v>
      </c>
      <c r="D64" s="10">
        <v>1991</v>
      </c>
      <c r="E64" s="10">
        <v>1992</v>
      </c>
      <c r="F64" s="10">
        <v>1993</v>
      </c>
      <c r="G64" s="10">
        <v>1994</v>
      </c>
      <c r="H64" s="10">
        <v>1995</v>
      </c>
      <c r="I64" s="10">
        <v>1996</v>
      </c>
      <c r="J64" s="10">
        <v>1997</v>
      </c>
      <c r="K64" s="10">
        <v>1998</v>
      </c>
      <c r="L64" s="10">
        <v>1999</v>
      </c>
      <c r="M64" s="10">
        <v>2000</v>
      </c>
      <c r="N64" s="10">
        <v>2001</v>
      </c>
      <c r="O64" s="10">
        <v>2002</v>
      </c>
      <c r="P64" s="10">
        <v>2003</v>
      </c>
      <c r="Q64" s="10">
        <v>2004</v>
      </c>
      <c r="R64" s="10">
        <v>2005</v>
      </c>
      <c r="S64" s="10">
        <v>2006</v>
      </c>
      <c r="T64" s="10">
        <v>2007</v>
      </c>
      <c r="U64" s="10">
        <v>2008</v>
      </c>
      <c r="V64" s="10">
        <v>2009</v>
      </c>
      <c r="W64" s="10">
        <v>2010</v>
      </c>
      <c r="X64" s="10">
        <v>2011</v>
      </c>
      <c r="Y64" s="10">
        <v>2012</v>
      </c>
      <c r="Z64" s="10">
        <v>2013</v>
      </c>
      <c r="AA64" s="10">
        <v>2014</v>
      </c>
      <c r="AB64" s="10">
        <v>2015</v>
      </c>
      <c r="AC64" s="10">
        <v>2016</v>
      </c>
      <c r="AD64" s="10">
        <v>2017</v>
      </c>
      <c r="AE64" s="10">
        <v>2018</v>
      </c>
      <c r="AF64" s="10">
        <v>2019</v>
      </c>
    </row>
    <row r="65" spans="1:32" s="10" customFormat="1" x14ac:dyDescent="0.35">
      <c r="A65" s="2">
        <v>16051</v>
      </c>
      <c r="B65" s="2" t="s">
        <v>26</v>
      </c>
      <c r="C65" s="10">
        <v>3419</v>
      </c>
      <c r="D65" s="10">
        <v>3419</v>
      </c>
      <c r="E65" s="10">
        <v>3419</v>
      </c>
      <c r="F65" s="10">
        <v>3340.5</v>
      </c>
      <c r="G65" s="10">
        <v>3262</v>
      </c>
      <c r="H65" s="10">
        <v>3260</v>
      </c>
      <c r="I65" s="10">
        <v>3258</v>
      </c>
      <c r="J65" s="10">
        <v>3184</v>
      </c>
      <c r="K65" s="10">
        <v>3110</v>
      </c>
      <c r="L65" s="10">
        <v>3036</v>
      </c>
      <c r="M65" s="10">
        <v>2959.5</v>
      </c>
      <c r="N65" s="10">
        <v>2883</v>
      </c>
      <c r="O65" s="10">
        <v>2768</v>
      </c>
      <c r="P65" s="10">
        <v>2653</v>
      </c>
      <c r="Q65" s="10">
        <v>2517.25</v>
      </c>
      <c r="R65" s="10">
        <v>2381.5</v>
      </c>
      <c r="S65" s="10">
        <v>2245.75</v>
      </c>
      <c r="T65" s="10">
        <v>2110</v>
      </c>
      <c r="U65" s="10">
        <v>2123.3333333333335</v>
      </c>
      <c r="V65" s="10">
        <v>2136.6666666666665</v>
      </c>
      <c r="W65" s="10">
        <v>2150</v>
      </c>
      <c r="X65" s="10">
        <v>2127.3333333333335</v>
      </c>
      <c r="Y65" s="10">
        <v>2104.6666666666665</v>
      </c>
      <c r="Z65" s="10">
        <v>2082</v>
      </c>
      <c r="AA65" s="10">
        <v>2059.3333333333335</v>
      </c>
      <c r="AB65" s="10">
        <v>2036.6666666666667</v>
      </c>
      <c r="AC65" s="10">
        <v>2014</v>
      </c>
      <c r="AD65" s="10">
        <v>2014</v>
      </c>
      <c r="AE65" s="10">
        <v>2014</v>
      </c>
      <c r="AF65" s="10">
        <v>2014</v>
      </c>
    </row>
    <row r="66" spans="1:32" s="10" customFormat="1" x14ac:dyDescent="0.35">
      <c r="A66" s="2" t="s">
        <v>27</v>
      </c>
      <c r="B66" s="2" t="s">
        <v>28</v>
      </c>
      <c r="C66" s="10">
        <v>2394</v>
      </c>
      <c r="D66" s="10">
        <v>2394</v>
      </c>
      <c r="E66" s="10">
        <v>2394</v>
      </c>
      <c r="F66" s="10">
        <v>2613</v>
      </c>
      <c r="G66" s="10">
        <v>2832</v>
      </c>
      <c r="H66" s="10">
        <v>2443</v>
      </c>
      <c r="I66" s="10">
        <v>2054</v>
      </c>
      <c r="J66" s="10">
        <v>2019</v>
      </c>
      <c r="K66" s="10">
        <v>1984</v>
      </c>
      <c r="L66" s="10">
        <v>1949</v>
      </c>
      <c r="M66" s="10">
        <v>1946.5</v>
      </c>
      <c r="N66" s="10">
        <v>1944</v>
      </c>
      <c r="O66" s="10">
        <v>1871</v>
      </c>
      <c r="P66" s="10">
        <v>1798</v>
      </c>
      <c r="Q66" s="10">
        <v>1718.5</v>
      </c>
      <c r="R66" s="10">
        <v>1639</v>
      </c>
      <c r="S66" s="10">
        <v>1559.5</v>
      </c>
      <c r="T66" s="10">
        <v>1480</v>
      </c>
      <c r="U66" s="10">
        <v>1468.6666666666667</v>
      </c>
      <c r="V66" s="10">
        <v>1457.3333333333333</v>
      </c>
      <c r="W66" s="10">
        <v>1446</v>
      </c>
      <c r="X66" s="10">
        <v>1424.1666666666667</v>
      </c>
      <c r="Y66" s="10">
        <v>1402.3333333333333</v>
      </c>
      <c r="Z66" s="10">
        <v>1380.5</v>
      </c>
      <c r="AA66" s="10">
        <v>1358.6666666666667</v>
      </c>
      <c r="AB66" s="10">
        <v>1336.8333333333333</v>
      </c>
      <c r="AC66" s="10">
        <v>1315</v>
      </c>
      <c r="AD66" s="10">
        <v>1315</v>
      </c>
      <c r="AE66" s="10">
        <v>1315</v>
      </c>
      <c r="AF66" s="10">
        <v>1315</v>
      </c>
    </row>
    <row r="67" spans="1:32" s="10" customFormat="1" x14ac:dyDescent="0.35">
      <c r="A67" s="2" t="s">
        <v>29</v>
      </c>
      <c r="B67" s="2" t="s">
        <v>30</v>
      </c>
      <c r="C67" s="10">
        <v>2270</v>
      </c>
      <c r="D67" s="10">
        <v>2270</v>
      </c>
      <c r="E67" s="10">
        <v>2270</v>
      </c>
      <c r="F67" s="10">
        <v>1251</v>
      </c>
      <c r="G67" s="10">
        <v>232</v>
      </c>
      <c r="H67" s="10">
        <v>260.5</v>
      </c>
      <c r="I67" s="10">
        <v>289</v>
      </c>
      <c r="J67" s="10">
        <v>249.33333333333331</v>
      </c>
      <c r="K67" s="10">
        <v>209.66666666666666</v>
      </c>
      <c r="L67" s="10">
        <v>170</v>
      </c>
      <c r="M67" s="10">
        <v>136.5</v>
      </c>
      <c r="N67" s="10">
        <v>103</v>
      </c>
      <c r="O67" s="10">
        <v>116</v>
      </c>
      <c r="P67" s="10">
        <v>129</v>
      </c>
      <c r="Q67" s="10">
        <v>112.5</v>
      </c>
      <c r="R67" s="10">
        <v>96</v>
      </c>
      <c r="S67" s="10">
        <v>79.5</v>
      </c>
      <c r="T67" s="10">
        <v>63</v>
      </c>
      <c r="U67" s="10">
        <v>42</v>
      </c>
      <c r="V67" s="10">
        <v>21</v>
      </c>
      <c r="W67" s="10">
        <v>0</v>
      </c>
      <c r="X67" s="10">
        <v>9.5</v>
      </c>
      <c r="Y67" s="10">
        <v>19</v>
      </c>
      <c r="Z67" s="10">
        <v>28.5</v>
      </c>
      <c r="AA67" s="10">
        <v>38</v>
      </c>
      <c r="AB67" s="10">
        <v>47.5</v>
      </c>
      <c r="AC67" s="10">
        <v>57</v>
      </c>
      <c r="AD67" s="10">
        <v>57</v>
      </c>
      <c r="AE67" s="10">
        <v>57</v>
      </c>
      <c r="AF67" s="10">
        <v>57</v>
      </c>
    </row>
    <row r="68" spans="1:32" s="10" customFormat="1" x14ac:dyDescent="0.35">
      <c r="A68" s="2" t="s">
        <v>31</v>
      </c>
      <c r="B68" s="2" t="s">
        <v>32</v>
      </c>
      <c r="C68" s="10">
        <v>14</v>
      </c>
      <c r="D68" s="10">
        <v>14</v>
      </c>
      <c r="E68" s="10">
        <v>14</v>
      </c>
      <c r="F68" s="10">
        <v>18.5</v>
      </c>
      <c r="G68" s="10">
        <v>23</v>
      </c>
      <c r="H68" s="10">
        <v>26.5</v>
      </c>
      <c r="I68" s="10">
        <v>30</v>
      </c>
      <c r="J68" s="10">
        <v>20</v>
      </c>
      <c r="K68" s="10">
        <v>10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</row>
    <row r="69" spans="1:32" s="10" customFormat="1" x14ac:dyDescent="0.35">
      <c r="A69" s="2" t="s">
        <v>33</v>
      </c>
      <c r="B69" s="2" t="s">
        <v>34</v>
      </c>
      <c r="C69" s="10">
        <v>1809</v>
      </c>
      <c r="D69" s="10">
        <v>1809</v>
      </c>
      <c r="E69" s="10">
        <v>1809</v>
      </c>
      <c r="F69" s="10">
        <v>1587.5</v>
      </c>
      <c r="G69" s="10">
        <v>1366</v>
      </c>
      <c r="H69" s="10">
        <v>989</v>
      </c>
      <c r="I69" s="10">
        <v>612</v>
      </c>
      <c r="J69" s="10">
        <v>408</v>
      </c>
      <c r="K69" s="10">
        <v>204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</row>
    <row r="70" spans="1:32" s="10" customFormat="1" x14ac:dyDescent="0.35">
      <c r="A70" s="2" t="s">
        <v>35</v>
      </c>
      <c r="B70" s="2" t="s">
        <v>36</v>
      </c>
      <c r="C70" s="10">
        <v>2062</v>
      </c>
      <c r="D70" s="10">
        <v>2062</v>
      </c>
      <c r="E70" s="10">
        <v>2062</v>
      </c>
      <c r="F70" s="10">
        <v>1976</v>
      </c>
      <c r="G70" s="10">
        <v>1890</v>
      </c>
      <c r="H70" s="10">
        <v>1879</v>
      </c>
      <c r="I70" s="10">
        <v>1868</v>
      </c>
      <c r="J70" s="10">
        <v>1797</v>
      </c>
      <c r="K70" s="10">
        <v>1726</v>
      </c>
      <c r="L70" s="10">
        <v>1655</v>
      </c>
      <c r="M70" s="10">
        <v>1616.5</v>
      </c>
      <c r="N70" s="10">
        <v>1578</v>
      </c>
      <c r="O70" s="10">
        <v>1540.5</v>
      </c>
      <c r="P70" s="10">
        <v>1503</v>
      </c>
      <c r="Q70" s="10">
        <v>1514.75</v>
      </c>
      <c r="R70" s="10">
        <v>1526.5</v>
      </c>
      <c r="S70" s="10">
        <v>1538.25</v>
      </c>
      <c r="T70" s="10">
        <v>1550</v>
      </c>
      <c r="U70" s="10">
        <v>1588</v>
      </c>
      <c r="V70" s="10">
        <v>1626</v>
      </c>
      <c r="W70" s="10">
        <v>1664</v>
      </c>
      <c r="X70" s="10">
        <v>1677.1666666666667</v>
      </c>
      <c r="Y70" s="10">
        <v>1690.3333333333333</v>
      </c>
      <c r="Z70" s="10">
        <v>1703.5</v>
      </c>
      <c r="AA70" s="10">
        <v>1716.6666666666667</v>
      </c>
      <c r="AB70" s="10">
        <v>1729.8333333333333</v>
      </c>
      <c r="AC70" s="10">
        <v>1743</v>
      </c>
      <c r="AD70" s="10">
        <v>1743</v>
      </c>
      <c r="AE70" s="10">
        <v>1743</v>
      </c>
      <c r="AF70" s="10">
        <v>1743</v>
      </c>
    </row>
    <row r="71" spans="1:32" s="10" customFormat="1" x14ac:dyDescent="0.35">
      <c r="A71" s="2" t="s">
        <v>37</v>
      </c>
      <c r="B71" s="2" t="s">
        <v>38</v>
      </c>
      <c r="C71" s="10">
        <v>27496</v>
      </c>
      <c r="D71" s="10">
        <v>27496</v>
      </c>
      <c r="E71" s="10">
        <v>27496</v>
      </c>
      <c r="F71" s="10">
        <v>27681</v>
      </c>
      <c r="G71" s="10">
        <v>27866</v>
      </c>
      <c r="H71" s="10">
        <v>28865.5</v>
      </c>
      <c r="I71" s="10">
        <v>29865</v>
      </c>
      <c r="J71" s="10">
        <v>28997.666666666668</v>
      </c>
      <c r="K71" s="10">
        <v>28130.333333333332</v>
      </c>
      <c r="L71" s="10">
        <v>27263</v>
      </c>
      <c r="M71" s="10">
        <v>26666.5</v>
      </c>
      <c r="N71" s="10">
        <v>26070</v>
      </c>
      <c r="O71" s="10">
        <v>25040</v>
      </c>
      <c r="P71" s="10">
        <v>24010</v>
      </c>
      <c r="Q71" s="10">
        <v>23243</v>
      </c>
      <c r="R71" s="10">
        <v>22476</v>
      </c>
      <c r="S71" s="10">
        <v>21709</v>
      </c>
      <c r="T71" s="10">
        <v>20942</v>
      </c>
      <c r="U71" s="10">
        <v>20678</v>
      </c>
      <c r="V71" s="10">
        <v>20414</v>
      </c>
      <c r="W71" s="10">
        <v>20150</v>
      </c>
      <c r="X71" s="10">
        <v>20121</v>
      </c>
      <c r="Y71" s="10">
        <v>20092</v>
      </c>
      <c r="Z71" s="10">
        <v>20063</v>
      </c>
      <c r="AA71" s="10">
        <v>20034</v>
      </c>
      <c r="AB71" s="10">
        <v>20005</v>
      </c>
      <c r="AC71" s="10">
        <v>19976</v>
      </c>
      <c r="AD71" s="10">
        <v>19976</v>
      </c>
      <c r="AE71" s="10">
        <v>19976</v>
      </c>
      <c r="AF71" s="10">
        <v>19976</v>
      </c>
    </row>
    <row r="72" spans="1:32" s="10" customFormat="1" x14ac:dyDescent="0.35">
      <c r="A72" s="2" t="s">
        <v>39</v>
      </c>
      <c r="B72" s="2" t="s">
        <v>40</v>
      </c>
      <c r="C72" s="10">
        <v>14092</v>
      </c>
      <c r="D72" s="10">
        <v>14092</v>
      </c>
      <c r="E72" s="10">
        <v>14092</v>
      </c>
      <c r="F72" s="10">
        <v>14213</v>
      </c>
      <c r="G72" s="10">
        <v>14334</v>
      </c>
      <c r="H72" s="10">
        <v>14050</v>
      </c>
      <c r="I72" s="10">
        <v>13766</v>
      </c>
      <c r="J72" s="10">
        <v>13182.333333333334</v>
      </c>
      <c r="K72" s="10">
        <v>12598.666666666666</v>
      </c>
      <c r="L72" s="10">
        <v>12015</v>
      </c>
      <c r="M72" s="10">
        <v>11837</v>
      </c>
      <c r="N72" s="10">
        <v>11659</v>
      </c>
      <c r="O72" s="10">
        <v>11315.5</v>
      </c>
      <c r="P72" s="10">
        <v>10972</v>
      </c>
      <c r="Q72" s="10">
        <v>10737.25</v>
      </c>
      <c r="R72" s="10">
        <v>10502.5</v>
      </c>
      <c r="S72" s="10">
        <v>10267.75</v>
      </c>
      <c r="T72" s="10">
        <v>10033</v>
      </c>
      <c r="U72" s="10">
        <v>10041.666666666666</v>
      </c>
      <c r="V72" s="10">
        <v>10050.333333333334</v>
      </c>
      <c r="W72" s="10">
        <v>10059</v>
      </c>
      <c r="X72" s="10">
        <v>10066.333333333334</v>
      </c>
      <c r="Y72" s="10">
        <v>10073.666666666666</v>
      </c>
      <c r="Z72" s="10">
        <v>10081</v>
      </c>
      <c r="AA72" s="10">
        <v>10088.333333333334</v>
      </c>
      <c r="AB72" s="10">
        <v>10095.666666666666</v>
      </c>
      <c r="AC72" s="10">
        <v>10103</v>
      </c>
      <c r="AD72" s="10">
        <v>10103</v>
      </c>
      <c r="AE72" s="10">
        <v>10103</v>
      </c>
      <c r="AF72" s="10">
        <v>10103</v>
      </c>
    </row>
    <row r="73" spans="1:32" s="10" customFormat="1" x14ac:dyDescent="0.35">
      <c r="A73" s="2" t="s">
        <v>41</v>
      </c>
      <c r="B73" s="2" t="s">
        <v>42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20260</v>
      </c>
      <c r="N73" s="10">
        <v>40520</v>
      </c>
      <c r="O73" s="10">
        <v>40062</v>
      </c>
      <c r="P73" s="10">
        <v>39604</v>
      </c>
      <c r="Q73" s="10">
        <v>39111.25</v>
      </c>
      <c r="R73" s="10">
        <v>38618.5</v>
      </c>
      <c r="S73" s="10">
        <v>38125.75</v>
      </c>
      <c r="T73" s="10">
        <v>37633</v>
      </c>
      <c r="U73" s="10">
        <v>37203</v>
      </c>
      <c r="V73" s="10">
        <v>36773</v>
      </c>
      <c r="W73" s="10">
        <v>36343</v>
      </c>
      <c r="X73" s="10">
        <v>35773.333333333336</v>
      </c>
      <c r="Y73" s="10">
        <v>35203.666666666664</v>
      </c>
      <c r="Z73" s="10">
        <v>34634</v>
      </c>
      <c r="AA73" s="10">
        <v>34064.333333333336</v>
      </c>
      <c r="AB73" s="10">
        <v>33494.666666666664</v>
      </c>
      <c r="AC73" s="10">
        <v>32925</v>
      </c>
      <c r="AD73" s="10">
        <v>32925</v>
      </c>
      <c r="AE73" s="10">
        <v>32925</v>
      </c>
      <c r="AF73" s="10">
        <v>32925</v>
      </c>
    </row>
    <row r="74" spans="1:32" s="10" customFormat="1" x14ac:dyDescent="0.35">
      <c r="A74" s="2" t="s">
        <v>43</v>
      </c>
      <c r="B74" s="2" t="s">
        <v>44</v>
      </c>
      <c r="C74" s="10">
        <v>23228</v>
      </c>
      <c r="D74" s="10">
        <v>23228</v>
      </c>
      <c r="E74" s="10">
        <v>23228</v>
      </c>
      <c r="F74" s="10">
        <v>23639.5</v>
      </c>
      <c r="G74" s="10">
        <v>24051</v>
      </c>
      <c r="H74" s="10">
        <v>23656</v>
      </c>
      <c r="I74" s="10">
        <v>23261</v>
      </c>
      <c r="J74" s="10">
        <v>22120.333333333332</v>
      </c>
      <c r="K74" s="10">
        <v>20979.666666666668</v>
      </c>
      <c r="L74" s="10">
        <v>19839</v>
      </c>
      <c r="M74" s="10">
        <v>18751</v>
      </c>
      <c r="N74" s="10">
        <v>17663</v>
      </c>
      <c r="O74" s="10">
        <v>16977.5</v>
      </c>
      <c r="P74" s="10">
        <v>16292</v>
      </c>
      <c r="Q74" s="10">
        <v>15972.25</v>
      </c>
      <c r="R74" s="10">
        <v>15652.5</v>
      </c>
      <c r="S74" s="10">
        <v>15332.75</v>
      </c>
      <c r="T74" s="10">
        <v>15013</v>
      </c>
      <c r="U74" s="10">
        <v>14591</v>
      </c>
      <c r="V74" s="10">
        <v>14169</v>
      </c>
      <c r="W74" s="10">
        <v>13747</v>
      </c>
      <c r="X74" s="10">
        <v>13363.166666666666</v>
      </c>
      <c r="Y74" s="10">
        <v>12979.333333333334</v>
      </c>
      <c r="Z74" s="10">
        <v>12595.5</v>
      </c>
      <c r="AA74" s="10">
        <v>12211.666666666666</v>
      </c>
      <c r="AB74" s="10">
        <v>11827.833333333334</v>
      </c>
      <c r="AC74" s="10">
        <v>11444</v>
      </c>
      <c r="AD74" s="10">
        <v>11444</v>
      </c>
      <c r="AE74" s="10">
        <v>11444</v>
      </c>
      <c r="AF74" s="10">
        <v>11444</v>
      </c>
    </row>
    <row r="75" spans="1:32" s="10" customFormat="1" x14ac:dyDescent="0.35">
      <c r="A75" s="2" t="s">
        <v>45</v>
      </c>
      <c r="B75" s="2" t="s">
        <v>46</v>
      </c>
      <c r="C75" s="10">
        <v>20367</v>
      </c>
      <c r="D75" s="10">
        <v>20367</v>
      </c>
      <c r="E75" s="10">
        <v>20367</v>
      </c>
      <c r="F75" s="10">
        <v>19363</v>
      </c>
      <c r="G75" s="10">
        <v>18359</v>
      </c>
      <c r="H75" s="10">
        <v>16505.5</v>
      </c>
      <c r="I75" s="10">
        <v>14652</v>
      </c>
      <c r="J75" s="10">
        <v>14620.666666666666</v>
      </c>
      <c r="K75" s="10">
        <v>14589.333333333334</v>
      </c>
      <c r="L75" s="10">
        <v>14558</v>
      </c>
      <c r="M75" s="10">
        <v>13009.5</v>
      </c>
      <c r="N75" s="10">
        <v>11461</v>
      </c>
      <c r="O75" s="10">
        <v>10859.5</v>
      </c>
      <c r="P75" s="10">
        <v>10258</v>
      </c>
      <c r="Q75" s="10">
        <v>10032</v>
      </c>
      <c r="R75" s="10">
        <v>9806</v>
      </c>
      <c r="S75" s="10">
        <v>9580</v>
      </c>
      <c r="T75" s="10">
        <v>9354</v>
      </c>
      <c r="U75" s="10">
        <v>8999.6666666666661</v>
      </c>
      <c r="V75" s="10">
        <v>8645.3333333333339</v>
      </c>
      <c r="W75" s="10">
        <v>8291</v>
      </c>
      <c r="X75" s="10">
        <v>7963.8333333333339</v>
      </c>
      <c r="Y75" s="10">
        <v>7636.6666666666661</v>
      </c>
      <c r="Z75" s="10">
        <v>7309.5</v>
      </c>
      <c r="AA75" s="10">
        <v>6982.333333333333</v>
      </c>
      <c r="AB75" s="10">
        <v>6655.166666666667</v>
      </c>
      <c r="AC75" s="10">
        <v>6328</v>
      </c>
      <c r="AD75" s="10">
        <v>6328</v>
      </c>
      <c r="AE75" s="10">
        <v>6328</v>
      </c>
      <c r="AF75" s="10">
        <v>6328</v>
      </c>
    </row>
    <row r="76" spans="1:32" s="10" customFormat="1" x14ac:dyDescent="0.35">
      <c r="A76" s="2" t="s">
        <v>47</v>
      </c>
      <c r="B76" s="2" t="s">
        <v>48</v>
      </c>
      <c r="C76" s="10">
        <v>28978</v>
      </c>
      <c r="D76" s="10">
        <v>28978</v>
      </c>
      <c r="E76" s="10">
        <v>28978</v>
      </c>
      <c r="F76" s="10">
        <v>29091.5</v>
      </c>
      <c r="G76" s="10">
        <v>29205</v>
      </c>
      <c r="H76" s="10">
        <v>29815</v>
      </c>
      <c r="I76" s="10">
        <v>30425</v>
      </c>
      <c r="J76" s="10">
        <v>30045.666666666668</v>
      </c>
      <c r="K76" s="10">
        <v>29666.333333333332</v>
      </c>
      <c r="L76" s="10">
        <v>29287</v>
      </c>
      <c r="M76" s="10">
        <v>28945.5</v>
      </c>
      <c r="N76" s="10">
        <v>28604</v>
      </c>
      <c r="O76" s="10">
        <v>27664.5</v>
      </c>
      <c r="P76" s="10">
        <v>26725</v>
      </c>
      <c r="Q76" s="10">
        <v>26415.5</v>
      </c>
      <c r="R76" s="10">
        <v>26106</v>
      </c>
      <c r="S76" s="10">
        <v>25796.5</v>
      </c>
      <c r="T76" s="10">
        <v>25487</v>
      </c>
      <c r="U76" s="10">
        <v>25307.666666666668</v>
      </c>
      <c r="V76" s="10">
        <v>25128.333333333332</v>
      </c>
      <c r="W76" s="10">
        <v>24949</v>
      </c>
      <c r="X76" s="10">
        <v>24879.666666666668</v>
      </c>
      <c r="Y76" s="10">
        <v>24810.333333333332</v>
      </c>
      <c r="Z76" s="10">
        <v>24741</v>
      </c>
      <c r="AA76" s="10">
        <v>24671.666666666668</v>
      </c>
      <c r="AB76" s="10">
        <v>24602.333333333332</v>
      </c>
      <c r="AC76" s="10">
        <v>24533</v>
      </c>
      <c r="AD76" s="10">
        <v>24533</v>
      </c>
      <c r="AE76" s="10">
        <v>24533</v>
      </c>
      <c r="AF76" s="10">
        <v>24533</v>
      </c>
    </row>
    <row r="77" spans="1:32" s="10" customFormat="1" x14ac:dyDescent="0.35">
      <c r="A77" s="2" t="s">
        <v>49</v>
      </c>
      <c r="B77" s="2" t="s">
        <v>50</v>
      </c>
      <c r="C77" s="10">
        <v>23893</v>
      </c>
      <c r="D77" s="10">
        <v>23893</v>
      </c>
      <c r="E77" s="10">
        <v>23893</v>
      </c>
      <c r="F77" s="10">
        <v>23959.5</v>
      </c>
      <c r="G77" s="10">
        <v>24026</v>
      </c>
      <c r="H77" s="10">
        <v>23623</v>
      </c>
      <c r="I77" s="10">
        <v>23220</v>
      </c>
      <c r="J77" s="10">
        <v>22483.666666666668</v>
      </c>
      <c r="K77" s="10">
        <v>21747.333333333332</v>
      </c>
      <c r="L77" s="10">
        <v>21011</v>
      </c>
      <c r="M77" s="10">
        <v>20472</v>
      </c>
      <c r="N77" s="10">
        <v>19933</v>
      </c>
      <c r="O77" s="10">
        <v>19749.5</v>
      </c>
      <c r="P77" s="10">
        <v>19566</v>
      </c>
      <c r="Q77" s="10">
        <v>19509</v>
      </c>
      <c r="R77" s="10">
        <v>19452</v>
      </c>
      <c r="S77" s="10">
        <v>19395</v>
      </c>
      <c r="T77" s="10">
        <v>19338</v>
      </c>
      <c r="U77" s="10">
        <v>19132</v>
      </c>
      <c r="V77" s="10">
        <v>18926</v>
      </c>
      <c r="W77" s="10">
        <v>18720</v>
      </c>
      <c r="X77" s="10">
        <v>18395</v>
      </c>
      <c r="Y77" s="10">
        <v>18070</v>
      </c>
      <c r="Z77" s="10">
        <v>17745</v>
      </c>
      <c r="AA77" s="10">
        <v>17420</v>
      </c>
      <c r="AB77" s="10">
        <v>17095</v>
      </c>
      <c r="AC77" s="10">
        <v>16770</v>
      </c>
      <c r="AD77" s="10">
        <v>16770</v>
      </c>
      <c r="AE77" s="10">
        <v>16770</v>
      </c>
      <c r="AF77" s="10">
        <v>16770</v>
      </c>
    </row>
    <row r="78" spans="1:32" s="10" customFormat="1" x14ac:dyDescent="0.35">
      <c r="A78" s="2" t="s">
        <v>51</v>
      </c>
      <c r="B78" s="2" t="s">
        <v>52</v>
      </c>
      <c r="C78" s="10">
        <v>28947</v>
      </c>
      <c r="D78" s="10">
        <v>28947</v>
      </c>
      <c r="E78" s="10">
        <v>28947</v>
      </c>
      <c r="F78" s="10">
        <v>27685.5</v>
      </c>
      <c r="G78" s="10">
        <v>26424</v>
      </c>
      <c r="H78" s="10">
        <v>25156.5</v>
      </c>
      <c r="I78" s="10">
        <v>23889</v>
      </c>
      <c r="J78" s="10">
        <v>22641.666666666668</v>
      </c>
      <c r="K78" s="10">
        <v>21394.333333333332</v>
      </c>
      <c r="L78" s="10">
        <v>20147</v>
      </c>
      <c r="M78" s="10">
        <v>18420.5</v>
      </c>
      <c r="N78" s="10">
        <v>16694</v>
      </c>
      <c r="O78" s="10">
        <v>16478.5</v>
      </c>
      <c r="P78" s="10">
        <v>16263</v>
      </c>
      <c r="Q78" s="10">
        <v>15583.75</v>
      </c>
      <c r="R78" s="10">
        <v>14904.5</v>
      </c>
      <c r="S78" s="10">
        <v>14225.25</v>
      </c>
      <c r="T78" s="10">
        <v>13546</v>
      </c>
      <c r="U78" s="10">
        <v>13683.666666666666</v>
      </c>
      <c r="V78" s="10">
        <v>13821.333333333334</v>
      </c>
      <c r="W78" s="10">
        <v>13959</v>
      </c>
      <c r="X78" s="10">
        <v>13944.166666666666</v>
      </c>
      <c r="Y78" s="10">
        <v>13929.333333333334</v>
      </c>
      <c r="Z78" s="10">
        <v>13914.5</v>
      </c>
      <c r="AA78" s="10">
        <v>13899.666666666666</v>
      </c>
      <c r="AB78" s="10">
        <v>13884.833333333334</v>
      </c>
      <c r="AC78" s="10">
        <v>13870</v>
      </c>
      <c r="AD78" s="10">
        <v>13870</v>
      </c>
      <c r="AE78" s="10">
        <v>13870</v>
      </c>
      <c r="AF78" s="10">
        <v>13870</v>
      </c>
    </row>
    <row r="79" spans="1:32" s="10" customFormat="1" x14ac:dyDescent="0.35">
      <c r="A79" s="2" t="s">
        <v>53</v>
      </c>
      <c r="B79" s="2" t="s">
        <v>54</v>
      </c>
      <c r="C79" s="10">
        <v>28562</v>
      </c>
      <c r="D79" s="10">
        <v>28562</v>
      </c>
      <c r="E79" s="10">
        <v>28562</v>
      </c>
      <c r="F79" s="10">
        <v>28727.5</v>
      </c>
      <c r="G79" s="10">
        <v>28893</v>
      </c>
      <c r="H79" s="10">
        <v>28672.5</v>
      </c>
      <c r="I79" s="10">
        <v>28452</v>
      </c>
      <c r="J79" s="10">
        <v>27754.333333333332</v>
      </c>
      <c r="K79" s="10">
        <v>27056.666666666668</v>
      </c>
      <c r="L79" s="10">
        <v>26359</v>
      </c>
      <c r="M79" s="10">
        <v>25719</v>
      </c>
      <c r="N79" s="10">
        <v>25079</v>
      </c>
      <c r="O79" s="10">
        <v>24405.5</v>
      </c>
      <c r="P79" s="10">
        <v>23732</v>
      </c>
      <c r="Q79" s="10">
        <v>23406.5</v>
      </c>
      <c r="R79" s="10">
        <v>23081</v>
      </c>
      <c r="S79" s="10">
        <v>22755.5</v>
      </c>
      <c r="T79" s="10">
        <v>22430</v>
      </c>
      <c r="U79" s="10">
        <v>22482.333333333332</v>
      </c>
      <c r="V79" s="10">
        <v>22534.666666666668</v>
      </c>
      <c r="W79" s="10">
        <v>22587</v>
      </c>
      <c r="X79" s="10">
        <v>22524.833333333332</v>
      </c>
      <c r="Y79" s="10">
        <v>22462.666666666668</v>
      </c>
      <c r="Z79" s="10">
        <v>22400.5</v>
      </c>
      <c r="AA79" s="10">
        <v>22338.333333333332</v>
      </c>
      <c r="AB79" s="10">
        <v>22276.166666666668</v>
      </c>
      <c r="AC79" s="10">
        <v>22214</v>
      </c>
      <c r="AD79" s="10">
        <v>22214</v>
      </c>
      <c r="AE79" s="10">
        <v>22214</v>
      </c>
      <c r="AF79" s="10">
        <v>22214</v>
      </c>
    </row>
    <row r="80" spans="1:32" s="10" customFormat="1" x14ac:dyDescent="0.35">
      <c r="A80" s="2" t="s">
        <v>55</v>
      </c>
      <c r="B80" s="2" t="s">
        <v>56</v>
      </c>
      <c r="C80" s="10">
        <v>17514</v>
      </c>
      <c r="D80" s="10">
        <v>17514</v>
      </c>
      <c r="E80" s="10">
        <v>17514</v>
      </c>
      <c r="F80" s="10">
        <v>18194</v>
      </c>
      <c r="G80" s="10">
        <v>18874</v>
      </c>
      <c r="H80" s="10">
        <v>18958</v>
      </c>
      <c r="I80" s="10">
        <v>19042</v>
      </c>
      <c r="J80" s="10">
        <v>18733.666666666668</v>
      </c>
      <c r="K80" s="10">
        <v>18425.333333333332</v>
      </c>
      <c r="L80" s="10">
        <v>18117</v>
      </c>
      <c r="M80" s="10">
        <v>16784.5</v>
      </c>
      <c r="N80" s="10">
        <v>15452</v>
      </c>
      <c r="O80" s="10">
        <v>14835</v>
      </c>
      <c r="P80" s="10">
        <v>14218</v>
      </c>
      <c r="Q80" s="10">
        <v>13961.5</v>
      </c>
      <c r="R80" s="10">
        <v>13705</v>
      </c>
      <c r="S80" s="10">
        <v>13448.5</v>
      </c>
      <c r="T80" s="10">
        <v>13192</v>
      </c>
      <c r="U80" s="10">
        <v>12952</v>
      </c>
      <c r="V80" s="10">
        <v>12712</v>
      </c>
      <c r="W80" s="10">
        <v>12472</v>
      </c>
      <c r="X80" s="10">
        <v>12117</v>
      </c>
      <c r="Y80" s="10">
        <v>11762</v>
      </c>
      <c r="Z80" s="10">
        <v>11407</v>
      </c>
      <c r="AA80" s="10">
        <v>11052</v>
      </c>
      <c r="AB80" s="10">
        <v>10697</v>
      </c>
      <c r="AC80" s="10">
        <v>10342</v>
      </c>
      <c r="AD80" s="10">
        <v>10342</v>
      </c>
      <c r="AE80" s="10">
        <v>10342</v>
      </c>
      <c r="AF80" s="10">
        <v>10342</v>
      </c>
    </row>
    <row r="81" spans="1:32" s="10" customFormat="1" x14ac:dyDescent="0.35">
      <c r="A81" s="2" t="s">
        <v>57</v>
      </c>
      <c r="B81" s="2" t="s">
        <v>58</v>
      </c>
      <c r="C81" s="10">
        <v>26510</v>
      </c>
      <c r="D81" s="10">
        <v>26510</v>
      </c>
      <c r="E81" s="10">
        <v>26510</v>
      </c>
      <c r="F81" s="10">
        <v>25208</v>
      </c>
      <c r="G81" s="10">
        <v>23906</v>
      </c>
      <c r="H81" s="10">
        <v>23197</v>
      </c>
      <c r="I81" s="10">
        <v>22488</v>
      </c>
      <c r="J81" s="10">
        <v>21206.333333333332</v>
      </c>
      <c r="K81" s="10">
        <v>19924.666666666668</v>
      </c>
      <c r="L81" s="10">
        <v>18643</v>
      </c>
      <c r="M81" s="10">
        <v>18032</v>
      </c>
      <c r="N81" s="10">
        <v>17421</v>
      </c>
      <c r="O81" s="10">
        <v>16867</v>
      </c>
      <c r="P81" s="10">
        <v>16313</v>
      </c>
      <c r="Q81" s="10">
        <v>15950</v>
      </c>
      <c r="R81" s="10">
        <v>15587</v>
      </c>
      <c r="S81" s="10">
        <v>15224</v>
      </c>
      <c r="T81" s="10">
        <v>14861</v>
      </c>
      <c r="U81" s="10">
        <v>14877</v>
      </c>
      <c r="V81" s="10">
        <v>14893</v>
      </c>
      <c r="W81" s="10">
        <v>14909</v>
      </c>
      <c r="X81" s="10">
        <v>14662.5</v>
      </c>
      <c r="Y81" s="10">
        <v>14416</v>
      </c>
      <c r="Z81" s="10">
        <v>14169.5</v>
      </c>
      <c r="AA81" s="10">
        <v>13923</v>
      </c>
      <c r="AB81" s="10">
        <v>13676.5</v>
      </c>
      <c r="AC81" s="10">
        <v>13430</v>
      </c>
      <c r="AD81" s="10">
        <v>13430</v>
      </c>
      <c r="AE81" s="10">
        <v>13430</v>
      </c>
      <c r="AF81" s="10">
        <v>13430</v>
      </c>
    </row>
    <row r="82" spans="1:32" s="10" customFormat="1" x14ac:dyDescent="0.35">
      <c r="A82" s="2" t="s">
        <v>59</v>
      </c>
      <c r="B82" s="2" t="s">
        <v>60</v>
      </c>
      <c r="C82" s="10">
        <v>7182</v>
      </c>
      <c r="D82" s="10">
        <v>7182</v>
      </c>
      <c r="E82" s="10">
        <v>7182</v>
      </c>
      <c r="F82" s="10">
        <v>7426</v>
      </c>
      <c r="G82" s="10">
        <v>7670</v>
      </c>
      <c r="H82" s="10">
        <v>7793</v>
      </c>
      <c r="I82" s="10">
        <v>7916</v>
      </c>
      <c r="J82" s="10">
        <v>7638.666666666667</v>
      </c>
      <c r="K82" s="10">
        <v>7361.333333333333</v>
      </c>
      <c r="L82" s="10">
        <v>7084</v>
      </c>
      <c r="M82" s="10">
        <v>6792.5</v>
      </c>
      <c r="N82" s="10">
        <v>6501</v>
      </c>
      <c r="O82" s="10">
        <v>6473.5</v>
      </c>
      <c r="P82" s="10">
        <v>6446</v>
      </c>
      <c r="Q82" s="10">
        <v>6310.25</v>
      </c>
      <c r="R82" s="10">
        <v>6174.5</v>
      </c>
      <c r="S82" s="10">
        <v>6038.75</v>
      </c>
      <c r="T82" s="10">
        <v>5903</v>
      </c>
      <c r="U82" s="10">
        <v>6113</v>
      </c>
      <c r="V82" s="10">
        <v>6323</v>
      </c>
      <c r="W82" s="10">
        <v>6533</v>
      </c>
      <c r="X82" s="10">
        <v>6525.333333333333</v>
      </c>
      <c r="Y82" s="10">
        <v>6517.666666666667</v>
      </c>
      <c r="Z82" s="10">
        <v>6510</v>
      </c>
      <c r="AA82" s="10">
        <v>6502.333333333333</v>
      </c>
      <c r="AB82" s="10">
        <v>6494.666666666667</v>
      </c>
      <c r="AC82" s="10">
        <v>6487</v>
      </c>
      <c r="AD82" s="10">
        <v>6487</v>
      </c>
      <c r="AE82" s="10">
        <v>6487</v>
      </c>
      <c r="AF82" s="10">
        <v>6487</v>
      </c>
    </row>
    <row r="83" spans="1:32" s="10" customFormat="1" x14ac:dyDescent="0.35">
      <c r="A83" s="2" t="s">
        <v>61</v>
      </c>
      <c r="B83" s="2" t="s">
        <v>62</v>
      </c>
      <c r="C83" s="10">
        <v>26195</v>
      </c>
      <c r="D83" s="10">
        <v>26195</v>
      </c>
      <c r="E83" s="10">
        <v>26195</v>
      </c>
      <c r="F83" s="10">
        <v>28435.5</v>
      </c>
      <c r="G83" s="10">
        <v>30676</v>
      </c>
      <c r="H83" s="10">
        <v>30876.5</v>
      </c>
      <c r="I83" s="10">
        <v>31077</v>
      </c>
      <c r="J83" s="10">
        <v>30172</v>
      </c>
      <c r="K83" s="10">
        <v>29267</v>
      </c>
      <c r="L83" s="10">
        <v>28362</v>
      </c>
      <c r="M83" s="10">
        <v>28096.5</v>
      </c>
      <c r="N83" s="10">
        <v>27831</v>
      </c>
      <c r="O83" s="10">
        <v>26855</v>
      </c>
      <c r="P83" s="10">
        <v>25879</v>
      </c>
      <c r="Q83" s="10">
        <v>25419</v>
      </c>
      <c r="R83" s="10">
        <v>24959</v>
      </c>
      <c r="S83" s="10">
        <v>24499</v>
      </c>
      <c r="T83" s="10">
        <v>24039</v>
      </c>
      <c r="U83" s="10">
        <v>24017</v>
      </c>
      <c r="V83" s="10">
        <v>23995</v>
      </c>
      <c r="W83" s="10">
        <v>23973</v>
      </c>
      <c r="X83" s="10">
        <v>23939</v>
      </c>
      <c r="Y83" s="10">
        <v>23905</v>
      </c>
      <c r="Z83" s="10">
        <v>23871</v>
      </c>
      <c r="AA83" s="10">
        <v>23837</v>
      </c>
      <c r="AB83" s="10">
        <v>23803</v>
      </c>
      <c r="AC83" s="10">
        <v>23769</v>
      </c>
      <c r="AD83" s="10">
        <v>23769</v>
      </c>
      <c r="AE83" s="10">
        <v>23769</v>
      </c>
      <c r="AF83" s="10">
        <v>23769</v>
      </c>
    </row>
    <row r="84" spans="1:32" s="10" customFormat="1" x14ac:dyDescent="0.35">
      <c r="A84" s="2" t="s">
        <v>63</v>
      </c>
      <c r="B84" s="2" t="s">
        <v>64</v>
      </c>
      <c r="C84" s="10">
        <v>33224</v>
      </c>
      <c r="D84" s="10">
        <v>33224</v>
      </c>
      <c r="E84" s="10">
        <v>33224</v>
      </c>
      <c r="F84" s="10">
        <v>32471</v>
      </c>
      <c r="G84" s="10">
        <v>31718</v>
      </c>
      <c r="H84" s="10">
        <v>30756</v>
      </c>
      <c r="I84" s="10">
        <v>29794</v>
      </c>
      <c r="J84" s="10">
        <v>28728.333333333332</v>
      </c>
      <c r="K84" s="10">
        <v>27662.666666666668</v>
      </c>
      <c r="L84" s="10">
        <v>26597</v>
      </c>
      <c r="M84" s="10">
        <v>25978</v>
      </c>
      <c r="N84" s="10">
        <v>25359</v>
      </c>
      <c r="O84" s="10">
        <v>24382.5</v>
      </c>
      <c r="P84" s="10">
        <v>23406</v>
      </c>
      <c r="Q84" s="10">
        <v>23095</v>
      </c>
      <c r="R84" s="10">
        <v>22784</v>
      </c>
      <c r="S84" s="10">
        <v>22473</v>
      </c>
      <c r="T84" s="10">
        <v>22162</v>
      </c>
      <c r="U84" s="10">
        <v>22319.666666666668</v>
      </c>
      <c r="V84" s="10">
        <v>22477.333333333332</v>
      </c>
      <c r="W84" s="10">
        <v>22635</v>
      </c>
      <c r="X84" s="10">
        <v>22595.666666666668</v>
      </c>
      <c r="Y84" s="10">
        <v>22556.333333333332</v>
      </c>
      <c r="Z84" s="10">
        <v>22517</v>
      </c>
      <c r="AA84" s="10">
        <v>22477.666666666668</v>
      </c>
      <c r="AB84" s="10">
        <v>22438.333333333332</v>
      </c>
      <c r="AC84" s="10">
        <v>22399</v>
      </c>
      <c r="AD84" s="10">
        <v>22399</v>
      </c>
      <c r="AE84" s="10">
        <v>22399</v>
      </c>
      <c r="AF84" s="10">
        <v>22399</v>
      </c>
    </row>
    <row r="85" spans="1:32" s="10" customFormat="1" x14ac:dyDescent="0.35">
      <c r="A85" s="2" t="s">
        <v>65</v>
      </c>
      <c r="B85" s="2" t="s">
        <v>66</v>
      </c>
      <c r="C85" s="10">
        <v>53365</v>
      </c>
      <c r="D85" s="10">
        <v>53365</v>
      </c>
      <c r="E85" s="10">
        <v>53365</v>
      </c>
      <c r="F85" s="10">
        <v>52636.5</v>
      </c>
      <c r="G85" s="10">
        <v>51908</v>
      </c>
      <c r="H85" s="10">
        <v>51311.5</v>
      </c>
      <c r="I85" s="10">
        <v>50715</v>
      </c>
      <c r="J85" s="10">
        <v>48946</v>
      </c>
      <c r="K85" s="10">
        <v>47177</v>
      </c>
      <c r="L85" s="10">
        <v>45408</v>
      </c>
      <c r="M85" s="10">
        <v>44179.5</v>
      </c>
      <c r="N85" s="10">
        <v>42951</v>
      </c>
      <c r="O85" s="10">
        <v>41672</v>
      </c>
      <c r="P85" s="10">
        <v>40393</v>
      </c>
      <c r="Q85" s="10">
        <v>40055.75</v>
      </c>
      <c r="R85" s="10">
        <v>39718.5</v>
      </c>
      <c r="S85" s="10">
        <v>39381.25</v>
      </c>
      <c r="T85" s="10">
        <v>39044</v>
      </c>
      <c r="U85" s="10">
        <v>38655</v>
      </c>
      <c r="V85" s="10">
        <v>38266</v>
      </c>
      <c r="W85" s="10">
        <v>37877</v>
      </c>
      <c r="X85" s="10">
        <v>37785.166666666664</v>
      </c>
      <c r="Y85" s="10">
        <v>37693.333333333336</v>
      </c>
      <c r="Z85" s="10">
        <v>37601.5</v>
      </c>
      <c r="AA85" s="10">
        <v>37509.666666666664</v>
      </c>
      <c r="AB85" s="10">
        <v>37417.833333333336</v>
      </c>
      <c r="AC85" s="10">
        <v>37326</v>
      </c>
      <c r="AD85" s="10">
        <v>37326</v>
      </c>
      <c r="AE85" s="10">
        <v>37326</v>
      </c>
      <c r="AF85" s="10">
        <v>37326</v>
      </c>
    </row>
    <row r="86" spans="1:32" s="10" customFormat="1" x14ac:dyDescent="0.35">
      <c r="A86" s="2" t="s">
        <v>67</v>
      </c>
      <c r="B86" s="2" t="s">
        <v>68</v>
      </c>
      <c r="C86" s="10">
        <v>39413</v>
      </c>
      <c r="D86" s="10">
        <v>39413</v>
      </c>
      <c r="E86" s="10">
        <v>39413</v>
      </c>
      <c r="F86" s="10">
        <v>39770</v>
      </c>
      <c r="G86" s="10">
        <v>40127</v>
      </c>
      <c r="H86" s="10">
        <v>39803</v>
      </c>
      <c r="I86" s="10">
        <v>39479</v>
      </c>
      <c r="J86" s="10">
        <v>38386.666666666664</v>
      </c>
      <c r="K86" s="10">
        <v>37294.333333333336</v>
      </c>
      <c r="L86" s="10">
        <v>36202</v>
      </c>
      <c r="M86" s="10">
        <v>35569</v>
      </c>
      <c r="N86" s="10">
        <v>34936</v>
      </c>
      <c r="O86" s="10">
        <v>33618</v>
      </c>
      <c r="P86" s="10">
        <v>32300</v>
      </c>
      <c r="Q86" s="10">
        <v>31739.25</v>
      </c>
      <c r="R86" s="10">
        <v>31178.5</v>
      </c>
      <c r="S86" s="10">
        <v>30617.75</v>
      </c>
      <c r="T86" s="10">
        <v>30057</v>
      </c>
      <c r="U86" s="10">
        <v>30005.333333333332</v>
      </c>
      <c r="V86" s="10">
        <v>29953.666666666668</v>
      </c>
      <c r="W86" s="10">
        <v>29902</v>
      </c>
      <c r="X86" s="10">
        <v>30477.833333333332</v>
      </c>
      <c r="Y86" s="10">
        <v>31053.666666666668</v>
      </c>
      <c r="Z86" s="10">
        <v>31629.5</v>
      </c>
      <c r="AA86" s="10">
        <v>32205.333333333332</v>
      </c>
      <c r="AB86" s="10">
        <v>32781.166666666664</v>
      </c>
      <c r="AC86" s="10">
        <v>33357</v>
      </c>
      <c r="AD86" s="10">
        <v>33357</v>
      </c>
      <c r="AE86" s="10">
        <v>33357</v>
      </c>
      <c r="AF86" s="10">
        <v>33357</v>
      </c>
    </row>
    <row r="87" spans="1:32" s="10" customFormat="1" x14ac:dyDescent="0.35">
      <c r="A87" s="2" t="s">
        <v>69</v>
      </c>
      <c r="B87" s="2" t="s">
        <v>70</v>
      </c>
      <c r="C87" s="10">
        <v>23553</v>
      </c>
      <c r="D87" s="10">
        <v>23553</v>
      </c>
      <c r="E87" s="10">
        <v>23553</v>
      </c>
      <c r="F87" s="10">
        <v>22457.5</v>
      </c>
      <c r="G87" s="10">
        <v>21362</v>
      </c>
      <c r="H87" s="10">
        <v>20368</v>
      </c>
      <c r="I87" s="10">
        <v>19374</v>
      </c>
      <c r="J87" s="10">
        <v>19201</v>
      </c>
      <c r="K87" s="10">
        <v>19028</v>
      </c>
      <c r="L87" s="10">
        <v>18855</v>
      </c>
      <c r="M87" s="10">
        <v>17190.5</v>
      </c>
      <c r="N87" s="10">
        <v>15526</v>
      </c>
      <c r="O87" s="10">
        <v>14867.5</v>
      </c>
      <c r="P87" s="10">
        <v>14209</v>
      </c>
      <c r="Q87" s="10">
        <v>14048.5</v>
      </c>
      <c r="R87" s="10">
        <v>13888</v>
      </c>
      <c r="S87" s="10">
        <v>13727.5</v>
      </c>
      <c r="T87" s="10">
        <v>13567</v>
      </c>
      <c r="U87" s="10">
        <v>13643.666666666666</v>
      </c>
      <c r="V87" s="10">
        <v>13720.333333333334</v>
      </c>
      <c r="W87" s="10">
        <v>13797</v>
      </c>
      <c r="X87" s="10">
        <v>13561</v>
      </c>
      <c r="Y87" s="10">
        <v>13325</v>
      </c>
      <c r="Z87" s="10">
        <v>13089</v>
      </c>
      <c r="AA87" s="10">
        <v>12853</v>
      </c>
      <c r="AB87" s="10">
        <v>12617</v>
      </c>
      <c r="AC87" s="10">
        <v>12381</v>
      </c>
      <c r="AD87" s="10">
        <v>12381</v>
      </c>
      <c r="AE87" s="10">
        <v>12381</v>
      </c>
      <c r="AF87" s="10">
        <v>12381</v>
      </c>
    </row>
    <row r="88" spans="1:32" s="10" customFormat="1" x14ac:dyDescent="0.35"/>
    <row r="89" spans="1:32" s="10" customFormat="1" x14ac:dyDescent="0.35">
      <c r="B89" s="10" t="s">
        <v>79</v>
      </c>
      <c r="C89" s="10">
        <v>1990</v>
      </c>
      <c r="D89" s="10">
        <v>1991</v>
      </c>
      <c r="E89" s="10">
        <v>1992</v>
      </c>
      <c r="F89" s="10">
        <v>1993</v>
      </c>
      <c r="G89" s="10">
        <v>1994</v>
      </c>
      <c r="H89" s="10">
        <v>1995</v>
      </c>
      <c r="I89" s="10">
        <v>1996</v>
      </c>
      <c r="J89" s="10">
        <v>1997</v>
      </c>
      <c r="K89" s="10">
        <v>1998</v>
      </c>
      <c r="L89" s="10">
        <v>1999</v>
      </c>
      <c r="M89" s="10">
        <v>2000</v>
      </c>
      <c r="N89" s="10">
        <v>2001</v>
      </c>
      <c r="O89" s="10">
        <v>2002</v>
      </c>
      <c r="P89" s="10">
        <v>2003</v>
      </c>
      <c r="Q89" s="10">
        <v>2004</v>
      </c>
      <c r="R89" s="10">
        <v>2005</v>
      </c>
      <c r="S89" s="10">
        <v>2006</v>
      </c>
      <c r="T89" s="10">
        <v>2007</v>
      </c>
      <c r="U89" s="10">
        <v>2008</v>
      </c>
      <c r="V89" s="10">
        <v>2009</v>
      </c>
      <c r="W89" s="10">
        <v>2010</v>
      </c>
      <c r="X89" s="10">
        <v>2011</v>
      </c>
      <c r="Y89" s="10">
        <v>2012</v>
      </c>
      <c r="Z89" s="10">
        <v>2013</v>
      </c>
      <c r="AA89" s="10">
        <v>2014</v>
      </c>
      <c r="AB89" s="10">
        <v>2015</v>
      </c>
      <c r="AC89" s="10">
        <v>2016</v>
      </c>
      <c r="AD89" s="10">
        <v>2017</v>
      </c>
      <c r="AE89" s="10">
        <v>2018</v>
      </c>
      <c r="AF89" s="10">
        <v>2019</v>
      </c>
    </row>
    <row r="90" spans="1:32" s="10" customFormat="1" x14ac:dyDescent="0.35">
      <c r="A90" s="2">
        <v>16051</v>
      </c>
      <c r="B90" s="2" t="s">
        <v>26</v>
      </c>
      <c r="C90" s="10">
        <v>9724</v>
      </c>
      <c r="D90" s="10">
        <v>9724</v>
      </c>
      <c r="E90" s="10">
        <v>9724</v>
      </c>
      <c r="F90" s="10">
        <v>10021.5</v>
      </c>
      <c r="G90" s="10">
        <v>10319</v>
      </c>
      <c r="H90" s="10">
        <v>8292.5</v>
      </c>
      <c r="I90" s="10">
        <v>6266</v>
      </c>
      <c r="J90" s="10">
        <v>5071</v>
      </c>
      <c r="K90" s="10">
        <v>3876</v>
      </c>
      <c r="L90" s="10">
        <v>2681</v>
      </c>
      <c r="M90" s="10">
        <v>2321</v>
      </c>
      <c r="N90" s="10">
        <v>1961</v>
      </c>
      <c r="O90" s="10">
        <v>2133.5</v>
      </c>
      <c r="P90" s="10">
        <v>2306</v>
      </c>
      <c r="Q90" s="10">
        <v>1927</v>
      </c>
      <c r="R90" s="10">
        <v>1548</v>
      </c>
      <c r="S90" s="10">
        <v>1169</v>
      </c>
      <c r="T90" s="10">
        <v>790</v>
      </c>
      <c r="U90" s="10">
        <v>728</v>
      </c>
      <c r="V90" s="10">
        <v>666</v>
      </c>
      <c r="W90" s="10">
        <v>604</v>
      </c>
      <c r="X90" s="10">
        <v>621</v>
      </c>
      <c r="Y90" s="10">
        <v>638</v>
      </c>
      <c r="Z90" s="10">
        <v>655</v>
      </c>
      <c r="AA90" s="10">
        <v>672</v>
      </c>
      <c r="AB90" s="10">
        <v>689</v>
      </c>
      <c r="AC90" s="10">
        <v>706</v>
      </c>
      <c r="AD90" s="10">
        <v>706</v>
      </c>
      <c r="AE90" s="10">
        <v>706</v>
      </c>
      <c r="AF90" s="10">
        <v>706</v>
      </c>
    </row>
    <row r="91" spans="1:32" s="10" customFormat="1" x14ac:dyDescent="0.35">
      <c r="A91" s="2" t="s">
        <v>27</v>
      </c>
      <c r="B91" s="2" t="s">
        <v>28</v>
      </c>
      <c r="C91" s="10">
        <v>2615</v>
      </c>
      <c r="D91" s="10">
        <v>2615</v>
      </c>
      <c r="E91" s="10">
        <v>2615</v>
      </c>
      <c r="F91" s="10">
        <v>2343</v>
      </c>
      <c r="G91" s="10">
        <v>2071</v>
      </c>
      <c r="H91" s="10">
        <v>1816.5</v>
      </c>
      <c r="I91" s="10">
        <v>1562</v>
      </c>
      <c r="J91" s="10">
        <v>1358</v>
      </c>
      <c r="K91" s="10">
        <v>1154</v>
      </c>
      <c r="L91" s="10">
        <v>950</v>
      </c>
      <c r="M91" s="10">
        <v>1324</v>
      </c>
      <c r="N91" s="10">
        <v>1698</v>
      </c>
      <c r="O91" s="10">
        <v>1261.5</v>
      </c>
      <c r="P91" s="10">
        <v>825</v>
      </c>
      <c r="Q91" s="10">
        <v>853.5</v>
      </c>
      <c r="R91" s="10">
        <v>882</v>
      </c>
      <c r="S91" s="10">
        <v>910.5</v>
      </c>
      <c r="T91" s="10">
        <v>939</v>
      </c>
      <c r="U91" s="10">
        <v>1242.6666666666667</v>
      </c>
      <c r="V91" s="10">
        <v>1546.3333333333335</v>
      </c>
      <c r="W91" s="10">
        <v>1850</v>
      </c>
      <c r="X91" s="10">
        <v>1541.6666666666667</v>
      </c>
      <c r="Y91" s="10">
        <v>1233.3333333333333</v>
      </c>
      <c r="Z91" s="10">
        <v>925</v>
      </c>
      <c r="AA91" s="10">
        <v>616.66666666666663</v>
      </c>
      <c r="AB91" s="10">
        <v>308.33333333333331</v>
      </c>
      <c r="AC91" s="10">
        <v>0</v>
      </c>
      <c r="AD91" s="10">
        <v>0</v>
      </c>
      <c r="AE91" s="10">
        <v>0</v>
      </c>
      <c r="AF91" s="10">
        <v>0</v>
      </c>
    </row>
    <row r="92" spans="1:32" s="10" customFormat="1" x14ac:dyDescent="0.35">
      <c r="A92" s="2" t="s">
        <v>29</v>
      </c>
      <c r="B92" s="2" t="s">
        <v>30</v>
      </c>
      <c r="C92" s="10">
        <v>1713</v>
      </c>
      <c r="D92" s="10">
        <v>1713</v>
      </c>
      <c r="E92" s="10">
        <v>1713</v>
      </c>
      <c r="F92" s="10">
        <v>976</v>
      </c>
      <c r="G92" s="10">
        <v>239</v>
      </c>
      <c r="H92" s="10">
        <v>181.5</v>
      </c>
      <c r="I92" s="10">
        <v>124</v>
      </c>
      <c r="J92" s="10">
        <v>82.666666666666657</v>
      </c>
      <c r="K92" s="10">
        <v>41.333333333333329</v>
      </c>
      <c r="L92" s="10">
        <v>0</v>
      </c>
      <c r="M92" s="10">
        <v>47.5</v>
      </c>
      <c r="N92" s="10">
        <v>95</v>
      </c>
      <c r="O92" s="10">
        <v>106</v>
      </c>
      <c r="P92" s="10">
        <v>117</v>
      </c>
      <c r="Q92" s="10">
        <v>111.5</v>
      </c>
      <c r="R92" s="10">
        <v>106</v>
      </c>
      <c r="S92" s="10">
        <v>100.5</v>
      </c>
      <c r="T92" s="10">
        <v>95</v>
      </c>
      <c r="U92" s="10">
        <v>79</v>
      </c>
      <c r="V92" s="10">
        <v>63</v>
      </c>
      <c r="W92" s="10">
        <v>47</v>
      </c>
      <c r="X92" s="10">
        <v>39.166666666666671</v>
      </c>
      <c r="Y92" s="10">
        <v>31.333333333333332</v>
      </c>
      <c r="Z92" s="10">
        <v>23.5</v>
      </c>
      <c r="AA92" s="10">
        <v>15.666666666666666</v>
      </c>
      <c r="AB92" s="10">
        <v>7.833333333333333</v>
      </c>
      <c r="AC92" s="10">
        <v>0</v>
      </c>
      <c r="AD92" s="10">
        <v>0</v>
      </c>
      <c r="AE92" s="10">
        <v>0</v>
      </c>
      <c r="AF92" s="10">
        <v>0</v>
      </c>
    </row>
    <row r="93" spans="1:32" s="10" customFormat="1" x14ac:dyDescent="0.35">
      <c r="A93" s="2" t="s">
        <v>31</v>
      </c>
      <c r="B93" s="2" t="s">
        <v>32</v>
      </c>
      <c r="C93" s="10">
        <v>11</v>
      </c>
      <c r="D93" s="10">
        <v>11</v>
      </c>
      <c r="E93" s="10">
        <v>11</v>
      </c>
      <c r="F93" s="10">
        <v>11</v>
      </c>
      <c r="G93" s="10">
        <v>11</v>
      </c>
      <c r="H93" s="10">
        <v>12.5</v>
      </c>
      <c r="I93" s="10">
        <v>14</v>
      </c>
      <c r="J93" s="10">
        <v>9.3333333333333321</v>
      </c>
      <c r="K93" s="10">
        <v>4.6666666666666661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</row>
    <row r="94" spans="1:32" s="10" customFormat="1" x14ac:dyDescent="0.35">
      <c r="A94" s="2" t="s">
        <v>33</v>
      </c>
      <c r="B94" s="2" t="s">
        <v>34</v>
      </c>
      <c r="C94" s="10">
        <v>304</v>
      </c>
      <c r="D94" s="10">
        <v>304</v>
      </c>
      <c r="E94" s="10">
        <v>304</v>
      </c>
      <c r="F94" s="10">
        <v>342.5</v>
      </c>
      <c r="G94" s="10">
        <v>381</v>
      </c>
      <c r="H94" s="10">
        <v>367</v>
      </c>
      <c r="I94" s="10">
        <v>353</v>
      </c>
      <c r="J94" s="10">
        <v>342</v>
      </c>
      <c r="K94" s="10">
        <v>331</v>
      </c>
      <c r="L94" s="10">
        <v>320</v>
      </c>
      <c r="M94" s="10">
        <v>160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</row>
    <row r="95" spans="1:32" s="10" customFormat="1" x14ac:dyDescent="0.35">
      <c r="A95" s="2" t="s">
        <v>35</v>
      </c>
      <c r="B95" s="2" t="s">
        <v>36</v>
      </c>
      <c r="C95" s="10">
        <v>5596</v>
      </c>
      <c r="D95" s="10">
        <v>5596</v>
      </c>
      <c r="E95" s="10">
        <v>5596</v>
      </c>
      <c r="F95" s="10">
        <v>3975.5</v>
      </c>
      <c r="G95" s="10">
        <v>2355</v>
      </c>
      <c r="H95" s="10">
        <v>1878</v>
      </c>
      <c r="I95" s="10">
        <v>1401</v>
      </c>
      <c r="J95" s="10">
        <v>1177</v>
      </c>
      <c r="K95" s="10">
        <v>953</v>
      </c>
      <c r="L95" s="10">
        <v>729</v>
      </c>
      <c r="M95" s="10">
        <v>659</v>
      </c>
      <c r="N95" s="10">
        <v>589</v>
      </c>
      <c r="O95" s="10">
        <v>389.5</v>
      </c>
      <c r="P95" s="10">
        <v>190</v>
      </c>
      <c r="Q95" s="10">
        <v>224.25</v>
      </c>
      <c r="R95" s="10">
        <v>258.5</v>
      </c>
      <c r="S95" s="10">
        <v>292.75</v>
      </c>
      <c r="T95" s="10">
        <v>327</v>
      </c>
      <c r="U95" s="10">
        <v>265.33333333333331</v>
      </c>
      <c r="V95" s="10">
        <v>203.66666666666666</v>
      </c>
      <c r="W95" s="10">
        <v>142</v>
      </c>
      <c r="X95" s="10">
        <v>126.66666666666667</v>
      </c>
      <c r="Y95" s="10">
        <v>111.33333333333333</v>
      </c>
      <c r="Z95" s="10">
        <v>96</v>
      </c>
      <c r="AA95" s="10">
        <v>80.666666666666657</v>
      </c>
      <c r="AB95" s="10">
        <v>65.333333333333329</v>
      </c>
      <c r="AC95" s="10">
        <v>50</v>
      </c>
      <c r="AD95" s="10">
        <v>50</v>
      </c>
      <c r="AE95" s="10">
        <v>50</v>
      </c>
      <c r="AF95" s="10">
        <v>50</v>
      </c>
    </row>
    <row r="96" spans="1:32" s="10" customFormat="1" x14ac:dyDescent="0.35">
      <c r="A96" s="2" t="s">
        <v>37</v>
      </c>
      <c r="B96" s="2" t="s">
        <v>38</v>
      </c>
      <c r="C96" s="10">
        <v>46887</v>
      </c>
      <c r="D96" s="10">
        <v>46887</v>
      </c>
      <c r="E96" s="10">
        <v>46887</v>
      </c>
      <c r="F96" s="10">
        <v>45411</v>
      </c>
      <c r="G96" s="10">
        <v>43935</v>
      </c>
      <c r="H96" s="10">
        <v>41716.5</v>
      </c>
      <c r="I96" s="10">
        <v>39498</v>
      </c>
      <c r="J96" s="10">
        <v>40777.333333333336</v>
      </c>
      <c r="K96" s="10">
        <v>42056.666666666664</v>
      </c>
      <c r="L96" s="10">
        <v>43336</v>
      </c>
      <c r="M96" s="10">
        <v>45204.5</v>
      </c>
      <c r="N96" s="10">
        <v>47073</v>
      </c>
      <c r="O96" s="10">
        <v>47829</v>
      </c>
      <c r="P96" s="10">
        <v>48585</v>
      </c>
      <c r="Q96" s="10">
        <v>47350.75</v>
      </c>
      <c r="R96" s="10">
        <v>46116.5</v>
      </c>
      <c r="S96" s="10">
        <v>44882.25</v>
      </c>
      <c r="T96" s="10">
        <v>43648</v>
      </c>
      <c r="U96" s="10">
        <v>42662.666666666664</v>
      </c>
      <c r="V96" s="10">
        <v>41677.333333333336</v>
      </c>
      <c r="W96" s="10">
        <v>40692</v>
      </c>
      <c r="X96" s="10">
        <v>39072.833333333336</v>
      </c>
      <c r="Y96" s="10">
        <v>37453.666666666664</v>
      </c>
      <c r="Z96" s="10">
        <v>35834.5</v>
      </c>
      <c r="AA96" s="10">
        <v>34215.333333333336</v>
      </c>
      <c r="AB96" s="10">
        <v>32596.166666666668</v>
      </c>
      <c r="AC96" s="10">
        <v>30977</v>
      </c>
      <c r="AD96" s="10">
        <v>30977</v>
      </c>
      <c r="AE96" s="10">
        <v>30977</v>
      </c>
      <c r="AF96" s="10">
        <v>30977</v>
      </c>
    </row>
    <row r="97" spans="1:32" s="10" customFormat="1" x14ac:dyDescent="0.35">
      <c r="A97" s="2" t="s">
        <v>39</v>
      </c>
      <c r="B97" s="2" t="s">
        <v>40</v>
      </c>
      <c r="C97" s="10">
        <v>62343</v>
      </c>
      <c r="D97" s="10">
        <v>62343</v>
      </c>
      <c r="E97" s="10">
        <v>62343</v>
      </c>
      <c r="F97" s="10">
        <v>58581</v>
      </c>
      <c r="G97" s="10">
        <v>54819</v>
      </c>
      <c r="H97" s="10">
        <v>38198.5</v>
      </c>
      <c r="I97" s="10">
        <v>21578</v>
      </c>
      <c r="J97" s="10">
        <v>24998</v>
      </c>
      <c r="K97" s="10">
        <v>28418</v>
      </c>
      <c r="L97" s="10">
        <v>31838</v>
      </c>
      <c r="M97" s="10">
        <v>53784</v>
      </c>
      <c r="N97" s="10">
        <v>75730</v>
      </c>
      <c r="O97" s="10">
        <v>84676.5</v>
      </c>
      <c r="P97" s="10">
        <v>93623</v>
      </c>
      <c r="Q97" s="10">
        <v>92972.5</v>
      </c>
      <c r="R97" s="10">
        <v>92322</v>
      </c>
      <c r="S97" s="10">
        <v>91671.5</v>
      </c>
      <c r="T97" s="10">
        <v>91021</v>
      </c>
      <c r="U97" s="10">
        <v>89707.333333333328</v>
      </c>
      <c r="V97" s="10">
        <v>88393.666666666672</v>
      </c>
      <c r="W97" s="10">
        <v>87080</v>
      </c>
      <c r="X97" s="10">
        <v>85567.166666666672</v>
      </c>
      <c r="Y97" s="10">
        <v>84054.333333333328</v>
      </c>
      <c r="Z97" s="10">
        <v>82541.5</v>
      </c>
      <c r="AA97" s="10">
        <v>81028.666666666672</v>
      </c>
      <c r="AB97" s="10">
        <v>79515.833333333328</v>
      </c>
      <c r="AC97" s="10">
        <v>78003</v>
      </c>
      <c r="AD97" s="10">
        <v>78003</v>
      </c>
      <c r="AE97" s="10">
        <v>78003</v>
      </c>
      <c r="AF97" s="10">
        <v>78003</v>
      </c>
    </row>
    <row r="98" spans="1:32" s="10" customFormat="1" x14ac:dyDescent="0.35">
      <c r="A98" s="2" t="s">
        <v>41</v>
      </c>
      <c r="B98" s="2" t="s">
        <v>42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5261.3333333333339</v>
      </c>
      <c r="K98" s="10">
        <v>10522.666666666668</v>
      </c>
      <c r="L98" s="10">
        <v>15784</v>
      </c>
      <c r="M98" s="10">
        <v>14711.5</v>
      </c>
      <c r="N98" s="10">
        <v>13639</v>
      </c>
      <c r="O98" s="10">
        <v>13074</v>
      </c>
      <c r="P98" s="10">
        <v>12509</v>
      </c>
      <c r="Q98" s="10">
        <v>14323</v>
      </c>
      <c r="R98" s="10">
        <v>16137</v>
      </c>
      <c r="S98" s="10">
        <v>17951</v>
      </c>
      <c r="T98" s="10">
        <v>19765</v>
      </c>
      <c r="U98" s="10">
        <v>18636</v>
      </c>
      <c r="V98" s="10">
        <v>17507</v>
      </c>
      <c r="W98" s="10">
        <v>16378</v>
      </c>
      <c r="X98" s="10">
        <v>15797.666666666668</v>
      </c>
      <c r="Y98" s="10">
        <v>15217.333333333332</v>
      </c>
      <c r="Z98" s="10">
        <v>14637</v>
      </c>
      <c r="AA98" s="10">
        <v>14056.666666666666</v>
      </c>
      <c r="AB98" s="10">
        <v>13476.333333333334</v>
      </c>
      <c r="AC98" s="10">
        <v>12896</v>
      </c>
      <c r="AD98" s="10">
        <v>12896</v>
      </c>
      <c r="AE98" s="10">
        <v>12896</v>
      </c>
      <c r="AF98" s="10">
        <v>12896</v>
      </c>
    </row>
    <row r="99" spans="1:32" s="10" customFormat="1" x14ac:dyDescent="0.35">
      <c r="A99" s="2" t="s">
        <v>43</v>
      </c>
      <c r="B99" s="2" t="s">
        <v>44</v>
      </c>
      <c r="C99" s="10">
        <v>58101</v>
      </c>
      <c r="D99" s="10">
        <v>58101</v>
      </c>
      <c r="E99" s="10">
        <v>58101</v>
      </c>
      <c r="F99" s="10">
        <v>56286</v>
      </c>
      <c r="G99" s="10">
        <v>54471</v>
      </c>
      <c r="H99" s="10">
        <v>54044.5</v>
      </c>
      <c r="I99" s="10">
        <v>53618</v>
      </c>
      <c r="J99" s="10">
        <v>51219.666666666664</v>
      </c>
      <c r="K99" s="10">
        <v>48821.333333333336</v>
      </c>
      <c r="L99" s="10">
        <v>46423</v>
      </c>
      <c r="M99" s="10">
        <v>48392</v>
      </c>
      <c r="N99" s="10">
        <v>50361</v>
      </c>
      <c r="O99" s="10">
        <v>51108.5</v>
      </c>
      <c r="P99" s="10">
        <v>51856</v>
      </c>
      <c r="Q99" s="10">
        <v>52173.5</v>
      </c>
      <c r="R99" s="10">
        <v>52491</v>
      </c>
      <c r="S99" s="10">
        <v>52808.5</v>
      </c>
      <c r="T99" s="10">
        <v>53126</v>
      </c>
      <c r="U99" s="10">
        <v>53567.666666666664</v>
      </c>
      <c r="V99" s="10">
        <v>54009.333333333336</v>
      </c>
      <c r="W99" s="10">
        <v>54451</v>
      </c>
      <c r="X99" s="10">
        <v>55670.166666666664</v>
      </c>
      <c r="Y99" s="10">
        <v>56889.333333333336</v>
      </c>
      <c r="Z99" s="10">
        <v>58108.5</v>
      </c>
      <c r="AA99" s="10">
        <v>59327.666666666664</v>
      </c>
      <c r="AB99" s="10">
        <v>60546.833333333336</v>
      </c>
      <c r="AC99" s="10">
        <v>61766</v>
      </c>
      <c r="AD99" s="10">
        <v>61766</v>
      </c>
      <c r="AE99" s="10">
        <v>61766</v>
      </c>
      <c r="AF99" s="10">
        <v>61766</v>
      </c>
    </row>
    <row r="100" spans="1:32" s="10" customFormat="1" x14ac:dyDescent="0.35">
      <c r="A100" s="2" t="s">
        <v>45</v>
      </c>
      <c r="B100" s="2" t="s">
        <v>46</v>
      </c>
      <c r="C100" s="10">
        <v>47601</v>
      </c>
      <c r="D100" s="10">
        <v>47601</v>
      </c>
      <c r="E100" s="10">
        <v>47601</v>
      </c>
      <c r="F100" s="10">
        <v>37765.5</v>
      </c>
      <c r="G100" s="10">
        <v>27930</v>
      </c>
      <c r="H100" s="10">
        <v>35534</v>
      </c>
      <c r="I100" s="10">
        <v>43138</v>
      </c>
      <c r="J100" s="10">
        <v>46229</v>
      </c>
      <c r="K100" s="10">
        <v>49320</v>
      </c>
      <c r="L100" s="10">
        <v>52411</v>
      </c>
      <c r="M100" s="10">
        <v>50671.5</v>
      </c>
      <c r="N100" s="10">
        <v>48932</v>
      </c>
      <c r="O100" s="10">
        <v>50479</v>
      </c>
      <c r="P100" s="10">
        <v>52026</v>
      </c>
      <c r="Q100" s="10">
        <v>51181.75</v>
      </c>
      <c r="R100" s="10">
        <v>50337.5</v>
      </c>
      <c r="S100" s="10">
        <v>49493.25</v>
      </c>
      <c r="T100" s="10">
        <v>48649</v>
      </c>
      <c r="U100" s="10">
        <v>50164.333333333336</v>
      </c>
      <c r="V100" s="10">
        <v>51679.666666666664</v>
      </c>
      <c r="W100" s="10">
        <v>53195</v>
      </c>
      <c r="X100" s="10">
        <v>55050.666666666664</v>
      </c>
      <c r="Y100" s="10">
        <v>56906.333333333336</v>
      </c>
      <c r="Z100" s="10">
        <v>58762</v>
      </c>
      <c r="AA100" s="10">
        <v>60617.666666666664</v>
      </c>
      <c r="AB100" s="10">
        <v>62473.333333333336</v>
      </c>
      <c r="AC100" s="10">
        <v>64329</v>
      </c>
      <c r="AD100" s="10">
        <v>64329</v>
      </c>
      <c r="AE100" s="10">
        <v>64329</v>
      </c>
      <c r="AF100" s="10">
        <v>64329</v>
      </c>
    </row>
    <row r="101" spans="1:32" s="10" customFormat="1" x14ac:dyDescent="0.35">
      <c r="A101" s="2" t="s">
        <v>47</v>
      </c>
      <c r="B101" s="2" t="s">
        <v>48</v>
      </c>
      <c r="C101" s="10">
        <v>44871</v>
      </c>
      <c r="D101" s="10">
        <v>44871</v>
      </c>
      <c r="E101" s="10">
        <v>44871</v>
      </c>
      <c r="F101" s="10">
        <v>40276</v>
      </c>
      <c r="G101" s="10">
        <v>35681</v>
      </c>
      <c r="H101" s="10">
        <v>35438</v>
      </c>
      <c r="I101" s="10">
        <v>35195</v>
      </c>
      <c r="J101" s="10">
        <v>33952</v>
      </c>
      <c r="K101" s="10">
        <v>32709</v>
      </c>
      <c r="L101" s="10">
        <v>31466</v>
      </c>
      <c r="M101" s="10">
        <v>31386</v>
      </c>
      <c r="N101" s="10">
        <v>31306</v>
      </c>
      <c r="O101" s="10">
        <v>37544</v>
      </c>
      <c r="P101" s="10">
        <v>43782</v>
      </c>
      <c r="Q101" s="10">
        <v>44325.5</v>
      </c>
      <c r="R101" s="10">
        <v>44869</v>
      </c>
      <c r="S101" s="10">
        <v>45412.5</v>
      </c>
      <c r="T101" s="10">
        <v>45956</v>
      </c>
      <c r="U101" s="10">
        <v>49857.333333333336</v>
      </c>
      <c r="V101" s="10">
        <v>53758.666666666664</v>
      </c>
      <c r="W101" s="10">
        <v>57660</v>
      </c>
      <c r="X101" s="10">
        <v>58164</v>
      </c>
      <c r="Y101" s="10">
        <v>58668</v>
      </c>
      <c r="Z101" s="10">
        <v>59172</v>
      </c>
      <c r="AA101" s="10">
        <v>59676</v>
      </c>
      <c r="AB101" s="10">
        <v>60180</v>
      </c>
      <c r="AC101" s="10">
        <v>60684</v>
      </c>
      <c r="AD101" s="10">
        <v>60684</v>
      </c>
      <c r="AE101" s="10">
        <v>60684</v>
      </c>
      <c r="AF101" s="10">
        <v>60684</v>
      </c>
    </row>
    <row r="102" spans="1:32" s="10" customFormat="1" x14ac:dyDescent="0.35">
      <c r="A102" s="2" t="s">
        <v>49</v>
      </c>
      <c r="B102" s="2" t="s">
        <v>50</v>
      </c>
      <c r="C102" s="10">
        <v>30295</v>
      </c>
      <c r="D102" s="10">
        <v>30295</v>
      </c>
      <c r="E102" s="10">
        <v>30295</v>
      </c>
      <c r="F102" s="10">
        <v>27752</v>
      </c>
      <c r="G102" s="10">
        <v>25209</v>
      </c>
      <c r="H102" s="10">
        <v>23403</v>
      </c>
      <c r="I102" s="10">
        <v>21597</v>
      </c>
      <c r="J102" s="10">
        <v>21583.666666666668</v>
      </c>
      <c r="K102" s="10">
        <v>21570.333333333332</v>
      </c>
      <c r="L102" s="10">
        <v>21557</v>
      </c>
      <c r="M102" s="10">
        <v>20338</v>
      </c>
      <c r="N102" s="10">
        <v>19119</v>
      </c>
      <c r="O102" s="10">
        <v>20670.5</v>
      </c>
      <c r="P102" s="10">
        <v>22222</v>
      </c>
      <c r="Q102" s="10">
        <v>22292.75</v>
      </c>
      <c r="R102" s="10">
        <v>22363.5</v>
      </c>
      <c r="S102" s="10">
        <v>22434.25</v>
      </c>
      <c r="T102" s="10">
        <v>22505</v>
      </c>
      <c r="U102" s="10">
        <v>23465</v>
      </c>
      <c r="V102" s="10">
        <v>24425</v>
      </c>
      <c r="W102" s="10">
        <v>25385</v>
      </c>
      <c r="X102" s="10">
        <v>25320.166666666668</v>
      </c>
      <c r="Y102" s="10">
        <v>25255.333333333332</v>
      </c>
      <c r="Z102" s="10">
        <v>25190.5</v>
      </c>
      <c r="AA102" s="10">
        <v>25125.666666666668</v>
      </c>
      <c r="AB102" s="10">
        <v>25060.833333333332</v>
      </c>
      <c r="AC102" s="10">
        <v>24996</v>
      </c>
      <c r="AD102" s="10">
        <v>24996</v>
      </c>
      <c r="AE102" s="10">
        <v>24996</v>
      </c>
      <c r="AF102" s="10">
        <v>24996</v>
      </c>
    </row>
    <row r="103" spans="1:32" s="10" customFormat="1" x14ac:dyDescent="0.35">
      <c r="A103" s="2" t="s">
        <v>51</v>
      </c>
      <c r="B103" s="2" t="s">
        <v>52</v>
      </c>
      <c r="C103" s="10">
        <v>66267</v>
      </c>
      <c r="D103" s="10">
        <v>66267</v>
      </c>
      <c r="E103" s="10">
        <v>66267</v>
      </c>
      <c r="F103" s="10">
        <v>61167.5</v>
      </c>
      <c r="G103" s="10">
        <v>56068</v>
      </c>
      <c r="H103" s="10">
        <v>55668</v>
      </c>
      <c r="I103" s="10">
        <v>55268</v>
      </c>
      <c r="J103" s="10">
        <v>54172</v>
      </c>
      <c r="K103" s="10">
        <v>53076</v>
      </c>
      <c r="L103" s="10">
        <v>51980</v>
      </c>
      <c r="M103" s="10">
        <v>50284</v>
      </c>
      <c r="N103" s="10">
        <v>48588</v>
      </c>
      <c r="O103" s="10">
        <v>48621.5</v>
      </c>
      <c r="P103" s="10">
        <v>48655</v>
      </c>
      <c r="Q103" s="10">
        <v>47632.5</v>
      </c>
      <c r="R103" s="10">
        <v>46610</v>
      </c>
      <c r="S103" s="10">
        <v>45587.5</v>
      </c>
      <c r="T103" s="10">
        <v>44565</v>
      </c>
      <c r="U103" s="10">
        <v>44065</v>
      </c>
      <c r="V103" s="10">
        <v>43565</v>
      </c>
      <c r="W103" s="10">
        <v>43065</v>
      </c>
      <c r="X103" s="10">
        <v>41593.5</v>
      </c>
      <c r="Y103" s="10">
        <v>40122</v>
      </c>
      <c r="Z103" s="10">
        <v>38650.5</v>
      </c>
      <c r="AA103" s="10">
        <v>37179</v>
      </c>
      <c r="AB103" s="10">
        <v>35707.5</v>
      </c>
      <c r="AC103" s="10">
        <v>34236</v>
      </c>
      <c r="AD103" s="10">
        <v>34236</v>
      </c>
      <c r="AE103" s="10">
        <v>34236</v>
      </c>
      <c r="AF103" s="10">
        <v>34236</v>
      </c>
    </row>
    <row r="104" spans="1:32" s="10" customFormat="1" x14ac:dyDescent="0.35">
      <c r="A104" s="2" t="s">
        <v>53</v>
      </c>
      <c r="B104" s="2" t="s">
        <v>54</v>
      </c>
      <c r="C104" s="10">
        <v>15397</v>
      </c>
      <c r="D104" s="10">
        <v>15397</v>
      </c>
      <c r="E104" s="10">
        <v>15397</v>
      </c>
      <c r="F104" s="10">
        <v>15191</v>
      </c>
      <c r="G104" s="10">
        <v>14985</v>
      </c>
      <c r="H104" s="10">
        <v>15040</v>
      </c>
      <c r="I104" s="10">
        <v>15095</v>
      </c>
      <c r="J104" s="10">
        <v>15809</v>
      </c>
      <c r="K104" s="10">
        <v>16523</v>
      </c>
      <c r="L104" s="10">
        <v>17237</v>
      </c>
      <c r="M104" s="10">
        <v>17252.5</v>
      </c>
      <c r="N104" s="10">
        <v>17268</v>
      </c>
      <c r="O104" s="10">
        <v>19729.5</v>
      </c>
      <c r="P104" s="10">
        <v>22191</v>
      </c>
      <c r="Q104" s="10">
        <v>23688.25</v>
      </c>
      <c r="R104" s="10">
        <v>25185.5</v>
      </c>
      <c r="S104" s="10">
        <v>26682.75</v>
      </c>
      <c r="T104" s="10">
        <v>28180</v>
      </c>
      <c r="U104" s="10">
        <v>28289.333333333332</v>
      </c>
      <c r="V104" s="10">
        <v>28398.666666666668</v>
      </c>
      <c r="W104" s="10">
        <v>28508</v>
      </c>
      <c r="X104" s="10">
        <v>27171.333333333336</v>
      </c>
      <c r="Y104" s="10">
        <v>25834.666666666664</v>
      </c>
      <c r="Z104" s="10">
        <v>24498</v>
      </c>
      <c r="AA104" s="10">
        <v>23161.333333333332</v>
      </c>
      <c r="AB104" s="10">
        <v>21824.666666666668</v>
      </c>
      <c r="AC104" s="10">
        <v>20488</v>
      </c>
      <c r="AD104" s="10">
        <v>20488</v>
      </c>
      <c r="AE104" s="10">
        <v>20488</v>
      </c>
      <c r="AF104" s="10">
        <v>20488</v>
      </c>
    </row>
    <row r="105" spans="1:32" s="10" customFormat="1" x14ac:dyDescent="0.35">
      <c r="A105" s="2" t="s">
        <v>55</v>
      </c>
      <c r="B105" s="2" t="s">
        <v>56</v>
      </c>
      <c r="C105" s="10">
        <v>19587</v>
      </c>
      <c r="D105" s="10">
        <v>19587</v>
      </c>
      <c r="E105" s="10">
        <v>19587</v>
      </c>
      <c r="F105" s="10">
        <v>18311</v>
      </c>
      <c r="G105" s="10">
        <v>17035</v>
      </c>
      <c r="H105" s="10">
        <v>16113</v>
      </c>
      <c r="I105" s="10">
        <v>15191</v>
      </c>
      <c r="J105" s="10">
        <v>15034.333333333334</v>
      </c>
      <c r="K105" s="10">
        <v>14877.666666666666</v>
      </c>
      <c r="L105" s="10">
        <v>14721</v>
      </c>
      <c r="M105" s="10">
        <v>14460</v>
      </c>
      <c r="N105" s="10">
        <v>14199</v>
      </c>
      <c r="O105" s="10">
        <v>14403</v>
      </c>
      <c r="P105" s="10">
        <v>14607</v>
      </c>
      <c r="Q105" s="10">
        <v>14712</v>
      </c>
      <c r="R105" s="10">
        <v>14817</v>
      </c>
      <c r="S105" s="10">
        <v>14922</v>
      </c>
      <c r="T105" s="10">
        <v>15027</v>
      </c>
      <c r="U105" s="10">
        <v>14616.333333333334</v>
      </c>
      <c r="V105" s="10">
        <v>14205.666666666666</v>
      </c>
      <c r="W105" s="10">
        <v>13795</v>
      </c>
      <c r="X105" s="10">
        <v>18569.833333333332</v>
      </c>
      <c r="Y105" s="10">
        <v>23344.666666666668</v>
      </c>
      <c r="Z105" s="10">
        <v>28119.5</v>
      </c>
      <c r="AA105" s="10">
        <v>32894.333333333336</v>
      </c>
      <c r="AB105" s="10">
        <v>37669.166666666664</v>
      </c>
      <c r="AC105" s="10">
        <v>42444</v>
      </c>
      <c r="AD105" s="10">
        <v>42444</v>
      </c>
      <c r="AE105" s="10">
        <v>42444</v>
      </c>
      <c r="AF105" s="10">
        <v>42444</v>
      </c>
    </row>
    <row r="106" spans="1:32" s="10" customFormat="1" x14ac:dyDescent="0.35">
      <c r="A106" s="2" t="s">
        <v>57</v>
      </c>
      <c r="B106" s="2" t="s">
        <v>58</v>
      </c>
      <c r="C106" s="10">
        <v>74541</v>
      </c>
      <c r="D106" s="10">
        <v>74541</v>
      </c>
      <c r="E106" s="10">
        <v>74541</v>
      </c>
      <c r="F106" s="10">
        <v>74713</v>
      </c>
      <c r="G106" s="10">
        <v>74885</v>
      </c>
      <c r="H106" s="10">
        <v>79535.5</v>
      </c>
      <c r="I106" s="10">
        <v>84186</v>
      </c>
      <c r="J106" s="10">
        <v>85052.666666666672</v>
      </c>
      <c r="K106" s="10">
        <v>85919.333333333328</v>
      </c>
      <c r="L106" s="10">
        <v>86786</v>
      </c>
      <c r="M106" s="10">
        <v>84723</v>
      </c>
      <c r="N106" s="10">
        <v>82660</v>
      </c>
      <c r="O106" s="10">
        <v>72131.5</v>
      </c>
      <c r="P106" s="10">
        <v>61603</v>
      </c>
      <c r="Q106" s="10">
        <v>67164.5</v>
      </c>
      <c r="R106" s="10">
        <v>72726</v>
      </c>
      <c r="S106" s="10">
        <v>78287.5</v>
      </c>
      <c r="T106" s="10">
        <v>83849</v>
      </c>
      <c r="U106" s="10">
        <v>82640.666666666672</v>
      </c>
      <c r="V106" s="10">
        <v>81432.333333333328</v>
      </c>
      <c r="W106" s="10">
        <v>80224</v>
      </c>
      <c r="X106" s="10">
        <v>80543.5</v>
      </c>
      <c r="Y106" s="10">
        <v>80863</v>
      </c>
      <c r="Z106" s="10">
        <v>81182.5</v>
      </c>
      <c r="AA106" s="10">
        <v>81502</v>
      </c>
      <c r="AB106" s="10">
        <v>81821.5</v>
      </c>
      <c r="AC106" s="10">
        <v>82141</v>
      </c>
      <c r="AD106" s="10">
        <v>82141</v>
      </c>
      <c r="AE106" s="10">
        <v>82141</v>
      </c>
      <c r="AF106" s="10">
        <v>82141</v>
      </c>
    </row>
    <row r="107" spans="1:32" s="10" customFormat="1" x14ac:dyDescent="0.35">
      <c r="A107" s="2" t="s">
        <v>59</v>
      </c>
      <c r="B107" s="2" t="s">
        <v>60</v>
      </c>
      <c r="C107" s="10">
        <v>3265</v>
      </c>
      <c r="D107" s="10">
        <v>3265</v>
      </c>
      <c r="E107" s="10">
        <v>3265</v>
      </c>
      <c r="F107" s="10">
        <v>2687.5</v>
      </c>
      <c r="G107" s="10">
        <v>2110</v>
      </c>
      <c r="H107" s="10">
        <v>2291</v>
      </c>
      <c r="I107" s="10">
        <v>2472</v>
      </c>
      <c r="J107" s="10">
        <v>2152</v>
      </c>
      <c r="K107" s="10">
        <v>1832</v>
      </c>
      <c r="L107" s="10">
        <v>1512</v>
      </c>
      <c r="M107" s="10">
        <v>1650.5</v>
      </c>
      <c r="N107" s="10">
        <v>1789</v>
      </c>
      <c r="O107" s="10">
        <v>1627</v>
      </c>
      <c r="P107" s="10">
        <v>1465</v>
      </c>
      <c r="Q107" s="10">
        <v>1587.75</v>
      </c>
      <c r="R107" s="10">
        <v>1710.5</v>
      </c>
      <c r="S107" s="10">
        <v>1833.25</v>
      </c>
      <c r="T107" s="10">
        <v>1956</v>
      </c>
      <c r="U107" s="10">
        <v>1304</v>
      </c>
      <c r="V107" s="10">
        <v>652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</row>
    <row r="108" spans="1:32" s="10" customFormat="1" x14ac:dyDescent="0.35">
      <c r="A108" s="2" t="s">
        <v>61</v>
      </c>
      <c r="B108" s="2" t="s">
        <v>62</v>
      </c>
      <c r="C108" s="10">
        <v>28622</v>
      </c>
      <c r="D108" s="10">
        <v>28622</v>
      </c>
      <c r="E108" s="10">
        <v>28622</v>
      </c>
      <c r="F108" s="10">
        <v>26593</v>
      </c>
      <c r="G108" s="10">
        <v>24564</v>
      </c>
      <c r="H108" s="10">
        <v>24337.5</v>
      </c>
      <c r="I108" s="10">
        <v>24111</v>
      </c>
      <c r="J108" s="10">
        <v>23882.666666666668</v>
      </c>
      <c r="K108" s="10">
        <v>23654.333333333332</v>
      </c>
      <c r="L108" s="10">
        <v>23426</v>
      </c>
      <c r="M108" s="10">
        <v>21038.5</v>
      </c>
      <c r="N108" s="10">
        <v>18651</v>
      </c>
      <c r="O108" s="10">
        <v>18558</v>
      </c>
      <c r="P108" s="10">
        <v>18465</v>
      </c>
      <c r="Q108" s="10">
        <v>21986.5</v>
      </c>
      <c r="R108" s="10">
        <v>25508</v>
      </c>
      <c r="S108" s="10">
        <v>29029.5</v>
      </c>
      <c r="T108" s="10">
        <v>32551</v>
      </c>
      <c r="U108" s="10">
        <v>30082.666666666664</v>
      </c>
      <c r="V108" s="10">
        <v>27614.333333333332</v>
      </c>
      <c r="W108" s="10">
        <v>25146</v>
      </c>
      <c r="X108" s="10">
        <v>24399.666666666668</v>
      </c>
      <c r="Y108" s="10">
        <v>23653.333333333332</v>
      </c>
      <c r="Z108" s="10">
        <v>22907</v>
      </c>
      <c r="AA108" s="10">
        <v>22160.666666666668</v>
      </c>
      <c r="AB108" s="10">
        <v>21414.333333333332</v>
      </c>
      <c r="AC108" s="10">
        <v>20668</v>
      </c>
      <c r="AD108" s="10">
        <v>20668</v>
      </c>
      <c r="AE108" s="10">
        <v>20668</v>
      </c>
      <c r="AF108" s="10">
        <v>20668</v>
      </c>
    </row>
    <row r="109" spans="1:32" s="10" customFormat="1" x14ac:dyDescent="0.35">
      <c r="A109" s="2" t="s">
        <v>63</v>
      </c>
      <c r="B109" s="2" t="s">
        <v>64</v>
      </c>
      <c r="C109" s="10">
        <v>71912</v>
      </c>
      <c r="D109" s="10">
        <v>71912</v>
      </c>
      <c r="E109" s="10">
        <v>71912</v>
      </c>
      <c r="F109" s="10">
        <v>71841.5</v>
      </c>
      <c r="G109" s="10">
        <v>71771</v>
      </c>
      <c r="H109" s="10">
        <v>75316.5</v>
      </c>
      <c r="I109" s="10">
        <v>78862</v>
      </c>
      <c r="J109" s="10">
        <v>81357.333333333328</v>
      </c>
      <c r="K109" s="10">
        <v>83852.666666666672</v>
      </c>
      <c r="L109" s="10">
        <v>86348</v>
      </c>
      <c r="M109" s="10">
        <v>86153.5</v>
      </c>
      <c r="N109" s="10">
        <v>85959</v>
      </c>
      <c r="O109" s="10">
        <v>82748.5</v>
      </c>
      <c r="P109" s="10">
        <v>79538</v>
      </c>
      <c r="Q109" s="10">
        <v>81024.75</v>
      </c>
      <c r="R109" s="10">
        <v>82511.5</v>
      </c>
      <c r="S109" s="10">
        <v>83998.25</v>
      </c>
      <c r="T109" s="10">
        <v>85485</v>
      </c>
      <c r="U109" s="10">
        <v>86273.333333333328</v>
      </c>
      <c r="V109" s="10">
        <v>87061.666666666672</v>
      </c>
      <c r="W109" s="10">
        <v>87850</v>
      </c>
      <c r="X109" s="10">
        <v>89713.666666666672</v>
      </c>
      <c r="Y109" s="10">
        <v>91577.333333333328</v>
      </c>
      <c r="Z109" s="10">
        <v>93441</v>
      </c>
      <c r="AA109" s="10">
        <v>95304.666666666672</v>
      </c>
      <c r="AB109" s="10">
        <v>97168.333333333328</v>
      </c>
      <c r="AC109" s="10">
        <v>99032</v>
      </c>
      <c r="AD109" s="10">
        <v>99032</v>
      </c>
      <c r="AE109" s="10">
        <v>99032</v>
      </c>
      <c r="AF109" s="10">
        <v>99032</v>
      </c>
    </row>
    <row r="110" spans="1:32" s="10" customFormat="1" x14ac:dyDescent="0.35">
      <c r="A110" s="2" t="s">
        <v>65</v>
      </c>
      <c r="B110" s="2" t="s">
        <v>66</v>
      </c>
      <c r="C110" s="10">
        <v>40556</v>
      </c>
      <c r="D110" s="10">
        <v>40556</v>
      </c>
      <c r="E110" s="10">
        <v>40556</v>
      </c>
      <c r="F110" s="10">
        <v>37854.5</v>
      </c>
      <c r="G110" s="10">
        <v>35153</v>
      </c>
      <c r="H110" s="10">
        <v>33569</v>
      </c>
      <c r="I110" s="10">
        <v>31985</v>
      </c>
      <c r="J110" s="10">
        <v>32324</v>
      </c>
      <c r="K110" s="10">
        <v>32663</v>
      </c>
      <c r="L110" s="10">
        <v>33002</v>
      </c>
      <c r="M110" s="10">
        <v>32976</v>
      </c>
      <c r="N110" s="10">
        <v>32950</v>
      </c>
      <c r="O110" s="10">
        <v>34154.5</v>
      </c>
      <c r="P110" s="10">
        <v>35359</v>
      </c>
      <c r="Q110" s="10">
        <v>37757.5</v>
      </c>
      <c r="R110" s="10">
        <v>40156</v>
      </c>
      <c r="S110" s="10">
        <v>42554.5</v>
      </c>
      <c r="T110" s="10">
        <v>44953</v>
      </c>
      <c r="U110" s="10">
        <v>44078</v>
      </c>
      <c r="V110" s="10">
        <v>43203</v>
      </c>
      <c r="W110" s="10">
        <v>42328</v>
      </c>
      <c r="X110" s="10">
        <v>43329.166666666664</v>
      </c>
      <c r="Y110" s="10">
        <v>44330.333333333336</v>
      </c>
      <c r="Z110" s="10">
        <v>45331.5</v>
      </c>
      <c r="AA110" s="10">
        <v>46332.666666666664</v>
      </c>
      <c r="AB110" s="10">
        <v>47333.833333333336</v>
      </c>
      <c r="AC110" s="10">
        <v>48335</v>
      </c>
      <c r="AD110" s="10">
        <v>48335</v>
      </c>
      <c r="AE110" s="10">
        <v>48335</v>
      </c>
      <c r="AF110" s="10">
        <v>48335</v>
      </c>
    </row>
    <row r="111" spans="1:32" s="10" customFormat="1" x14ac:dyDescent="0.35">
      <c r="A111" s="2" t="s">
        <v>67</v>
      </c>
      <c r="B111" s="2" t="s">
        <v>68</v>
      </c>
      <c r="C111" s="10">
        <v>55274</v>
      </c>
      <c r="D111" s="10">
        <v>55274</v>
      </c>
      <c r="E111" s="10">
        <v>55274</v>
      </c>
      <c r="F111" s="10">
        <v>55931.5</v>
      </c>
      <c r="G111" s="10">
        <v>56589</v>
      </c>
      <c r="H111" s="10">
        <v>56342.5</v>
      </c>
      <c r="I111" s="10">
        <v>56096</v>
      </c>
      <c r="J111" s="10">
        <v>52337.666666666664</v>
      </c>
      <c r="K111" s="10">
        <v>48579.333333333336</v>
      </c>
      <c r="L111" s="10">
        <v>44821</v>
      </c>
      <c r="M111" s="10">
        <v>48793</v>
      </c>
      <c r="N111" s="10">
        <v>52765</v>
      </c>
      <c r="O111" s="10">
        <v>56143</v>
      </c>
      <c r="P111" s="10">
        <v>59521</v>
      </c>
      <c r="Q111" s="10">
        <v>58969.5</v>
      </c>
      <c r="R111" s="10">
        <v>58418</v>
      </c>
      <c r="S111" s="10">
        <v>57866.5</v>
      </c>
      <c r="T111" s="10">
        <v>57315</v>
      </c>
      <c r="U111" s="10">
        <v>58023</v>
      </c>
      <c r="V111" s="10">
        <v>58731</v>
      </c>
      <c r="W111" s="10">
        <v>59439</v>
      </c>
      <c r="X111" s="10">
        <v>57821.166666666664</v>
      </c>
      <c r="Y111" s="10">
        <v>56203.333333333336</v>
      </c>
      <c r="Z111" s="10">
        <v>54585.5</v>
      </c>
      <c r="AA111" s="10">
        <v>52967.666666666664</v>
      </c>
      <c r="AB111" s="10">
        <v>51349.833333333336</v>
      </c>
      <c r="AC111" s="10">
        <v>49732</v>
      </c>
      <c r="AD111" s="10">
        <v>49732</v>
      </c>
      <c r="AE111" s="10">
        <v>49732</v>
      </c>
      <c r="AF111" s="10">
        <v>49732</v>
      </c>
    </row>
    <row r="112" spans="1:32" s="10" customFormat="1" x14ac:dyDescent="0.35">
      <c r="A112" s="2" t="s">
        <v>69</v>
      </c>
      <c r="B112" s="2" t="s">
        <v>70</v>
      </c>
      <c r="C112" s="10">
        <v>44395</v>
      </c>
      <c r="D112" s="10">
        <v>44395</v>
      </c>
      <c r="E112" s="10">
        <v>44395</v>
      </c>
      <c r="F112" s="10">
        <v>41776.5</v>
      </c>
      <c r="G112" s="10">
        <v>39158</v>
      </c>
      <c r="H112" s="10">
        <v>39133.5</v>
      </c>
      <c r="I112" s="10">
        <v>39109</v>
      </c>
      <c r="J112" s="10">
        <v>40544</v>
      </c>
      <c r="K112" s="10">
        <v>41979</v>
      </c>
      <c r="L112" s="10">
        <v>43414</v>
      </c>
      <c r="M112" s="10">
        <v>42313.5</v>
      </c>
      <c r="N112" s="10">
        <v>41213</v>
      </c>
      <c r="O112" s="10">
        <v>40996</v>
      </c>
      <c r="P112" s="10">
        <v>40779</v>
      </c>
      <c r="Q112" s="10">
        <v>41650.5</v>
      </c>
      <c r="R112" s="10">
        <v>42522</v>
      </c>
      <c r="S112" s="10">
        <v>43393.5</v>
      </c>
      <c r="T112" s="10">
        <v>44265</v>
      </c>
      <c r="U112" s="10">
        <v>41754.333333333336</v>
      </c>
      <c r="V112" s="10">
        <v>39243.666666666664</v>
      </c>
      <c r="W112" s="10">
        <v>36733</v>
      </c>
      <c r="X112" s="10">
        <v>35810.666666666664</v>
      </c>
      <c r="Y112" s="10">
        <v>34888.333333333336</v>
      </c>
      <c r="Z112" s="10">
        <v>33966</v>
      </c>
      <c r="AA112" s="10">
        <v>33043.666666666664</v>
      </c>
      <c r="AB112" s="10">
        <v>32121.333333333332</v>
      </c>
      <c r="AC112" s="10">
        <v>31199</v>
      </c>
      <c r="AD112" s="10">
        <v>31199</v>
      </c>
      <c r="AE112" s="10">
        <v>31199</v>
      </c>
      <c r="AF112" s="10">
        <v>31199</v>
      </c>
    </row>
    <row r="114" spans="1:32" x14ac:dyDescent="0.35">
      <c r="A114" s="10"/>
      <c r="B114" s="1" t="s">
        <v>80</v>
      </c>
      <c r="C114" s="25">
        <v>1990</v>
      </c>
      <c r="D114" s="25">
        <v>1991</v>
      </c>
      <c r="E114" s="25">
        <v>1992</v>
      </c>
      <c r="F114" s="25">
        <v>1993</v>
      </c>
      <c r="G114" s="25">
        <v>1994</v>
      </c>
      <c r="H114" s="25">
        <v>1995</v>
      </c>
      <c r="I114" s="25">
        <v>1996</v>
      </c>
      <c r="J114" s="25">
        <v>1997</v>
      </c>
      <c r="K114" s="25">
        <v>1998</v>
      </c>
      <c r="L114" s="25">
        <v>1999</v>
      </c>
      <c r="M114" s="25">
        <v>2000</v>
      </c>
      <c r="N114" s="25">
        <v>2001</v>
      </c>
      <c r="O114" s="25">
        <v>2002</v>
      </c>
      <c r="P114" s="25">
        <v>2003</v>
      </c>
      <c r="Q114" s="25">
        <v>2004</v>
      </c>
      <c r="R114" s="25">
        <v>2005</v>
      </c>
      <c r="S114" s="25">
        <v>2006</v>
      </c>
      <c r="T114" s="25">
        <v>2007</v>
      </c>
      <c r="U114" s="25">
        <v>2008</v>
      </c>
      <c r="V114" s="25">
        <v>2009</v>
      </c>
      <c r="W114" s="25">
        <v>2010</v>
      </c>
      <c r="X114" s="25">
        <v>2011</v>
      </c>
      <c r="Y114" s="25">
        <v>2012</v>
      </c>
      <c r="Z114" s="25">
        <v>2013</v>
      </c>
      <c r="AA114" s="25">
        <v>2014</v>
      </c>
      <c r="AB114" s="25">
        <v>2015</v>
      </c>
      <c r="AC114" s="25">
        <v>2016</v>
      </c>
      <c r="AD114" s="25">
        <v>2017</v>
      </c>
      <c r="AE114" s="25">
        <v>2018</v>
      </c>
      <c r="AF114" s="25">
        <v>2019</v>
      </c>
    </row>
    <row r="115" spans="1:32" x14ac:dyDescent="0.35">
      <c r="A115" s="2">
        <v>16051</v>
      </c>
      <c r="B115" s="2" t="s">
        <v>26</v>
      </c>
      <c r="C115" s="10">
        <v>22632</v>
      </c>
      <c r="D115" s="10">
        <v>22632</v>
      </c>
      <c r="E115" s="10">
        <v>20500</v>
      </c>
      <c r="F115" s="10">
        <v>16652</v>
      </c>
      <c r="G115" s="10">
        <v>15691</v>
      </c>
      <c r="H115" s="10">
        <v>15636</v>
      </c>
      <c r="I115" s="10">
        <v>16085</v>
      </c>
      <c r="J115" s="10">
        <v>15403</v>
      </c>
      <c r="K115" s="10">
        <v>15147</v>
      </c>
      <c r="L115" s="10">
        <v>15357</v>
      </c>
      <c r="M115" s="10">
        <v>14683.5</v>
      </c>
      <c r="N115" s="10">
        <v>14010</v>
      </c>
      <c r="O115" s="10">
        <v>14039</v>
      </c>
      <c r="P115" s="10">
        <v>14068</v>
      </c>
      <c r="Q115" s="10">
        <v>14213.5</v>
      </c>
      <c r="R115" s="10">
        <v>14359</v>
      </c>
      <c r="S115" s="10">
        <v>14408</v>
      </c>
      <c r="T115" s="10">
        <v>14457</v>
      </c>
      <c r="U115" s="10">
        <v>14374</v>
      </c>
      <c r="V115" s="10">
        <v>14291</v>
      </c>
      <c r="W115" s="10">
        <v>14208</v>
      </c>
      <c r="X115" s="10">
        <v>14065</v>
      </c>
      <c r="Y115" s="10">
        <v>13922</v>
      </c>
      <c r="Z115" s="10">
        <v>13779</v>
      </c>
      <c r="AA115" s="10">
        <v>13636</v>
      </c>
      <c r="AB115" s="10">
        <v>13493</v>
      </c>
      <c r="AC115" s="10">
        <v>13350</v>
      </c>
      <c r="AD115" s="10">
        <v>13350</v>
      </c>
      <c r="AE115" s="10">
        <v>13350</v>
      </c>
      <c r="AF115" s="10">
        <v>13350</v>
      </c>
    </row>
    <row r="116" spans="1:32" x14ac:dyDescent="0.35">
      <c r="A116" s="2" t="s">
        <v>27</v>
      </c>
      <c r="B116" s="2" t="s">
        <v>28</v>
      </c>
      <c r="C116" s="10">
        <v>5725</v>
      </c>
      <c r="D116" s="10">
        <v>5725</v>
      </c>
      <c r="E116" s="10">
        <v>4105</v>
      </c>
      <c r="F116" s="10">
        <v>4637</v>
      </c>
      <c r="G116" s="10">
        <v>4654</v>
      </c>
      <c r="H116" s="10">
        <v>4755</v>
      </c>
      <c r="I116" s="10">
        <v>6069</v>
      </c>
      <c r="J116" s="10">
        <v>5595</v>
      </c>
      <c r="K116" s="10">
        <v>5652</v>
      </c>
      <c r="L116" s="10">
        <v>5623</v>
      </c>
      <c r="M116" s="10">
        <v>5599</v>
      </c>
      <c r="N116" s="10">
        <v>5575</v>
      </c>
      <c r="O116" s="10">
        <v>5497.5</v>
      </c>
      <c r="P116" s="10">
        <v>5420</v>
      </c>
      <c r="Q116" s="10">
        <v>5440</v>
      </c>
      <c r="R116" s="10">
        <v>5460</v>
      </c>
      <c r="S116" s="10">
        <v>5235.5</v>
      </c>
      <c r="T116" s="10">
        <v>5011</v>
      </c>
      <c r="U116" s="10">
        <v>4893.333333333333</v>
      </c>
      <c r="V116" s="10">
        <v>4775.666666666667</v>
      </c>
      <c r="W116" s="10">
        <v>4658</v>
      </c>
      <c r="X116" s="10">
        <v>4669.166666666667</v>
      </c>
      <c r="Y116" s="10">
        <v>4680.333333333333</v>
      </c>
      <c r="Z116" s="10">
        <v>4691.5</v>
      </c>
      <c r="AA116" s="10">
        <v>4702.666666666667</v>
      </c>
      <c r="AB116" s="10">
        <v>4713.833333333333</v>
      </c>
      <c r="AC116" s="10">
        <v>4725</v>
      </c>
      <c r="AD116" s="10">
        <v>4725</v>
      </c>
      <c r="AE116" s="10">
        <v>4725</v>
      </c>
      <c r="AF116" s="10">
        <v>4725</v>
      </c>
    </row>
    <row r="117" spans="1:32" x14ac:dyDescent="0.35">
      <c r="A117" s="2" t="s">
        <v>29</v>
      </c>
      <c r="B117" s="2" t="s">
        <v>30</v>
      </c>
      <c r="C117" s="10">
        <v>667</v>
      </c>
      <c r="D117" s="10">
        <v>667</v>
      </c>
      <c r="E117" s="10">
        <v>1342.5</v>
      </c>
      <c r="F117" s="10">
        <v>2018</v>
      </c>
      <c r="G117" s="10">
        <v>1082</v>
      </c>
      <c r="H117" s="10">
        <v>541</v>
      </c>
      <c r="I117" s="10">
        <v>631</v>
      </c>
      <c r="J117" s="10">
        <v>943</v>
      </c>
      <c r="K117" s="10">
        <v>929</v>
      </c>
      <c r="L117" s="10">
        <v>1074</v>
      </c>
      <c r="M117" s="10">
        <v>1075.5</v>
      </c>
      <c r="N117" s="10">
        <v>1077</v>
      </c>
      <c r="O117" s="10">
        <v>1087</v>
      </c>
      <c r="P117" s="10">
        <v>1097</v>
      </c>
      <c r="Q117" s="10">
        <v>1092</v>
      </c>
      <c r="R117" s="10">
        <v>1087</v>
      </c>
      <c r="S117" s="10">
        <v>1067.5</v>
      </c>
      <c r="T117" s="10">
        <v>1048</v>
      </c>
      <c r="U117" s="10">
        <v>1031</v>
      </c>
      <c r="V117" s="10">
        <v>1014</v>
      </c>
      <c r="W117" s="10">
        <v>997</v>
      </c>
      <c r="X117" s="10">
        <v>985</v>
      </c>
      <c r="Y117" s="10">
        <v>973</v>
      </c>
      <c r="Z117" s="10">
        <v>961</v>
      </c>
      <c r="AA117" s="10">
        <v>949</v>
      </c>
      <c r="AB117" s="10">
        <v>937</v>
      </c>
      <c r="AC117" s="10">
        <v>925</v>
      </c>
      <c r="AD117" s="10">
        <v>925</v>
      </c>
      <c r="AE117" s="10">
        <v>925</v>
      </c>
      <c r="AF117" s="10">
        <v>925</v>
      </c>
    </row>
    <row r="118" spans="1:32" x14ac:dyDescent="0.35">
      <c r="A118" s="2" t="s">
        <v>31</v>
      </c>
      <c r="B118" s="2" t="s">
        <v>32</v>
      </c>
      <c r="C118" s="10">
        <v>22</v>
      </c>
      <c r="D118" s="10">
        <v>22</v>
      </c>
      <c r="E118" s="10">
        <v>122.5</v>
      </c>
      <c r="F118" s="10">
        <v>223</v>
      </c>
      <c r="G118" s="10">
        <v>238</v>
      </c>
      <c r="H118" s="10">
        <v>319</v>
      </c>
      <c r="I118" s="10">
        <v>368</v>
      </c>
      <c r="J118" s="10">
        <v>226</v>
      </c>
      <c r="K118" s="10">
        <v>216</v>
      </c>
      <c r="L118" s="10">
        <v>220</v>
      </c>
      <c r="M118" s="10">
        <v>225.5</v>
      </c>
      <c r="N118" s="10">
        <v>231</v>
      </c>
      <c r="O118" s="10">
        <v>234</v>
      </c>
      <c r="P118" s="10">
        <v>237</v>
      </c>
      <c r="Q118" s="10">
        <v>239</v>
      </c>
      <c r="R118" s="10">
        <v>241</v>
      </c>
      <c r="S118" s="10">
        <v>242.5</v>
      </c>
      <c r="T118" s="10">
        <v>244</v>
      </c>
      <c r="U118" s="10">
        <v>278.66666666666669</v>
      </c>
      <c r="V118" s="10">
        <v>313.33333333333331</v>
      </c>
      <c r="W118" s="10">
        <v>348</v>
      </c>
      <c r="X118" s="10">
        <v>336.83333333333331</v>
      </c>
      <c r="Y118" s="10">
        <v>325.66666666666669</v>
      </c>
      <c r="Z118" s="10">
        <v>314.5</v>
      </c>
      <c r="AA118" s="10">
        <v>303.33333333333331</v>
      </c>
      <c r="AB118" s="10">
        <v>292.16666666666669</v>
      </c>
      <c r="AC118" s="10">
        <v>281</v>
      </c>
      <c r="AD118" s="10">
        <v>281</v>
      </c>
      <c r="AE118" s="10">
        <v>281</v>
      </c>
      <c r="AF118" s="10">
        <v>281</v>
      </c>
    </row>
    <row r="119" spans="1:32" x14ac:dyDescent="0.35">
      <c r="A119" s="2" t="s">
        <v>33</v>
      </c>
      <c r="B119" s="2" t="s">
        <v>34</v>
      </c>
      <c r="C119" s="10">
        <v>2155</v>
      </c>
      <c r="D119" s="10">
        <v>2155</v>
      </c>
      <c r="E119" s="10">
        <v>3714</v>
      </c>
      <c r="F119" s="10">
        <v>2592</v>
      </c>
      <c r="G119" s="10">
        <v>2609</v>
      </c>
      <c r="H119" s="10">
        <v>2566</v>
      </c>
      <c r="I119" s="10">
        <v>2549</v>
      </c>
      <c r="J119" s="10">
        <v>2326</v>
      </c>
      <c r="K119" s="10">
        <v>2199</v>
      </c>
      <c r="L119" s="10">
        <v>2392</v>
      </c>
      <c r="M119" s="10">
        <v>2400.5</v>
      </c>
      <c r="N119" s="10">
        <v>2409</v>
      </c>
      <c r="O119" s="10">
        <v>2391.5</v>
      </c>
      <c r="P119" s="10">
        <v>2374</v>
      </c>
      <c r="Q119" s="10">
        <v>2266</v>
      </c>
      <c r="R119" s="10">
        <v>2158</v>
      </c>
      <c r="S119" s="10">
        <v>2136</v>
      </c>
      <c r="T119" s="10">
        <v>2114</v>
      </c>
      <c r="U119" s="10">
        <v>2106.6666666666665</v>
      </c>
      <c r="V119" s="10">
        <v>2099.3333333333335</v>
      </c>
      <c r="W119" s="10">
        <v>2092</v>
      </c>
      <c r="X119" s="10">
        <v>2086.3333333333335</v>
      </c>
      <c r="Y119" s="10">
        <v>2080.6666666666665</v>
      </c>
      <c r="Z119" s="10">
        <v>2075</v>
      </c>
      <c r="AA119" s="10">
        <v>2069.3333333333335</v>
      </c>
      <c r="AB119" s="10">
        <v>2063.6666666666665</v>
      </c>
      <c r="AC119" s="10">
        <v>2058</v>
      </c>
      <c r="AD119" s="10">
        <v>2058</v>
      </c>
      <c r="AE119" s="10">
        <v>2058</v>
      </c>
      <c r="AF119" s="10">
        <v>2058</v>
      </c>
    </row>
    <row r="120" spans="1:32" x14ac:dyDescent="0.35">
      <c r="A120" s="2" t="s">
        <v>35</v>
      </c>
      <c r="B120" s="2" t="s">
        <v>36</v>
      </c>
      <c r="C120" s="10">
        <v>7105</v>
      </c>
      <c r="D120" s="10">
        <v>7105</v>
      </c>
      <c r="E120" s="10">
        <v>5836</v>
      </c>
      <c r="F120" s="10">
        <v>5090</v>
      </c>
      <c r="G120" s="10">
        <v>5100</v>
      </c>
      <c r="H120" s="10">
        <v>5026</v>
      </c>
      <c r="I120" s="10">
        <v>5061</v>
      </c>
      <c r="J120" s="10">
        <v>5100</v>
      </c>
      <c r="K120" s="10">
        <v>5085</v>
      </c>
      <c r="L120" s="10">
        <v>5109</v>
      </c>
      <c r="M120" s="10">
        <v>5320.5</v>
      </c>
      <c r="N120" s="10">
        <v>5532</v>
      </c>
      <c r="O120" s="10">
        <v>5529.5</v>
      </c>
      <c r="P120" s="10">
        <v>5527</v>
      </c>
      <c r="Q120" s="10">
        <v>5586</v>
      </c>
      <c r="R120" s="10">
        <v>5645</v>
      </c>
      <c r="S120" s="10">
        <v>5686.5</v>
      </c>
      <c r="T120" s="10">
        <v>5728</v>
      </c>
      <c r="U120" s="10">
        <v>5694.666666666667</v>
      </c>
      <c r="V120" s="10">
        <v>5661.333333333333</v>
      </c>
      <c r="W120" s="10">
        <v>5628</v>
      </c>
      <c r="X120" s="10">
        <v>5654.5</v>
      </c>
      <c r="Y120" s="10">
        <v>5681</v>
      </c>
      <c r="Z120" s="10">
        <v>5707.5</v>
      </c>
      <c r="AA120" s="10">
        <v>5734</v>
      </c>
      <c r="AB120" s="10">
        <v>5760.5</v>
      </c>
      <c r="AC120" s="10">
        <v>5787</v>
      </c>
      <c r="AD120" s="10">
        <v>5787</v>
      </c>
      <c r="AE120" s="10">
        <v>5787</v>
      </c>
      <c r="AF120" s="10">
        <v>5787</v>
      </c>
    </row>
    <row r="121" spans="1:32" x14ac:dyDescent="0.35">
      <c r="A121" s="2" t="s">
        <v>37</v>
      </c>
      <c r="B121" s="2" t="s">
        <v>38</v>
      </c>
      <c r="C121" s="10">
        <v>48442</v>
      </c>
      <c r="D121" s="10">
        <v>48442</v>
      </c>
      <c r="E121" s="10">
        <v>49014</v>
      </c>
      <c r="F121" s="10">
        <v>48937</v>
      </c>
      <c r="G121" s="10">
        <v>48388</v>
      </c>
      <c r="H121" s="10">
        <v>49217</v>
      </c>
      <c r="I121" s="10">
        <v>49459</v>
      </c>
      <c r="J121" s="10">
        <v>49293</v>
      </c>
      <c r="K121" s="10">
        <v>49209</v>
      </c>
      <c r="L121" s="10">
        <v>49147</v>
      </c>
      <c r="M121" s="10">
        <v>49071.5</v>
      </c>
      <c r="N121" s="10">
        <v>48996</v>
      </c>
      <c r="O121" s="10">
        <v>48869</v>
      </c>
      <c r="P121" s="10">
        <v>48742</v>
      </c>
      <c r="Q121" s="10">
        <v>48804</v>
      </c>
      <c r="R121" s="10">
        <v>48866</v>
      </c>
      <c r="S121" s="10">
        <v>48524</v>
      </c>
      <c r="T121" s="10">
        <v>48182</v>
      </c>
      <c r="U121" s="10">
        <v>47935.666666666664</v>
      </c>
      <c r="V121" s="10">
        <v>47689.333333333336</v>
      </c>
      <c r="W121" s="10">
        <v>47443</v>
      </c>
      <c r="X121" s="10">
        <v>47403.666666666664</v>
      </c>
      <c r="Y121" s="10">
        <v>47364.333333333336</v>
      </c>
      <c r="Z121" s="10">
        <v>47325</v>
      </c>
      <c r="AA121" s="10">
        <v>47285.666666666664</v>
      </c>
      <c r="AB121" s="10">
        <v>47246.333333333336</v>
      </c>
      <c r="AC121" s="10">
        <v>47207</v>
      </c>
      <c r="AD121" s="10">
        <v>47207</v>
      </c>
      <c r="AE121" s="10">
        <v>47207</v>
      </c>
      <c r="AF121" s="10">
        <v>47207</v>
      </c>
    </row>
    <row r="122" spans="1:32" x14ac:dyDescent="0.35">
      <c r="A122" s="2" t="s">
        <v>39</v>
      </c>
      <c r="B122" s="2" t="s">
        <v>40</v>
      </c>
      <c r="C122" s="10">
        <v>34599</v>
      </c>
      <c r="D122" s="10">
        <v>34599</v>
      </c>
      <c r="E122" s="10">
        <v>34169</v>
      </c>
      <c r="F122" s="10">
        <v>35793</v>
      </c>
      <c r="G122" s="10">
        <v>36230</v>
      </c>
      <c r="H122" s="10">
        <v>36526</v>
      </c>
      <c r="I122" s="10">
        <v>36441</v>
      </c>
      <c r="J122" s="10">
        <v>36642</v>
      </c>
      <c r="K122" s="10">
        <v>36554</v>
      </c>
      <c r="L122" s="10">
        <v>36746</v>
      </c>
      <c r="M122" s="10">
        <v>36806</v>
      </c>
      <c r="N122" s="10">
        <v>36866</v>
      </c>
      <c r="O122" s="10">
        <v>36862</v>
      </c>
      <c r="P122" s="10">
        <v>36858</v>
      </c>
      <c r="Q122" s="10">
        <v>36477</v>
      </c>
      <c r="R122" s="10">
        <v>36096</v>
      </c>
      <c r="S122" s="10">
        <v>36144.5</v>
      </c>
      <c r="T122" s="10">
        <v>36193</v>
      </c>
      <c r="U122" s="10">
        <v>36019.666666666664</v>
      </c>
      <c r="V122" s="10">
        <v>35846.333333333336</v>
      </c>
      <c r="W122" s="10">
        <v>35673</v>
      </c>
      <c r="X122" s="10">
        <v>35663.666666666664</v>
      </c>
      <c r="Y122" s="10">
        <v>35654.333333333336</v>
      </c>
      <c r="Z122" s="10">
        <v>35645</v>
      </c>
      <c r="AA122" s="10">
        <v>35635.666666666664</v>
      </c>
      <c r="AB122" s="10">
        <v>35626.333333333336</v>
      </c>
      <c r="AC122" s="10">
        <v>35617</v>
      </c>
      <c r="AD122" s="10">
        <v>35617</v>
      </c>
      <c r="AE122" s="10">
        <v>35617</v>
      </c>
      <c r="AF122" s="10">
        <v>35617</v>
      </c>
    </row>
    <row r="123" spans="1:32" x14ac:dyDescent="0.35">
      <c r="A123" s="2" t="s">
        <v>41</v>
      </c>
      <c r="B123" s="2" t="s">
        <v>42</v>
      </c>
      <c r="C123" s="10">
        <v>51404</v>
      </c>
      <c r="D123" s="10">
        <v>51404</v>
      </c>
      <c r="E123" s="10">
        <v>51404</v>
      </c>
      <c r="F123" s="10">
        <v>51404</v>
      </c>
      <c r="G123" s="10">
        <v>51404</v>
      </c>
      <c r="H123" s="10">
        <v>51404</v>
      </c>
      <c r="I123" s="10">
        <v>51404</v>
      </c>
      <c r="J123" s="10">
        <v>51404</v>
      </c>
      <c r="K123" s="10">
        <v>51404</v>
      </c>
      <c r="L123" s="10">
        <v>51366</v>
      </c>
      <c r="M123" s="10">
        <v>51252</v>
      </c>
      <c r="N123" s="10">
        <v>51138</v>
      </c>
      <c r="O123" s="10">
        <v>50941.5</v>
      </c>
      <c r="P123" s="10">
        <v>50745</v>
      </c>
      <c r="Q123" s="10">
        <v>50716.5</v>
      </c>
      <c r="R123" s="10">
        <v>50688</v>
      </c>
      <c r="S123" s="10">
        <v>52810.5</v>
      </c>
      <c r="T123" s="10">
        <v>54933</v>
      </c>
      <c r="U123" s="10">
        <v>54661.666666666664</v>
      </c>
      <c r="V123" s="10">
        <v>54390.333333333336</v>
      </c>
      <c r="W123" s="10">
        <v>54119</v>
      </c>
      <c r="X123" s="10">
        <v>54038.333333333336</v>
      </c>
      <c r="Y123" s="10">
        <v>53957.666666666664</v>
      </c>
      <c r="Z123" s="10">
        <v>53877</v>
      </c>
      <c r="AA123" s="10">
        <v>53796.333333333336</v>
      </c>
      <c r="AB123" s="10">
        <v>53715.666666666664</v>
      </c>
      <c r="AC123" s="10">
        <v>53635</v>
      </c>
      <c r="AD123" s="10">
        <v>53635</v>
      </c>
      <c r="AE123" s="10">
        <v>53635</v>
      </c>
      <c r="AF123" s="10">
        <v>53635</v>
      </c>
    </row>
    <row r="124" spans="1:32" x14ac:dyDescent="0.35">
      <c r="A124" s="2" t="s">
        <v>43</v>
      </c>
      <c r="B124" s="2" t="s">
        <v>44</v>
      </c>
      <c r="C124" s="10">
        <v>57867</v>
      </c>
      <c r="D124" s="10">
        <v>57867</v>
      </c>
      <c r="E124" s="10">
        <v>62986</v>
      </c>
      <c r="F124" s="10">
        <v>65774</v>
      </c>
      <c r="G124" s="10">
        <v>66129</v>
      </c>
      <c r="H124" s="10">
        <v>66291</v>
      </c>
      <c r="I124" s="10">
        <v>67735</v>
      </c>
      <c r="J124" s="10">
        <v>73252</v>
      </c>
      <c r="K124" s="10">
        <v>72289</v>
      </c>
      <c r="L124" s="10">
        <v>72823</v>
      </c>
      <c r="M124" s="10">
        <v>72853</v>
      </c>
      <c r="N124" s="10">
        <v>72883</v>
      </c>
      <c r="O124" s="10">
        <v>72510</v>
      </c>
      <c r="P124" s="10">
        <v>72137</v>
      </c>
      <c r="Q124" s="10">
        <v>72386.5</v>
      </c>
      <c r="R124" s="10">
        <v>72636</v>
      </c>
      <c r="S124" s="10">
        <v>70217</v>
      </c>
      <c r="T124" s="10">
        <v>67798</v>
      </c>
      <c r="U124" s="10">
        <v>67717.333333333328</v>
      </c>
      <c r="V124" s="10">
        <v>67636.666666666672</v>
      </c>
      <c r="W124" s="10">
        <v>67556</v>
      </c>
      <c r="X124" s="10">
        <v>67406.333333333328</v>
      </c>
      <c r="Y124" s="10">
        <v>67256.666666666672</v>
      </c>
      <c r="Z124" s="10">
        <v>67107</v>
      </c>
      <c r="AA124" s="10">
        <v>66957.333333333328</v>
      </c>
      <c r="AB124" s="10">
        <v>66807.666666666672</v>
      </c>
      <c r="AC124" s="10">
        <v>66658</v>
      </c>
      <c r="AD124" s="10">
        <v>66658</v>
      </c>
      <c r="AE124" s="10">
        <v>66658</v>
      </c>
      <c r="AF124" s="10">
        <v>66658</v>
      </c>
    </row>
    <row r="125" spans="1:32" x14ac:dyDescent="0.35">
      <c r="A125" s="2" t="s">
        <v>45</v>
      </c>
      <c r="B125" s="2" t="s">
        <v>46</v>
      </c>
      <c r="C125" s="10">
        <v>59352</v>
      </c>
      <c r="D125" s="10">
        <v>59352</v>
      </c>
      <c r="E125" s="10">
        <v>63177</v>
      </c>
      <c r="F125" s="10">
        <v>62647</v>
      </c>
      <c r="G125" s="10">
        <v>63914</v>
      </c>
      <c r="H125" s="10">
        <v>64885</v>
      </c>
      <c r="I125" s="10">
        <v>65405</v>
      </c>
      <c r="J125" s="10">
        <v>64854</v>
      </c>
      <c r="K125" s="10">
        <v>65539</v>
      </c>
      <c r="L125" s="10">
        <v>67579</v>
      </c>
      <c r="M125" s="10">
        <v>67775.5</v>
      </c>
      <c r="N125" s="10">
        <v>67972</v>
      </c>
      <c r="O125" s="10">
        <v>68383.5</v>
      </c>
      <c r="P125" s="10">
        <v>68795</v>
      </c>
      <c r="Q125" s="10">
        <v>68708.5</v>
      </c>
      <c r="R125" s="10">
        <v>68622</v>
      </c>
      <c r="S125" s="10">
        <v>68506.5</v>
      </c>
      <c r="T125" s="10">
        <v>68391</v>
      </c>
      <c r="U125" s="10">
        <v>68213.666666666672</v>
      </c>
      <c r="V125" s="10">
        <v>68036.333333333328</v>
      </c>
      <c r="W125" s="10">
        <v>67859</v>
      </c>
      <c r="X125" s="10">
        <v>67861.833333333328</v>
      </c>
      <c r="Y125" s="10">
        <v>67864.666666666672</v>
      </c>
      <c r="Z125" s="10">
        <v>67867.5</v>
      </c>
      <c r="AA125" s="10">
        <v>67870.333333333328</v>
      </c>
      <c r="AB125" s="10">
        <v>67873.166666666672</v>
      </c>
      <c r="AC125" s="10">
        <v>67876</v>
      </c>
      <c r="AD125" s="10">
        <v>67876</v>
      </c>
      <c r="AE125" s="10">
        <v>67876</v>
      </c>
      <c r="AF125" s="10">
        <v>67876</v>
      </c>
    </row>
    <row r="126" spans="1:32" x14ac:dyDescent="0.35">
      <c r="A126" s="2" t="s">
        <v>47</v>
      </c>
      <c r="B126" s="2" t="s">
        <v>48</v>
      </c>
      <c r="C126" s="10">
        <v>38130</v>
      </c>
      <c r="D126" s="10">
        <v>38130</v>
      </c>
      <c r="E126" s="10">
        <v>37424</v>
      </c>
      <c r="F126" s="10">
        <v>41832</v>
      </c>
      <c r="G126" s="10">
        <v>42644</v>
      </c>
      <c r="H126" s="10">
        <v>43827</v>
      </c>
      <c r="I126" s="10">
        <v>44607</v>
      </c>
      <c r="J126" s="10">
        <v>45544</v>
      </c>
      <c r="K126" s="10">
        <v>45642</v>
      </c>
      <c r="L126" s="10">
        <v>45790</v>
      </c>
      <c r="M126" s="10">
        <v>45674</v>
      </c>
      <c r="N126" s="10">
        <v>45558</v>
      </c>
      <c r="O126" s="10">
        <v>45149</v>
      </c>
      <c r="P126" s="10">
        <v>44740</v>
      </c>
      <c r="Q126" s="10">
        <v>44540.5</v>
      </c>
      <c r="R126" s="10">
        <v>44341</v>
      </c>
      <c r="S126" s="10">
        <v>44101</v>
      </c>
      <c r="T126" s="10">
        <v>43861</v>
      </c>
      <c r="U126" s="10">
        <v>43658</v>
      </c>
      <c r="V126" s="10">
        <v>43455</v>
      </c>
      <c r="W126" s="10">
        <v>43252</v>
      </c>
      <c r="X126" s="10">
        <v>42879.5</v>
      </c>
      <c r="Y126" s="10">
        <v>42507</v>
      </c>
      <c r="Z126" s="10">
        <v>42134.5</v>
      </c>
      <c r="AA126" s="10">
        <v>41762</v>
      </c>
      <c r="AB126" s="10">
        <v>41389.5</v>
      </c>
      <c r="AC126" s="10">
        <v>41017</v>
      </c>
      <c r="AD126" s="10">
        <v>41017</v>
      </c>
      <c r="AE126" s="10">
        <v>41017</v>
      </c>
      <c r="AF126" s="10">
        <v>41017</v>
      </c>
    </row>
    <row r="127" spans="1:32" x14ac:dyDescent="0.35">
      <c r="A127" s="2" t="s">
        <v>49</v>
      </c>
      <c r="B127" s="2" t="s">
        <v>50</v>
      </c>
      <c r="C127" s="10">
        <v>43703</v>
      </c>
      <c r="D127" s="10">
        <v>43703</v>
      </c>
      <c r="E127" s="10">
        <v>44011</v>
      </c>
      <c r="F127" s="10">
        <v>47438</v>
      </c>
      <c r="G127" s="10">
        <v>46589</v>
      </c>
      <c r="H127" s="10">
        <v>46870</v>
      </c>
      <c r="I127" s="10">
        <v>46459</v>
      </c>
      <c r="J127" s="10">
        <v>46221</v>
      </c>
      <c r="K127" s="10">
        <v>47027</v>
      </c>
      <c r="L127" s="10">
        <v>46661</v>
      </c>
      <c r="M127" s="10">
        <v>46991</v>
      </c>
      <c r="N127" s="10">
        <v>47321</v>
      </c>
      <c r="O127" s="10">
        <v>47271.5</v>
      </c>
      <c r="P127" s="10">
        <v>47222</v>
      </c>
      <c r="Q127" s="10">
        <v>49512.5</v>
      </c>
      <c r="R127" s="10">
        <v>51803</v>
      </c>
      <c r="S127" s="10">
        <v>49959</v>
      </c>
      <c r="T127" s="10">
        <v>48115</v>
      </c>
      <c r="U127" s="10">
        <v>47982.666666666664</v>
      </c>
      <c r="V127" s="10">
        <v>47850.333333333336</v>
      </c>
      <c r="W127" s="10">
        <v>47718</v>
      </c>
      <c r="X127" s="10">
        <v>47757</v>
      </c>
      <c r="Y127" s="10">
        <v>47796</v>
      </c>
      <c r="Z127" s="10">
        <v>47835</v>
      </c>
      <c r="AA127" s="10">
        <v>47874</v>
      </c>
      <c r="AB127" s="10">
        <v>47913</v>
      </c>
      <c r="AC127" s="10">
        <v>47952</v>
      </c>
      <c r="AD127" s="10">
        <v>47952</v>
      </c>
      <c r="AE127" s="10">
        <v>47952</v>
      </c>
      <c r="AF127" s="10">
        <v>47952</v>
      </c>
    </row>
    <row r="128" spans="1:32" x14ac:dyDescent="0.35">
      <c r="A128" s="2" t="s">
        <v>51</v>
      </c>
      <c r="B128" s="2" t="s">
        <v>52</v>
      </c>
      <c r="C128" s="10">
        <v>54252</v>
      </c>
      <c r="D128" s="10">
        <v>54252</v>
      </c>
      <c r="E128" s="10">
        <v>58837</v>
      </c>
      <c r="F128" s="10">
        <v>57569</v>
      </c>
      <c r="G128" s="10">
        <v>59967</v>
      </c>
      <c r="H128" s="10">
        <v>59784</v>
      </c>
      <c r="I128" s="10">
        <v>60046</v>
      </c>
      <c r="J128" s="10">
        <v>60252</v>
      </c>
      <c r="K128" s="10">
        <v>60074</v>
      </c>
      <c r="L128" s="10">
        <v>58284</v>
      </c>
      <c r="M128" s="10">
        <v>58406</v>
      </c>
      <c r="N128" s="10">
        <v>58528</v>
      </c>
      <c r="O128" s="10">
        <v>58222.5</v>
      </c>
      <c r="P128" s="10">
        <v>57917</v>
      </c>
      <c r="Q128" s="10">
        <v>58221.5</v>
      </c>
      <c r="R128" s="10">
        <v>58526</v>
      </c>
      <c r="S128" s="10">
        <v>58466.5</v>
      </c>
      <c r="T128" s="10">
        <v>58407</v>
      </c>
      <c r="U128" s="10">
        <v>58140.333333333336</v>
      </c>
      <c r="V128" s="10">
        <v>57873.666666666664</v>
      </c>
      <c r="W128" s="10">
        <v>57607</v>
      </c>
      <c r="X128" s="10">
        <v>57621.333333333336</v>
      </c>
      <c r="Y128" s="10">
        <v>57635.666666666664</v>
      </c>
      <c r="Z128" s="10">
        <v>57650</v>
      </c>
      <c r="AA128" s="10">
        <v>57664.333333333336</v>
      </c>
      <c r="AB128" s="10">
        <v>57678.666666666664</v>
      </c>
      <c r="AC128" s="10">
        <v>57693</v>
      </c>
      <c r="AD128" s="10">
        <v>57693</v>
      </c>
      <c r="AE128" s="10">
        <v>57693</v>
      </c>
      <c r="AF128" s="10">
        <v>57693</v>
      </c>
    </row>
    <row r="129" spans="1:32" x14ac:dyDescent="0.35">
      <c r="A129" s="2" t="s">
        <v>53</v>
      </c>
      <c r="B129" s="2" t="s">
        <v>54</v>
      </c>
      <c r="C129" s="10">
        <v>33971</v>
      </c>
      <c r="D129" s="10">
        <v>33971</v>
      </c>
      <c r="E129" s="10">
        <v>32664</v>
      </c>
      <c r="F129" s="10">
        <v>34637</v>
      </c>
      <c r="G129" s="10">
        <v>34226</v>
      </c>
      <c r="H129" s="10">
        <v>35310</v>
      </c>
      <c r="I129" s="10">
        <v>35307</v>
      </c>
      <c r="J129" s="10">
        <v>34533</v>
      </c>
      <c r="K129" s="10">
        <v>34722</v>
      </c>
      <c r="L129" s="10">
        <v>35087</v>
      </c>
      <c r="M129" s="10">
        <v>34975</v>
      </c>
      <c r="N129" s="10">
        <v>34863</v>
      </c>
      <c r="O129" s="10">
        <v>34588.5</v>
      </c>
      <c r="P129" s="10">
        <v>34314</v>
      </c>
      <c r="Q129" s="10">
        <v>34254.5</v>
      </c>
      <c r="R129" s="10">
        <v>34195</v>
      </c>
      <c r="S129" s="10">
        <v>34147.5</v>
      </c>
      <c r="T129" s="10">
        <v>34100</v>
      </c>
      <c r="U129" s="10">
        <v>34118.333333333336</v>
      </c>
      <c r="V129" s="10">
        <v>34136.666666666664</v>
      </c>
      <c r="W129" s="10">
        <v>34155</v>
      </c>
      <c r="X129" s="10">
        <v>34040.333333333336</v>
      </c>
      <c r="Y129" s="10">
        <v>33925.666666666664</v>
      </c>
      <c r="Z129" s="10">
        <v>33811</v>
      </c>
      <c r="AA129" s="10">
        <v>33696.333333333336</v>
      </c>
      <c r="AB129" s="10">
        <v>33581.666666666664</v>
      </c>
      <c r="AC129" s="10">
        <v>33467</v>
      </c>
      <c r="AD129" s="10">
        <v>33467</v>
      </c>
      <c r="AE129" s="10">
        <v>33467</v>
      </c>
      <c r="AF129" s="10">
        <v>33467</v>
      </c>
    </row>
    <row r="130" spans="1:32" x14ac:dyDescent="0.35">
      <c r="A130" s="2" t="s">
        <v>55</v>
      </c>
      <c r="B130" s="2" t="s">
        <v>56</v>
      </c>
      <c r="C130" s="10">
        <v>33068</v>
      </c>
      <c r="D130" s="10">
        <v>33068</v>
      </c>
      <c r="E130" s="10">
        <v>31327</v>
      </c>
      <c r="F130" s="10">
        <v>31397</v>
      </c>
      <c r="G130" s="10">
        <v>32340</v>
      </c>
      <c r="H130" s="10">
        <v>32926</v>
      </c>
      <c r="I130" s="10">
        <v>32830</v>
      </c>
      <c r="J130" s="10">
        <v>32491</v>
      </c>
      <c r="K130" s="10">
        <v>33267</v>
      </c>
      <c r="L130" s="10">
        <v>33402</v>
      </c>
      <c r="M130" s="10">
        <v>33135.5</v>
      </c>
      <c r="N130" s="10">
        <v>32869</v>
      </c>
      <c r="O130" s="10">
        <v>31897</v>
      </c>
      <c r="P130" s="10">
        <v>30925</v>
      </c>
      <c r="Q130" s="10">
        <v>30832</v>
      </c>
      <c r="R130" s="10">
        <v>30739</v>
      </c>
      <c r="S130" s="10">
        <v>30969.5</v>
      </c>
      <c r="T130" s="10">
        <v>31200</v>
      </c>
      <c r="U130" s="10">
        <v>31226</v>
      </c>
      <c r="V130" s="10">
        <v>31252</v>
      </c>
      <c r="W130" s="10">
        <v>31278</v>
      </c>
      <c r="X130" s="10">
        <v>31327.666666666668</v>
      </c>
      <c r="Y130" s="10">
        <v>31377.333333333332</v>
      </c>
      <c r="Z130" s="10">
        <v>31427</v>
      </c>
      <c r="AA130" s="10">
        <v>31476.666666666668</v>
      </c>
      <c r="AB130" s="10">
        <v>31526.333333333332</v>
      </c>
      <c r="AC130" s="10">
        <v>31576</v>
      </c>
      <c r="AD130" s="10">
        <v>31576</v>
      </c>
      <c r="AE130" s="10">
        <v>31576</v>
      </c>
      <c r="AF130" s="10">
        <v>31576</v>
      </c>
    </row>
    <row r="131" spans="1:32" x14ac:dyDescent="0.35">
      <c r="A131" s="2" t="s">
        <v>57</v>
      </c>
      <c r="B131" s="2" t="s">
        <v>58</v>
      </c>
      <c r="C131" s="10">
        <v>52791</v>
      </c>
      <c r="D131" s="10">
        <v>52791</v>
      </c>
      <c r="E131" s="10">
        <v>49107</v>
      </c>
      <c r="F131" s="10">
        <v>56348</v>
      </c>
      <c r="G131" s="10">
        <v>56170</v>
      </c>
      <c r="H131" s="10">
        <v>56411</v>
      </c>
      <c r="I131" s="10">
        <v>55740</v>
      </c>
      <c r="J131" s="10">
        <v>56228</v>
      </c>
      <c r="K131" s="10">
        <v>55992</v>
      </c>
      <c r="L131" s="10">
        <v>55681</v>
      </c>
      <c r="M131" s="10">
        <v>56276</v>
      </c>
      <c r="N131" s="10">
        <v>56871</v>
      </c>
      <c r="O131" s="10">
        <v>56803.5</v>
      </c>
      <c r="P131" s="10">
        <v>56736</v>
      </c>
      <c r="Q131" s="10">
        <v>56753.5</v>
      </c>
      <c r="R131" s="10">
        <v>56771</v>
      </c>
      <c r="S131" s="10">
        <v>56820</v>
      </c>
      <c r="T131" s="10">
        <v>56869</v>
      </c>
      <c r="U131" s="10">
        <v>56568.666666666664</v>
      </c>
      <c r="V131" s="10">
        <v>56268.333333333336</v>
      </c>
      <c r="W131" s="10">
        <v>55968</v>
      </c>
      <c r="X131" s="10">
        <v>55849.166666666664</v>
      </c>
      <c r="Y131" s="10">
        <v>55730.333333333336</v>
      </c>
      <c r="Z131" s="10">
        <v>55611.5</v>
      </c>
      <c r="AA131" s="10">
        <v>55492.666666666664</v>
      </c>
      <c r="AB131" s="10">
        <v>55373.833333333336</v>
      </c>
      <c r="AC131" s="10">
        <v>55255</v>
      </c>
      <c r="AD131" s="10">
        <v>55255</v>
      </c>
      <c r="AE131" s="10">
        <v>55255</v>
      </c>
      <c r="AF131" s="10">
        <v>55255</v>
      </c>
    </row>
    <row r="132" spans="1:32" x14ac:dyDescent="0.35">
      <c r="A132" s="2" t="s">
        <v>59</v>
      </c>
      <c r="B132" s="2" t="s">
        <v>60</v>
      </c>
      <c r="C132" s="10">
        <v>6496</v>
      </c>
      <c r="D132" s="10">
        <v>6496</v>
      </c>
      <c r="E132" s="10">
        <v>6852</v>
      </c>
      <c r="F132" s="10">
        <v>7777</v>
      </c>
      <c r="G132" s="10">
        <v>7668</v>
      </c>
      <c r="H132" s="10">
        <v>7929</v>
      </c>
      <c r="I132" s="10">
        <v>7973</v>
      </c>
      <c r="J132" s="10">
        <v>7913</v>
      </c>
      <c r="K132" s="10">
        <v>7689</v>
      </c>
      <c r="L132" s="10">
        <v>7488</v>
      </c>
      <c r="M132" s="10">
        <v>7490.5</v>
      </c>
      <c r="N132" s="10">
        <v>7493</v>
      </c>
      <c r="O132" s="10">
        <v>7395</v>
      </c>
      <c r="P132" s="10">
        <v>7297</v>
      </c>
      <c r="Q132" s="10">
        <v>7303</v>
      </c>
      <c r="R132" s="10">
        <v>7309</v>
      </c>
      <c r="S132" s="10">
        <v>7287.5</v>
      </c>
      <c r="T132" s="10">
        <v>7266</v>
      </c>
      <c r="U132" s="10">
        <v>7240.333333333333</v>
      </c>
      <c r="V132" s="10">
        <v>7214.666666666667</v>
      </c>
      <c r="W132" s="10">
        <v>7189</v>
      </c>
      <c r="X132" s="10">
        <v>7151</v>
      </c>
      <c r="Y132" s="10">
        <v>7113</v>
      </c>
      <c r="Z132" s="10">
        <v>7075</v>
      </c>
      <c r="AA132" s="10">
        <v>7037</v>
      </c>
      <c r="AB132" s="10">
        <v>6999</v>
      </c>
      <c r="AC132" s="10">
        <v>6961</v>
      </c>
      <c r="AD132" s="10">
        <v>6961</v>
      </c>
      <c r="AE132" s="10">
        <v>6961</v>
      </c>
      <c r="AF132" s="10">
        <v>6961</v>
      </c>
    </row>
    <row r="133" spans="1:32" x14ac:dyDescent="0.35">
      <c r="A133" s="2" t="s">
        <v>61</v>
      </c>
      <c r="B133" s="2" t="s">
        <v>62</v>
      </c>
      <c r="C133" s="10">
        <v>31139</v>
      </c>
      <c r="D133" s="10">
        <v>31139</v>
      </c>
      <c r="E133" s="10">
        <v>29900</v>
      </c>
      <c r="F133" s="10">
        <v>32058</v>
      </c>
      <c r="G133" s="10">
        <v>32835</v>
      </c>
      <c r="H133" s="10">
        <v>34432</v>
      </c>
      <c r="I133" s="10">
        <v>34604</v>
      </c>
      <c r="J133" s="10">
        <v>33931</v>
      </c>
      <c r="K133" s="10">
        <v>34821</v>
      </c>
      <c r="L133" s="10">
        <v>34903</v>
      </c>
      <c r="M133" s="10">
        <v>34703.5</v>
      </c>
      <c r="N133" s="10">
        <v>34504</v>
      </c>
      <c r="O133" s="10">
        <v>33948</v>
      </c>
      <c r="P133" s="10">
        <v>33392</v>
      </c>
      <c r="Q133" s="10">
        <v>33505</v>
      </c>
      <c r="R133" s="10">
        <v>33618</v>
      </c>
      <c r="S133" s="10">
        <v>33534.5</v>
      </c>
      <c r="T133" s="10">
        <v>33451</v>
      </c>
      <c r="U133" s="10">
        <v>33477.666666666664</v>
      </c>
      <c r="V133" s="10">
        <v>33504.333333333336</v>
      </c>
      <c r="W133" s="10">
        <v>33531</v>
      </c>
      <c r="X133" s="10">
        <v>33528.666666666664</v>
      </c>
      <c r="Y133" s="10">
        <v>33526.333333333336</v>
      </c>
      <c r="Z133" s="10">
        <v>33524</v>
      </c>
      <c r="AA133" s="10">
        <v>33521.666666666664</v>
      </c>
      <c r="AB133" s="10">
        <v>33519.333333333336</v>
      </c>
      <c r="AC133" s="10">
        <v>33517</v>
      </c>
      <c r="AD133" s="10">
        <v>33517</v>
      </c>
      <c r="AE133" s="10">
        <v>33517</v>
      </c>
      <c r="AF133" s="10">
        <v>33517</v>
      </c>
    </row>
    <row r="134" spans="1:32" x14ac:dyDescent="0.35">
      <c r="A134" s="2" t="s">
        <v>63</v>
      </c>
      <c r="B134" s="2" t="s">
        <v>64</v>
      </c>
      <c r="C134" s="10">
        <v>39201</v>
      </c>
      <c r="D134" s="10">
        <v>39201</v>
      </c>
      <c r="E134" s="10">
        <v>39797</v>
      </c>
      <c r="F134" s="10">
        <v>40561</v>
      </c>
      <c r="G134" s="10">
        <v>41015</v>
      </c>
      <c r="H134" s="10">
        <v>41196</v>
      </c>
      <c r="I134" s="10">
        <v>41849</v>
      </c>
      <c r="J134" s="10">
        <v>41667</v>
      </c>
      <c r="K134" s="10">
        <v>41764</v>
      </c>
      <c r="L134" s="10">
        <v>42111</v>
      </c>
      <c r="M134" s="10">
        <v>41915.5</v>
      </c>
      <c r="N134" s="10">
        <v>41720</v>
      </c>
      <c r="O134" s="10">
        <v>41318</v>
      </c>
      <c r="P134" s="10">
        <v>40916</v>
      </c>
      <c r="Q134" s="10">
        <v>41005</v>
      </c>
      <c r="R134" s="10">
        <v>41094</v>
      </c>
      <c r="S134" s="10">
        <v>40962.5</v>
      </c>
      <c r="T134" s="10">
        <v>40831</v>
      </c>
      <c r="U134" s="10">
        <v>40619</v>
      </c>
      <c r="V134" s="10">
        <v>40407</v>
      </c>
      <c r="W134" s="10">
        <v>40195</v>
      </c>
      <c r="X134" s="10">
        <v>40096</v>
      </c>
      <c r="Y134" s="10">
        <v>39997</v>
      </c>
      <c r="Z134" s="10">
        <v>39898</v>
      </c>
      <c r="AA134" s="10">
        <v>39799</v>
      </c>
      <c r="AB134" s="10">
        <v>39700</v>
      </c>
      <c r="AC134" s="10">
        <v>39601</v>
      </c>
      <c r="AD134" s="10">
        <v>39601</v>
      </c>
      <c r="AE134" s="10">
        <v>39601</v>
      </c>
      <c r="AF134" s="10">
        <v>39601</v>
      </c>
    </row>
    <row r="135" spans="1:32" x14ac:dyDescent="0.35">
      <c r="A135" s="2" t="s">
        <v>65</v>
      </c>
      <c r="B135" s="2" t="s">
        <v>66</v>
      </c>
      <c r="C135" s="10">
        <v>54051</v>
      </c>
      <c r="D135" s="10">
        <v>54051</v>
      </c>
      <c r="E135" s="10">
        <v>52032</v>
      </c>
      <c r="F135" s="10">
        <v>51996</v>
      </c>
      <c r="G135" s="10">
        <v>50882</v>
      </c>
      <c r="H135" s="10">
        <v>50484</v>
      </c>
      <c r="I135" s="10">
        <v>50592</v>
      </c>
      <c r="J135" s="10">
        <v>51099</v>
      </c>
      <c r="K135" s="10">
        <v>51255</v>
      </c>
      <c r="L135" s="10">
        <v>51279</v>
      </c>
      <c r="M135" s="10">
        <v>51100</v>
      </c>
      <c r="N135" s="10">
        <v>50921</v>
      </c>
      <c r="O135" s="10">
        <v>50592.5</v>
      </c>
      <c r="P135" s="10">
        <v>50264</v>
      </c>
      <c r="Q135" s="10">
        <v>50266.5</v>
      </c>
      <c r="R135" s="10">
        <v>50269</v>
      </c>
      <c r="S135" s="10">
        <v>50352</v>
      </c>
      <c r="T135" s="10">
        <v>50435</v>
      </c>
      <c r="U135" s="10">
        <v>50479.333333333336</v>
      </c>
      <c r="V135" s="10">
        <v>50523.666666666664</v>
      </c>
      <c r="W135" s="10">
        <v>50568</v>
      </c>
      <c r="X135" s="10">
        <v>50557.666666666664</v>
      </c>
      <c r="Y135" s="10">
        <v>50547.333333333336</v>
      </c>
      <c r="Z135" s="10">
        <v>50537</v>
      </c>
      <c r="AA135" s="10">
        <v>50526.666666666664</v>
      </c>
      <c r="AB135" s="10">
        <v>50516.333333333336</v>
      </c>
      <c r="AC135" s="10">
        <v>50506</v>
      </c>
      <c r="AD135" s="10">
        <v>50506</v>
      </c>
      <c r="AE135" s="10">
        <v>50506</v>
      </c>
      <c r="AF135" s="10">
        <v>50506</v>
      </c>
    </row>
    <row r="136" spans="1:32" x14ac:dyDescent="0.35">
      <c r="A136" s="2" t="s">
        <v>67</v>
      </c>
      <c r="B136" s="2" t="s">
        <v>68</v>
      </c>
      <c r="C136" s="10">
        <v>45968</v>
      </c>
      <c r="D136" s="10">
        <v>45968</v>
      </c>
      <c r="E136" s="10">
        <v>45322</v>
      </c>
      <c r="F136" s="10">
        <v>47647</v>
      </c>
      <c r="G136" s="10">
        <v>48081</v>
      </c>
      <c r="H136" s="10">
        <v>48212</v>
      </c>
      <c r="I136" s="10">
        <v>46488</v>
      </c>
      <c r="J136" s="10">
        <v>46918</v>
      </c>
      <c r="K136" s="10">
        <v>46934</v>
      </c>
      <c r="L136" s="10">
        <v>46987</v>
      </c>
      <c r="M136" s="10">
        <v>46996</v>
      </c>
      <c r="N136" s="10">
        <v>47005</v>
      </c>
      <c r="O136" s="10">
        <v>46606</v>
      </c>
      <c r="P136" s="10">
        <v>46207</v>
      </c>
      <c r="Q136" s="10">
        <v>46432</v>
      </c>
      <c r="R136" s="10">
        <v>46657</v>
      </c>
      <c r="S136" s="10">
        <v>46583.5</v>
      </c>
      <c r="T136" s="10">
        <v>46510</v>
      </c>
      <c r="U136" s="10">
        <v>46532.666666666664</v>
      </c>
      <c r="V136" s="10">
        <v>46555.333333333336</v>
      </c>
      <c r="W136" s="10">
        <v>46578</v>
      </c>
      <c r="X136" s="10">
        <v>46585</v>
      </c>
      <c r="Y136" s="10">
        <v>46592</v>
      </c>
      <c r="Z136" s="10">
        <v>46599</v>
      </c>
      <c r="AA136" s="10">
        <v>46606</v>
      </c>
      <c r="AB136" s="10">
        <v>46613</v>
      </c>
      <c r="AC136" s="10">
        <v>46620</v>
      </c>
      <c r="AD136" s="10">
        <v>46620</v>
      </c>
      <c r="AE136" s="10">
        <v>46620</v>
      </c>
      <c r="AF136" s="10">
        <v>46620</v>
      </c>
    </row>
    <row r="137" spans="1:32" x14ac:dyDescent="0.35">
      <c r="A137" s="2" t="s">
        <v>69</v>
      </c>
      <c r="B137" s="2" t="s">
        <v>70</v>
      </c>
      <c r="C137" s="10">
        <v>37080</v>
      </c>
      <c r="D137" s="10">
        <v>37080</v>
      </c>
      <c r="E137" s="10">
        <v>35805</v>
      </c>
      <c r="F137" s="10">
        <v>39436</v>
      </c>
      <c r="G137" s="10">
        <v>38366</v>
      </c>
      <c r="H137" s="10">
        <v>38991</v>
      </c>
      <c r="I137" s="10">
        <v>39040</v>
      </c>
      <c r="J137" s="10">
        <v>38841</v>
      </c>
      <c r="K137" s="10">
        <v>38932</v>
      </c>
      <c r="L137" s="10">
        <v>39895</v>
      </c>
      <c r="M137" s="10">
        <v>39185</v>
      </c>
      <c r="N137" s="10">
        <v>38475</v>
      </c>
      <c r="O137" s="10">
        <v>38041</v>
      </c>
      <c r="P137" s="10">
        <v>37607</v>
      </c>
      <c r="Q137" s="10">
        <v>37923</v>
      </c>
      <c r="R137" s="10">
        <v>38239</v>
      </c>
      <c r="S137" s="10">
        <v>38336</v>
      </c>
      <c r="T137" s="10">
        <v>38433</v>
      </c>
      <c r="U137" s="10">
        <v>38335.666666666664</v>
      </c>
      <c r="V137" s="10">
        <v>38238.333333333336</v>
      </c>
      <c r="W137" s="10">
        <v>38141</v>
      </c>
      <c r="X137" s="10">
        <v>37902.5</v>
      </c>
      <c r="Y137" s="10">
        <v>37664</v>
      </c>
      <c r="Z137" s="10">
        <v>37425.5</v>
      </c>
      <c r="AA137" s="10">
        <v>37187</v>
      </c>
      <c r="AB137" s="10">
        <v>36948.5</v>
      </c>
      <c r="AC137" s="10">
        <v>36710</v>
      </c>
      <c r="AD137" s="10">
        <v>36710</v>
      </c>
      <c r="AE137" s="10">
        <v>36710</v>
      </c>
      <c r="AF137" s="10">
        <v>36710</v>
      </c>
    </row>
    <row r="139" spans="1:32" x14ac:dyDescent="0.35">
      <c r="B139" s="2" t="s">
        <v>86</v>
      </c>
      <c r="C139" s="25">
        <v>1990</v>
      </c>
      <c r="D139" s="25">
        <v>1991</v>
      </c>
      <c r="E139" s="25">
        <v>1992</v>
      </c>
      <c r="F139" s="25">
        <v>1993</v>
      </c>
      <c r="G139" s="25">
        <v>1994</v>
      </c>
      <c r="H139" s="25">
        <v>1995</v>
      </c>
      <c r="I139" s="25">
        <v>1996</v>
      </c>
      <c r="J139" s="25">
        <v>1997</v>
      </c>
      <c r="K139" s="25">
        <v>1998</v>
      </c>
      <c r="L139" s="25">
        <v>1999</v>
      </c>
      <c r="M139" s="25">
        <v>2000</v>
      </c>
      <c r="N139" s="25">
        <v>2001</v>
      </c>
      <c r="O139" s="25">
        <v>2002</v>
      </c>
      <c r="P139" s="25">
        <v>2003</v>
      </c>
      <c r="Q139" s="25">
        <v>2004</v>
      </c>
      <c r="R139" s="25">
        <v>2005</v>
      </c>
      <c r="S139" s="25">
        <v>2006</v>
      </c>
      <c r="T139" s="25">
        <v>2007</v>
      </c>
      <c r="U139" s="25">
        <v>2008</v>
      </c>
      <c r="V139" s="25">
        <v>2009</v>
      </c>
      <c r="W139" s="25">
        <v>2010</v>
      </c>
      <c r="X139" s="25">
        <v>2011</v>
      </c>
      <c r="Y139" s="25">
        <v>2012</v>
      </c>
      <c r="Z139" s="25">
        <v>2013</v>
      </c>
      <c r="AA139" s="25">
        <v>2014</v>
      </c>
      <c r="AB139" s="25">
        <v>2015</v>
      </c>
      <c r="AC139" s="25">
        <v>2016</v>
      </c>
      <c r="AD139" s="25">
        <v>2017</v>
      </c>
      <c r="AE139" s="25">
        <v>2018</v>
      </c>
      <c r="AF139" s="25">
        <v>2019</v>
      </c>
    </row>
    <row r="140" spans="1:32" x14ac:dyDescent="0.35">
      <c r="B140" s="2" t="s">
        <v>26</v>
      </c>
      <c r="C140">
        <f>(C65+C90/2)/C115</f>
        <v>0.36589784376104628</v>
      </c>
      <c r="D140" s="10">
        <f t="shared" ref="D140:AF140" si="13">(D65+D90/2)/D115</f>
        <v>0.36589784376104628</v>
      </c>
      <c r="E140" s="10">
        <f>(E65+E90/2)/E115</f>
        <v>0.40395121951219515</v>
      </c>
      <c r="F140" s="10">
        <f t="shared" si="13"/>
        <v>0.50151633437424936</v>
      </c>
      <c r="G140" s="10">
        <f t="shared" si="13"/>
        <v>0.5367089414313938</v>
      </c>
      <c r="H140" s="10">
        <f t="shared" si="13"/>
        <v>0.47366653875671527</v>
      </c>
      <c r="I140" s="10">
        <f t="shared" si="13"/>
        <v>0.39732670189617658</v>
      </c>
      <c r="J140" s="10">
        <f t="shared" si="13"/>
        <v>0.37132376809712392</v>
      </c>
      <c r="K140" s="10">
        <f t="shared" si="13"/>
        <v>0.33326731365947054</v>
      </c>
      <c r="L140" s="10">
        <f t="shared" si="13"/>
        <v>0.284984046363222</v>
      </c>
      <c r="M140" s="10">
        <f t="shared" si="13"/>
        <v>0.28058705349542001</v>
      </c>
      <c r="N140" s="10">
        <f t="shared" si="13"/>
        <v>0.27576730906495361</v>
      </c>
      <c r="O140" s="10">
        <f t="shared" si="13"/>
        <v>0.27314979699408792</v>
      </c>
      <c r="P140" s="10">
        <f t="shared" si="13"/>
        <v>0.27054307648564119</v>
      </c>
      <c r="Q140" s="10">
        <f t="shared" si="13"/>
        <v>0.24489042107855208</v>
      </c>
      <c r="R140" s="10">
        <f t="shared" si="13"/>
        <v>0.2197576432899227</v>
      </c>
      <c r="S140" s="10">
        <f t="shared" si="13"/>
        <v>0.19643600777345918</v>
      </c>
      <c r="T140" s="10">
        <f t="shared" si="13"/>
        <v>0.17327246316663208</v>
      </c>
      <c r="U140" s="10">
        <f t="shared" si="13"/>
        <v>0.17304392189601597</v>
      </c>
      <c r="V140" s="10">
        <f t="shared" si="13"/>
        <v>0.17281272595806219</v>
      </c>
      <c r="W140" s="10">
        <f t="shared" si="13"/>
        <v>0.17257882882882883</v>
      </c>
      <c r="X140" s="10">
        <f t="shared" si="13"/>
        <v>0.17332622348619506</v>
      </c>
      <c r="Y140" s="10">
        <f t="shared" si="13"/>
        <v>0.17408897189101183</v>
      </c>
      <c r="Z140" s="10">
        <f t="shared" si="13"/>
        <v>0.17486755207199361</v>
      </c>
      <c r="AA140" s="10">
        <f t="shared" si="13"/>
        <v>0.17566246211010073</v>
      </c>
      <c r="AB140" s="10">
        <f t="shared" si="13"/>
        <v>0.17647422120111664</v>
      </c>
      <c r="AC140" s="10">
        <f t="shared" si="13"/>
        <v>0.17730337078651687</v>
      </c>
      <c r="AD140" s="10">
        <f t="shared" si="13"/>
        <v>0.17730337078651687</v>
      </c>
      <c r="AE140" s="10">
        <f t="shared" si="13"/>
        <v>0.17730337078651687</v>
      </c>
      <c r="AF140" s="10">
        <f t="shared" si="13"/>
        <v>0.17730337078651687</v>
      </c>
    </row>
    <row r="141" spans="1:32" x14ac:dyDescent="0.35">
      <c r="B141" s="2" t="s">
        <v>28</v>
      </c>
      <c r="C141" s="10">
        <f t="shared" ref="C141:AF141" si="14">(C66+C91/2)/C116</f>
        <v>0.64655021834061133</v>
      </c>
      <c r="D141" s="10">
        <f t="shared" si="14"/>
        <v>0.64655021834061133</v>
      </c>
      <c r="E141" s="10">
        <f t="shared" si="14"/>
        <v>0.90170523751522536</v>
      </c>
      <c r="F141" s="10">
        <f t="shared" si="14"/>
        <v>0.81615268492559845</v>
      </c>
      <c r="G141" s="10">
        <f t="shared" si="14"/>
        <v>0.83100558659217882</v>
      </c>
      <c r="H141" s="10">
        <f t="shared" si="14"/>
        <v>0.70478443743427965</v>
      </c>
      <c r="I141" s="10">
        <f t="shared" si="14"/>
        <v>0.4671280276816609</v>
      </c>
      <c r="J141" s="10">
        <f t="shared" si="14"/>
        <v>0.48221626452189453</v>
      </c>
      <c r="K141" s="10">
        <f t="shared" si="14"/>
        <v>0.45311394196744514</v>
      </c>
      <c r="L141" s="10">
        <f t="shared" si="14"/>
        <v>0.4310866085719367</v>
      </c>
      <c r="M141" s="10">
        <f t="shared" si="14"/>
        <v>0.46588676549383817</v>
      </c>
      <c r="N141" s="10">
        <f t="shared" si="14"/>
        <v>0.50098654708520174</v>
      </c>
      <c r="O141" s="10">
        <f t="shared" si="14"/>
        <v>0.45507048658481125</v>
      </c>
      <c r="P141" s="10">
        <f t="shared" si="14"/>
        <v>0.40784132841328413</v>
      </c>
      <c r="Q141" s="10">
        <f t="shared" si="14"/>
        <v>0.39434742647058824</v>
      </c>
      <c r="R141" s="10">
        <f t="shared" si="14"/>
        <v>0.38095238095238093</v>
      </c>
      <c r="S141" s="10">
        <f t="shared" si="14"/>
        <v>0.38482475408270461</v>
      </c>
      <c r="T141" s="10">
        <f t="shared" si="14"/>
        <v>0.38904410297345837</v>
      </c>
      <c r="U141" s="10">
        <f t="shared" si="14"/>
        <v>0.42711171662125341</v>
      </c>
      <c r="V141" s="10">
        <f t="shared" si="14"/>
        <v>0.46705521044182308</v>
      </c>
      <c r="W141" s="10">
        <f t="shared" si="14"/>
        <v>0.5090167453842851</v>
      </c>
      <c r="X141" s="10">
        <f t="shared" si="14"/>
        <v>0.47010530073175083</v>
      </c>
      <c r="Y141" s="10">
        <f t="shared" si="14"/>
        <v>0.43137953137240942</v>
      </c>
      <c r="Z141" s="10">
        <f t="shared" si="14"/>
        <v>0.39283811147820524</v>
      </c>
      <c r="AA141" s="10">
        <f t="shared" si="14"/>
        <v>0.35447972781400622</v>
      </c>
      <c r="AB141" s="10">
        <f t="shared" si="14"/>
        <v>0.31630307958844539</v>
      </c>
      <c r="AC141" s="10">
        <f t="shared" si="14"/>
        <v>0.27830687830687828</v>
      </c>
      <c r="AD141" s="10">
        <f t="shared" si="14"/>
        <v>0.27830687830687828</v>
      </c>
      <c r="AE141" s="10">
        <f t="shared" si="14"/>
        <v>0.27830687830687828</v>
      </c>
      <c r="AF141" s="10">
        <f t="shared" si="14"/>
        <v>0.27830687830687828</v>
      </c>
    </row>
    <row r="142" spans="1:32" x14ac:dyDescent="0.35">
      <c r="B142" s="2" t="s">
        <v>30</v>
      </c>
      <c r="C142" s="10">
        <f t="shared" ref="C142:AF142" si="15">(C67+C92/2)/C117</f>
        <v>4.6874062968515746</v>
      </c>
      <c r="D142" s="10">
        <f t="shared" si="15"/>
        <v>4.6874062968515746</v>
      </c>
      <c r="E142" s="10">
        <f t="shared" si="15"/>
        <v>2.3288640595903165</v>
      </c>
      <c r="F142" s="10">
        <f t="shared" si="15"/>
        <v>0.8617443012884044</v>
      </c>
      <c r="G142" s="10">
        <f t="shared" si="15"/>
        <v>0.32486136783733827</v>
      </c>
      <c r="H142" s="10">
        <f t="shared" si="15"/>
        <v>0.64926062846580401</v>
      </c>
      <c r="I142" s="10">
        <f t="shared" si="15"/>
        <v>0.55625990491283672</v>
      </c>
      <c r="J142" s="10">
        <f t="shared" si="15"/>
        <v>0.3082361258395192</v>
      </c>
      <c r="K142" s="10">
        <f t="shared" si="15"/>
        <v>0.24793684965913165</v>
      </c>
      <c r="L142" s="10">
        <f t="shared" si="15"/>
        <v>0.15828677839851024</v>
      </c>
      <c r="M142" s="10">
        <f t="shared" si="15"/>
        <v>0.14900046490004648</v>
      </c>
      <c r="N142" s="10">
        <f t="shared" si="15"/>
        <v>0.13974001857010213</v>
      </c>
      <c r="O142" s="10">
        <f t="shared" si="15"/>
        <v>0.15547378104875806</v>
      </c>
      <c r="P142" s="10">
        <f t="shared" si="15"/>
        <v>0.17092069279854147</v>
      </c>
      <c r="Q142" s="10">
        <f t="shared" si="15"/>
        <v>0.15407509157509158</v>
      </c>
      <c r="R142" s="10">
        <f t="shared" si="15"/>
        <v>0.13707451701931922</v>
      </c>
      <c r="S142" s="10">
        <f t="shared" si="15"/>
        <v>0.12154566744730678</v>
      </c>
      <c r="T142" s="10">
        <f t="shared" si="15"/>
        <v>0.10543893129770993</v>
      </c>
      <c r="U142" s="10">
        <f t="shared" si="15"/>
        <v>7.9049466537342392E-2</v>
      </c>
      <c r="V142" s="10">
        <f t="shared" si="15"/>
        <v>5.1775147928994084E-2</v>
      </c>
      <c r="W142" s="10">
        <f t="shared" si="15"/>
        <v>2.3570712136409228E-2</v>
      </c>
      <c r="X142" s="10">
        <f t="shared" si="15"/>
        <v>2.9526226734348564E-2</v>
      </c>
      <c r="Y142" s="10">
        <f t="shared" si="15"/>
        <v>3.5628639945186703E-2</v>
      </c>
      <c r="Z142" s="10">
        <f t="shared" si="15"/>
        <v>4.1883454734651403E-2</v>
      </c>
      <c r="AA142" s="10">
        <f t="shared" si="15"/>
        <v>4.8296452406041447E-2</v>
      </c>
      <c r="AB142" s="10">
        <f t="shared" si="15"/>
        <v>5.4873710423336886E-2</v>
      </c>
      <c r="AC142" s="10">
        <f t="shared" si="15"/>
        <v>6.1621621621621624E-2</v>
      </c>
      <c r="AD142" s="10">
        <f t="shared" si="15"/>
        <v>6.1621621621621624E-2</v>
      </c>
      <c r="AE142" s="10">
        <f t="shared" si="15"/>
        <v>6.1621621621621624E-2</v>
      </c>
      <c r="AF142" s="10">
        <f t="shared" si="15"/>
        <v>6.1621621621621624E-2</v>
      </c>
    </row>
    <row r="143" spans="1:32" x14ac:dyDescent="0.35">
      <c r="B143" s="2" t="s">
        <v>32</v>
      </c>
      <c r="C143" s="10">
        <f t="shared" ref="C143:AF143" si="16">(C68+C93/2)/C118</f>
        <v>0.88636363636363635</v>
      </c>
      <c r="D143" s="10">
        <f t="shared" si="16"/>
        <v>0.88636363636363635</v>
      </c>
      <c r="E143" s="10">
        <f t="shared" si="16"/>
        <v>0.15918367346938775</v>
      </c>
      <c r="F143" s="10">
        <f t="shared" si="16"/>
        <v>0.10762331838565023</v>
      </c>
      <c r="G143" s="10">
        <f t="shared" si="16"/>
        <v>0.11974789915966387</v>
      </c>
      <c r="H143" s="10">
        <f t="shared" si="16"/>
        <v>0.10266457680250783</v>
      </c>
      <c r="I143" s="10">
        <f t="shared" si="16"/>
        <v>0.10054347826086957</v>
      </c>
      <c r="J143" s="10">
        <f t="shared" si="16"/>
        <v>0.10914454277286134</v>
      </c>
      <c r="K143" s="10">
        <f t="shared" si="16"/>
        <v>5.7098765432098762E-2</v>
      </c>
      <c r="L143" s="10">
        <f t="shared" si="16"/>
        <v>0</v>
      </c>
      <c r="M143" s="10">
        <f t="shared" si="16"/>
        <v>0</v>
      </c>
      <c r="N143" s="10">
        <f t="shared" si="16"/>
        <v>0</v>
      </c>
      <c r="O143" s="10">
        <f t="shared" si="16"/>
        <v>0</v>
      </c>
      <c r="P143" s="10">
        <f t="shared" si="16"/>
        <v>0</v>
      </c>
      <c r="Q143" s="10">
        <f t="shared" si="16"/>
        <v>0</v>
      </c>
      <c r="R143" s="10">
        <f t="shared" si="16"/>
        <v>0</v>
      </c>
      <c r="S143" s="10">
        <f t="shared" si="16"/>
        <v>0</v>
      </c>
      <c r="T143" s="10">
        <f t="shared" si="16"/>
        <v>0</v>
      </c>
      <c r="U143" s="10">
        <f t="shared" si="16"/>
        <v>0</v>
      </c>
      <c r="V143" s="10">
        <f t="shared" si="16"/>
        <v>0</v>
      </c>
      <c r="W143" s="10">
        <f t="shared" si="16"/>
        <v>0</v>
      </c>
      <c r="X143" s="10">
        <f t="shared" si="16"/>
        <v>0</v>
      </c>
      <c r="Y143" s="10">
        <f t="shared" si="16"/>
        <v>0</v>
      </c>
      <c r="Z143" s="10">
        <f t="shared" si="16"/>
        <v>0</v>
      </c>
      <c r="AA143" s="10">
        <f t="shared" si="16"/>
        <v>0</v>
      </c>
      <c r="AB143" s="10">
        <f t="shared" si="16"/>
        <v>0</v>
      </c>
      <c r="AC143" s="10">
        <f t="shared" si="16"/>
        <v>0</v>
      </c>
      <c r="AD143" s="10">
        <f t="shared" si="16"/>
        <v>0</v>
      </c>
      <c r="AE143" s="10">
        <f t="shared" si="16"/>
        <v>0</v>
      </c>
      <c r="AF143" s="10">
        <f t="shared" si="16"/>
        <v>0</v>
      </c>
    </row>
    <row r="144" spans="1:32" x14ac:dyDescent="0.35">
      <c r="B144" s="2" t="s">
        <v>34</v>
      </c>
      <c r="C144" s="10">
        <f t="shared" ref="C144:AF144" si="17">(C69+C94/2)/C119</f>
        <v>0.90997679814385146</v>
      </c>
      <c r="D144" s="10">
        <f t="shared" si="17"/>
        <v>0.90997679814385146</v>
      </c>
      <c r="E144" s="10">
        <f t="shared" si="17"/>
        <v>0.52800215401184702</v>
      </c>
      <c r="F144" s="10">
        <f t="shared" si="17"/>
        <v>0.67853009259259256</v>
      </c>
      <c r="G144" s="10">
        <f t="shared" si="17"/>
        <v>0.59658873131467993</v>
      </c>
      <c r="H144" s="10">
        <f t="shared" si="17"/>
        <v>0.45693686671862821</v>
      </c>
      <c r="I144" s="10">
        <f t="shared" si="17"/>
        <v>0.30933699489996075</v>
      </c>
      <c r="J144" s="10">
        <f t="shared" si="17"/>
        <v>0.24892519346517628</v>
      </c>
      <c r="K144" s="10">
        <f t="shared" si="17"/>
        <v>0.16803092314688495</v>
      </c>
      <c r="L144" s="10">
        <f t="shared" si="17"/>
        <v>6.6889632107023408E-2</v>
      </c>
      <c r="M144" s="10">
        <f t="shared" si="17"/>
        <v>3.3326390335346803E-2</v>
      </c>
      <c r="N144" s="10">
        <f t="shared" si="17"/>
        <v>0</v>
      </c>
      <c r="O144" s="10">
        <f t="shared" si="17"/>
        <v>0</v>
      </c>
      <c r="P144" s="10">
        <f t="shared" si="17"/>
        <v>0</v>
      </c>
      <c r="Q144" s="10">
        <f t="shared" si="17"/>
        <v>0</v>
      </c>
      <c r="R144" s="10">
        <f t="shared" si="17"/>
        <v>0</v>
      </c>
      <c r="S144" s="10">
        <f t="shared" si="17"/>
        <v>0</v>
      </c>
      <c r="T144" s="10">
        <f t="shared" si="17"/>
        <v>0</v>
      </c>
      <c r="U144" s="10">
        <f t="shared" si="17"/>
        <v>0</v>
      </c>
      <c r="V144" s="10">
        <f t="shared" si="17"/>
        <v>0</v>
      </c>
      <c r="W144" s="10">
        <f t="shared" si="17"/>
        <v>0</v>
      </c>
      <c r="X144" s="10">
        <f t="shared" si="17"/>
        <v>0</v>
      </c>
      <c r="Y144" s="10">
        <f t="shared" si="17"/>
        <v>0</v>
      </c>
      <c r="Z144" s="10">
        <f t="shared" si="17"/>
        <v>0</v>
      </c>
      <c r="AA144" s="10">
        <f t="shared" si="17"/>
        <v>0</v>
      </c>
      <c r="AB144" s="10">
        <f t="shared" si="17"/>
        <v>0</v>
      </c>
      <c r="AC144" s="10">
        <f t="shared" si="17"/>
        <v>0</v>
      </c>
      <c r="AD144" s="10">
        <f t="shared" si="17"/>
        <v>0</v>
      </c>
      <c r="AE144" s="10">
        <f t="shared" si="17"/>
        <v>0</v>
      </c>
      <c r="AF144" s="10">
        <f t="shared" si="17"/>
        <v>0</v>
      </c>
    </row>
    <row r="145" spans="2:32" x14ac:dyDescent="0.35">
      <c r="B145" s="2" t="s">
        <v>36</v>
      </c>
      <c r="C145" s="10">
        <f t="shared" ref="C145:AF145" si="18">(C70+C95/2)/C120</f>
        <v>0.6840253342716397</v>
      </c>
      <c r="D145" s="10">
        <f t="shared" si="18"/>
        <v>0.6840253342716397</v>
      </c>
      <c r="E145" s="10">
        <f t="shared" si="18"/>
        <v>0.83276216586703222</v>
      </c>
      <c r="F145" s="10">
        <f t="shared" si="18"/>
        <v>0.77873280943025536</v>
      </c>
      <c r="G145" s="10">
        <f t="shared" si="18"/>
        <v>0.60147058823529409</v>
      </c>
      <c r="H145" s="10">
        <f t="shared" si="18"/>
        <v>0.56068444090728209</v>
      </c>
      <c r="I145" s="10">
        <f t="shared" si="18"/>
        <v>0.5075083975498913</v>
      </c>
      <c r="J145" s="10">
        <f t="shared" si="18"/>
        <v>0.46774509803921571</v>
      </c>
      <c r="K145" s="10">
        <f t="shared" si="18"/>
        <v>0.43313667649950838</v>
      </c>
      <c r="L145" s="10">
        <f t="shared" si="18"/>
        <v>0.39528283421413191</v>
      </c>
      <c r="M145" s="10">
        <f t="shared" si="18"/>
        <v>0.36575509820505592</v>
      </c>
      <c r="N145" s="10">
        <f t="shared" si="18"/>
        <v>0.33848517715112075</v>
      </c>
      <c r="O145" s="10">
        <f t="shared" si="18"/>
        <v>0.31381680079573199</v>
      </c>
      <c r="P145" s="10">
        <f t="shared" si="18"/>
        <v>0.28912610819612811</v>
      </c>
      <c r="Q145" s="10">
        <f t="shared" si="18"/>
        <v>0.29124149659863946</v>
      </c>
      <c r="R145" s="10">
        <f t="shared" si="18"/>
        <v>0.29331266607617362</v>
      </c>
      <c r="S145" s="10">
        <f t="shared" si="18"/>
        <v>0.29624989009056535</v>
      </c>
      <c r="T145" s="10">
        <f t="shared" si="18"/>
        <v>0.29914455307262572</v>
      </c>
      <c r="U145" s="10">
        <f t="shared" si="18"/>
        <v>0.30215406228049635</v>
      </c>
      <c r="V145" s="10">
        <f t="shared" si="18"/>
        <v>0.30519901083372586</v>
      </c>
      <c r="W145" s="10">
        <f t="shared" si="18"/>
        <v>0.30828002842928215</v>
      </c>
      <c r="X145" s="10">
        <f t="shared" si="18"/>
        <v>0.30780794057830047</v>
      </c>
      <c r="Y145" s="10">
        <f t="shared" si="18"/>
        <v>0.30734025699700757</v>
      </c>
      <c r="Z145" s="10">
        <f t="shared" si="18"/>
        <v>0.30687691633815156</v>
      </c>
      <c r="AA145" s="10">
        <f t="shared" si="18"/>
        <v>0.30641785838855945</v>
      </c>
      <c r="AB145" s="10">
        <f t="shared" si="18"/>
        <v>0.30596302404305181</v>
      </c>
      <c r="AC145" s="10">
        <f t="shared" si="18"/>
        <v>0.30551235527907378</v>
      </c>
      <c r="AD145" s="10">
        <f t="shared" si="18"/>
        <v>0.30551235527907378</v>
      </c>
      <c r="AE145" s="10">
        <f t="shared" si="18"/>
        <v>0.30551235527907378</v>
      </c>
      <c r="AF145" s="10">
        <f t="shared" si="18"/>
        <v>0.30551235527907378</v>
      </c>
    </row>
    <row r="146" spans="2:32" x14ac:dyDescent="0.35">
      <c r="B146" s="2" t="s">
        <v>38</v>
      </c>
      <c r="C146" s="10">
        <f t="shared" ref="C146:AF146" si="19">(C71+C96/2)/C121</f>
        <v>1.0515565005573675</v>
      </c>
      <c r="D146" s="10">
        <f t="shared" si="19"/>
        <v>1.0515565005573675</v>
      </c>
      <c r="E146" s="10">
        <f t="shared" si="19"/>
        <v>1.039284694169013</v>
      </c>
      <c r="F146" s="10">
        <f t="shared" si="19"/>
        <v>1.0296197151439606</v>
      </c>
      <c r="G146" s="10">
        <f t="shared" si="19"/>
        <v>1.0298731090352979</v>
      </c>
      <c r="H146" s="10">
        <f t="shared" si="19"/>
        <v>1.0102962391043746</v>
      </c>
      <c r="I146" s="10">
        <f t="shared" si="19"/>
        <v>1.0031339088942357</v>
      </c>
      <c r="J146" s="10">
        <f t="shared" si="19"/>
        <v>1.001893439906951</v>
      </c>
      <c r="K146" s="10">
        <f t="shared" si="19"/>
        <v>0.99897715187601177</v>
      </c>
      <c r="L146" s="10">
        <f t="shared" si="19"/>
        <v>0.99560502166968479</v>
      </c>
      <c r="M146" s="10">
        <f t="shared" si="19"/>
        <v>1.0040196448040104</v>
      </c>
      <c r="N146" s="10">
        <f t="shared" si="19"/>
        <v>1.012460200832721</v>
      </c>
      <c r="O146" s="10">
        <f t="shared" si="19"/>
        <v>1.0017495753954451</v>
      </c>
      <c r="P146" s="10">
        <f t="shared" si="19"/>
        <v>0.9909831356940626</v>
      </c>
      <c r="Q146" s="10">
        <f t="shared" si="19"/>
        <v>0.96136331038439471</v>
      </c>
      <c r="R146" s="10">
        <f t="shared" si="19"/>
        <v>0.93181864691196337</v>
      </c>
      <c r="S146" s="10">
        <f t="shared" si="19"/>
        <v>0.90986161487099171</v>
      </c>
      <c r="T146" s="10">
        <f t="shared" si="19"/>
        <v>0.88759287700801126</v>
      </c>
      <c r="U146" s="10">
        <f t="shared" si="19"/>
        <v>0.87636902237026004</v>
      </c>
      <c r="V146" s="10">
        <f t="shared" si="19"/>
        <v>0.86502921687589129</v>
      </c>
      <c r="W146" s="10">
        <f t="shared" si="19"/>
        <v>0.8535716544063402</v>
      </c>
      <c r="X146" s="10">
        <f t="shared" si="19"/>
        <v>0.8365896449641731</v>
      </c>
      <c r="Y146" s="10">
        <f t="shared" si="19"/>
        <v>0.81957943037306535</v>
      </c>
      <c r="Z146" s="10">
        <f t="shared" si="19"/>
        <v>0.802540940306392</v>
      </c>
      <c r="AA146" s="10">
        <f t="shared" si="19"/>
        <v>0.78547410420352903</v>
      </c>
      <c r="AB146" s="10">
        <f t="shared" si="19"/>
        <v>0.7683788512688815</v>
      </c>
      <c r="AC146" s="10">
        <f t="shared" si="19"/>
        <v>0.75125511047090476</v>
      </c>
      <c r="AD146" s="10">
        <f t="shared" si="19"/>
        <v>0.75125511047090476</v>
      </c>
      <c r="AE146" s="10">
        <f t="shared" si="19"/>
        <v>0.75125511047090476</v>
      </c>
      <c r="AF146" s="10">
        <f t="shared" si="19"/>
        <v>0.75125511047090476</v>
      </c>
    </row>
    <row r="147" spans="2:32" x14ac:dyDescent="0.35">
      <c r="B147" s="2" t="s">
        <v>40</v>
      </c>
      <c r="C147" s="10">
        <f t="shared" ref="C147:AF147" si="20">(C72+C97/2)/C122</f>
        <v>1.3082314517760629</v>
      </c>
      <c r="D147" s="10">
        <f t="shared" si="20"/>
        <v>1.3082314517760629</v>
      </c>
      <c r="E147" s="10">
        <f t="shared" si="20"/>
        <v>1.3246948988849543</v>
      </c>
      <c r="F147" s="10">
        <f t="shared" si="20"/>
        <v>1.2154192160478305</v>
      </c>
      <c r="G147" s="10">
        <f t="shared" si="20"/>
        <v>1.152180513386696</v>
      </c>
      <c r="H147" s="10">
        <f t="shared" si="20"/>
        <v>0.90755215462957894</v>
      </c>
      <c r="I147" s="10">
        <f t="shared" si="20"/>
        <v>0.6738289289536511</v>
      </c>
      <c r="J147" s="10">
        <f t="shared" si="20"/>
        <v>0.70087149536961235</v>
      </c>
      <c r="K147" s="10">
        <f t="shared" si="20"/>
        <v>0.73337163283543971</v>
      </c>
      <c r="L147" s="10">
        <f t="shared" si="20"/>
        <v>0.76019158547869159</v>
      </c>
      <c r="M147" s="10">
        <f t="shared" si="20"/>
        <v>1.0522469162636527</v>
      </c>
      <c r="N147" s="10">
        <f t="shared" si="20"/>
        <v>1.3433515976780774</v>
      </c>
      <c r="O147" s="10">
        <f t="shared" si="20"/>
        <v>1.4555300851825728</v>
      </c>
      <c r="P147" s="10">
        <f t="shared" si="20"/>
        <v>1.5677329209398232</v>
      </c>
      <c r="Q147" s="10">
        <f t="shared" si="20"/>
        <v>1.5687556542478822</v>
      </c>
      <c r="R147" s="10">
        <f t="shared" si="20"/>
        <v>1.5697999778368794</v>
      </c>
      <c r="S147" s="10">
        <f t="shared" si="20"/>
        <v>1.5522001964337588</v>
      </c>
      <c r="T147" s="10">
        <f t="shared" si="20"/>
        <v>1.5346475837869202</v>
      </c>
      <c r="U147" s="10">
        <f t="shared" si="20"/>
        <v>1.5240377941680008</v>
      </c>
      <c r="V147" s="10">
        <f t="shared" si="20"/>
        <v>1.5133253982276198</v>
      </c>
      <c r="W147" s="10">
        <f t="shared" si="20"/>
        <v>1.5025089002887337</v>
      </c>
      <c r="X147" s="10">
        <f t="shared" si="20"/>
        <v>1.4818980101130004</v>
      </c>
      <c r="Y147" s="10">
        <f t="shared" si="20"/>
        <v>1.4612763291979467</v>
      </c>
      <c r="Z147" s="10">
        <f t="shared" si="20"/>
        <v>1.4406438490671905</v>
      </c>
      <c r="AA147" s="10">
        <f t="shared" si="20"/>
        <v>1.4200005612354665</v>
      </c>
      <c r="AB147" s="10">
        <f t="shared" si="20"/>
        <v>1.3993464572086189</v>
      </c>
      <c r="AC147" s="10">
        <f t="shared" si="20"/>
        <v>1.3786815284835894</v>
      </c>
      <c r="AD147" s="10">
        <f t="shared" si="20"/>
        <v>1.3786815284835894</v>
      </c>
      <c r="AE147" s="10">
        <f t="shared" si="20"/>
        <v>1.3786815284835894</v>
      </c>
      <c r="AF147" s="10">
        <f t="shared" si="20"/>
        <v>1.3786815284835894</v>
      </c>
    </row>
    <row r="148" spans="2:32" x14ac:dyDescent="0.35">
      <c r="B148" s="2" t="s">
        <v>42</v>
      </c>
      <c r="C148" s="10">
        <f t="shared" ref="C148:AF148" si="21">(C73+C98/2)/C123</f>
        <v>0</v>
      </c>
      <c r="D148" s="10">
        <f t="shared" si="21"/>
        <v>0</v>
      </c>
      <c r="E148" s="10">
        <f t="shared" si="21"/>
        <v>0</v>
      </c>
      <c r="F148" s="10">
        <f t="shared" si="21"/>
        <v>0</v>
      </c>
      <c r="G148" s="10">
        <f t="shared" si="21"/>
        <v>0</v>
      </c>
      <c r="H148" s="10">
        <f t="shared" si="21"/>
        <v>0</v>
      </c>
      <c r="I148" s="10">
        <f t="shared" si="21"/>
        <v>0</v>
      </c>
      <c r="J148" s="10">
        <f t="shared" si="21"/>
        <v>5.1176302752055619E-2</v>
      </c>
      <c r="K148" s="10">
        <f t="shared" si="21"/>
        <v>0.10235260550411124</v>
      </c>
      <c r="L148" s="10">
        <f t="shared" si="21"/>
        <v>0.1536424872483744</v>
      </c>
      <c r="M148" s="10">
        <f t="shared" si="21"/>
        <v>0.53882287520487004</v>
      </c>
      <c r="N148" s="10">
        <f t="shared" si="21"/>
        <v>0.92572059916304905</v>
      </c>
      <c r="O148" s="10">
        <f t="shared" si="21"/>
        <v>0.91475516033096782</v>
      </c>
      <c r="P148" s="10">
        <f t="shared" si="21"/>
        <v>0.90370479850231555</v>
      </c>
      <c r="Q148" s="10">
        <f t="shared" si="21"/>
        <v>0.91238058619975748</v>
      </c>
      <c r="R148" s="10">
        <f t="shared" si="21"/>
        <v>0.92106613005050508</v>
      </c>
      <c r="S148" s="10">
        <f t="shared" si="21"/>
        <v>0.89189176394845726</v>
      </c>
      <c r="T148" s="10">
        <f t="shared" si="21"/>
        <v>0.86497187482933757</v>
      </c>
      <c r="U148" s="10">
        <f t="shared" si="21"/>
        <v>0.85107174436686284</v>
      </c>
      <c r="V148" s="10">
        <f t="shared" si="21"/>
        <v>0.83703292864540879</v>
      </c>
      <c r="W148" s="10">
        <f t="shared" si="21"/>
        <v>0.82285334170993552</v>
      </c>
      <c r="X148" s="10">
        <f t="shared" si="21"/>
        <v>0.8081701261450206</v>
      </c>
      <c r="Y148" s="10">
        <f t="shared" si="21"/>
        <v>0.79344300779005761</v>
      </c>
      <c r="Z148" s="10">
        <f t="shared" si="21"/>
        <v>0.77867178944633142</v>
      </c>
      <c r="AA148" s="10">
        <f t="shared" si="21"/>
        <v>0.76385627273234236</v>
      </c>
      <c r="AB148" s="10">
        <f t="shared" si="21"/>
        <v>0.74899625807492531</v>
      </c>
      <c r="AC148" s="10">
        <f t="shared" si="21"/>
        <v>0.73409154470028903</v>
      </c>
      <c r="AD148" s="10">
        <f t="shared" si="21"/>
        <v>0.73409154470028903</v>
      </c>
      <c r="AE148" s="10">
        <f t="shared" si="21"/>
        <v>0.73409154470028903</v>
      </c>
      <c r="AF148" s="10">
        <f t="shared" si="21"/>
        <v>0.73409154470028903</v>
      </c>
    </row>
    <row r="149" spans="2:32" x14ac:dyDescent="0.35">
      <c r="B149" s="2" t="s">
        <v>44</v>
      </c>
      <c r="C149" s="10">
        <f t="shared" ref="C149:AF149" si="22">(C74+C99/2)/C124</f>
        <v>0.90342509547756056</v>
      </c>
      <c r="D149" s="10">
        <f t="shared" si="22"/>
        <v>0.90342509547756056</v>
      </c>
      <c r="E149" s="10">
        <f t="shared" si="22"/>
        <v>0.83000190518527928</v>
      </c>
      <c r="F149" s="10">
        <f t="shared" si="22"/>
        <v>0.78727916806032783</v>
      </c>
      <c r="G149" s="10">
        <f t="shared" si="22"/>
        <v>0.77555232953772169</v>
      </c>
      <c r="H149" s="10">
        <f t="shared" si="22"/>
        <v>0.76448160383762498</v>
      </c>
      <c r="I149" s="10">
        <f t="shared" si="22"/>
        <v>0.73920425186388128</v>
      </c>
      <c r="J149" s="10">
        <f t="shared" si="22"/>
        <v>0.65158858006152276</v>
      </c>
      <c r="K149" s="10">
        <f t="shared" si="22"/>
        <v>0.62790097156321623</v>
      </c>
      <c r="L149" s="10">
        <f t="shared" si="22"/>
        <v>0.59116625242025189</v>
      </c>
      <c r="M149" s="10">
        <f t="shared" si="22"/>
        <v>0.58950214816136604</v>
      </c>
      <c r="N149" s="10">
        <f t="shared" si="22"/>
        <v>0.58783941385508276</v>
      </c>
      <c r="O149" s="10">
        <f t="shared" si="22"/>
        <v>0.5865639222176251</v>
      </c>
      <c r="P149" s="10">
        <f t="shared" si="22"/>
        <v>0.58527524016801369</v>
      </c>
      <c r="Q149" s="10">
        <f t="shared" si="22"/>
        <v>0.58103375629433662</v>
      </c>
      <c r="R149" s="10">
        <f t="shared" si="22"/>
        <v>0.57682141087064265</v>
      </c>
      <c r="S149" s="10">
        <f t="shared" si="22"/>
        <v>0.59440021647179453</v>
      </c>
      <c r="T149" s="10">
        <f t="shared" si="22"/>
        <v>0.61323342871471131</v>
      </c>
      <c r="U149" s="10">
        <f t="shared" si="22"/>
        <v>0.61099324643616604</v>
      </c>
      <c r="V149" s="10">
        <f t="shared" si="22"/>
        <v>0.60874772066433402</v>
      </c>
      <c r="W149" s="10">
        <f t="shared" si="22"/>
        <v>0.60649683225768247</v>
      </c>
      <c r="X149" s="10">
        <f t="shared" si="22"/>
        <v>0.61119256845301384</v>
      </c>
      <c r="Y149" s="10">
        <f t="shared" si="22"/>
        <v>0.61590920354859491</v>
      </c>
      <c r="Z149" s="10">
        <f t="shared" si="22"/>
        <v>0.62064687737493851</v>
      </c>
      <c r="AA149" s="10">
        <f t="shared" si="22"/>
        <v>0.62540573101278429</v>
      </c>
      <c r="AB149" s="10">
        <f t="shared" si="22"/>
        <v>0.63018590680710296</v>
      </c>
      <c r="AC149" s="10">
        <f t="shared" si="22"/>
        <v>0.63498754838128957</v>
      </c>
      <c r="AD149" s="10">
        <f t="shared" si="22"/>
        <v>0.63498754838128957</v>
      </c>
      <c r="AE149" s="10">
        <f t="shared" si="22"/>
        <v>0.63498754838128957</v>
      </c>
      <c r="AF149" s="10">
        <f t="shared" si="22"/>
        <v>0.63498754838128957</v>
      </c>
    </row>
    <row r="150" spans="2:32" x14ac:dyDescent="0.35">
      <c r="B150" s="2" t="s">
        <v>46</v>
      </c>
      <c r="C150" s="10">
        <f t="shared" ref="C150:AF150" si="23">(C75+C100/2)/C125</f>
        <v>0.7441619490497372</v>
      </c>
      <c r="D150" s="10">
        <f t="shared" si="23"/>
        <v>0.7441619490497372</v>
      </c>
      <c r="E150" s="10">
        <f t="shared" si="23"/>
        <v>0.69910727005080964</v>
      </c>
      <c r="F150" s="10">
        <f t="shared" si="23"/>
        <v>0.61049611314189023</v>
      </c>
      <c r="G150" s="10">
        <f t="shared" si="23"/>
        <v>0.50574209093469347</v>
      </c>
      <c r="H150" s="10">
        <f t="shared" si="23"/>
        <v>0.52820374508746248</v>
      </c>
      <c r="I150" s="10">
        <f t="shared" si="23"/>
        <v>0.55379558137757057</v>
      </c>
      <c r="J150" s="10">
        <f t="shared" si="23"/>
        <v>0.58184794564200615</v>
      </c>
      <c r="K150" s="10">
        <f t="shared" si="23"/>
        <v>0.59886988408937181</v>
      </c>
      <c r="L150" s="10">
        <f t="shared" si="23"/>
        <v>0.60319773894257089</v>
      </c>
      <c r="M150" s="10">
        <f t="shared" si="23"/>
        <v>0.56576860369897675</v>
      </c>
      <c r="N150" s="10">
        <f t="shared" si="23"/>
        <v>0.52855587594892017</v>
      </c>
      <c r="O150" s="10">
        <f t="shared" si="23"/>
        <v>0.527890499901292</v>
      </c>
      <c r="P150" s="10">
        <f t="shared" si="23"/>
        <v>0.52723308379969469</v>
      </c>
      <c r="Q150" s="10">
        <f t="shared" si="23"/>
        <v>0.51846387273772532</v>
      </c>
      <c r="R150" s="10">
        <f t="shared" si="23"/>
        <v>0.5096725539914313</v>
      </c>
      <c r="S150" s="10">
        <f t="shared" si="23"/>
        <v>0.50107106624918807</v>
      </c>
      <c r="T150" s="10">
        <f t="shared" si="23"/>
        <v>0.49244052580017839</v>
      </c>
      <c r="U150" s="10">
        <f t="shared" si="23"/>
        <v>0.49963350452744076</v>
      </c>
      <c r="V150" s="10">
        <f t="shared" si="23"/>
        <v>0.50686397954034368</v>
      </c>
      <c r="W150" s="10">
        <f t="shared" si="23"/>
        <v>0.51413224480172126</v>
      </c>
      <c r="X150" s="10">
        <f t="shared" si="23"/>
        <v>0.52296209700592622</v>
      </c>
      <c r="Y150" s="10">
        <f t="shared" si="23"/>
        <v>0.53179121192176582</v>
      </c>
      <c r="Z150" s="10">
        <f t="shared" si="23"/>
        <v>0.54061958964158097</v>
      </c>
      <c r="AA150" s="10">
        <f t="shared" si="23"/>
        <v>0.54944723025769726</v>
      </c>
      <c r="AB150" s="10">
        <f t="shared" si="23"/>
        <v>0.55827413386242475</v>
      </c>
      <c r="AC150" s="10">
        <f t="shared" si="23"/>
        <v>0.56710030054805827</v>
      </c>
      <c r="AD150" s="10">
        <f t="shared" si="23"/>
        <v>0.56710030054805827</v>
      </c>
      <c r="AE150" s="10">
        <f t="shared" si="23"/>
        <v>0.56710030054805827</v>
      </c>
      <c r="AF150" s="10">
        <f t="shared" si="23"/>
        <v>0.56710030054805827</v>
      </c>
    </row>
    <row r="151" spans="2:32" x14ac:dyDescent="0.35">
      <c r="B151" s="2" t="s">
        <v>48</v>
      </c>
      <c r="C151" s="10">
        <f t="shared" ref="C151:AF151" si="24">(C76+C101/2)/C126</f>
        <v>1.3483739837398374</v>
      </c>
      <c r="D151" s="10">
        <f t="shared" si="24"/>
        <v>1.3483739837398374</v>
      </c>
      <c r="E151" s="10">
        <f t="shared" si="24"/>
        <v>1.373810923471569</v>
      </c>
      <c r="F151" s="10">
        <f t="shared" si="24"/>
        <v>1.1768383056033658</v>
      </c>
      <c r="G151" s="10">
        <f t="shared" si="24"/>
        <v>1.1032149892130194</v>
      </c>
      <c r="H151" s="10">
        <f t="shared" si="24"/>
        <v>1.0845825632600907</v>
      </c>
      <c r="I151" s="10">
        <f t="shared" si="24"/>
        <v>1.0765686999798239</v>
      </c>
      <c r="J151" s="10">
        <f t="shared" si="24"/>
        <v>1.032444815270215</v>
      </c>
      <c r="K151" s="10">
        <f t="shared" si="24"/>
        <v>1.0083001037056512</v>
      </c>
      <c r="L151" s="10">
        <f t="shared" si="24"/>
        <v>0.9831841013321686</v>
      </c>
      <c r="M151" s="10">
        <f t="shared" si="24"/>
        <v>0.97732845820379211</v>
      </c>
      <c r="N151" s="10">
        <f t="shared" si="24"/>
        <v>0.97144299574169191</v>
      </c>
      <c r="O151" s="10">
        <f t="shared" si="24"/>
        <v>1.0285166891846995</v>
      </c>
      <c r="P151" s="10">
        <f t="shared" si="24"/>
        <v>1.0866338846669648</v>
      </c>
      <c r="Q151" s="10">
        <f t="shared" si="24"/>
        <v>1.0906534502306888</v>
      </c>
      <c r="R151" s="10">
        <f t="shared" si="24"/>
        <v>1.0947091856295528</v>
      </c>
      <c r="S151" s="10">
        <f t="shared" si="24"/>
        <v>1.099810661889753</v>
      </c>
      <c r="T151" s="10">
        <f t="shared" si="24"/>
        <v>1.1049679669866168</v>
      </c>
      <c r="U151" s="10">
        <f t="shared" si="24"/>
        <v>1.1506787606700568</v>
      </c>
      <c r="V151" s="10">
        <f t="shared" si="24"/>
        <v>1.1968166302305066</v>
      </c>
      <c r="W151" s="10">
        <f t="shared" si="24"/>
        <v>1.2433875890132249</v>
      </c>
      <c r="X151" s="10">
        <f t="shared" si="24"/>
        <v>1.258449064626842</v>
      </c>
      <c r="Y151" s="10">
        <f t="shared" si="24"/>
        <v>1.2737745155699844</v>
      </c>
      <c r="Z151" s="10">
        <f t="shared" si="24"/>
        <v>1.2893709430514186</v>
      </c>
      <c r="AA151" s="10">
        <f t="shared" si="24"/>
        <v>1.3052455980716122</v>
      </c>
      <c r="AB151" s="10">
        <f t="shared" si="24"/>
        <v>1.3214059926631954</v>
      </c>
      <c r="AC151" s="10">
        <f t="shared" si="24"/>
        <v>1.3378599117439112</v>
      </c>
      <c r="AD151" s="10">
        <f t="shared" si="24"/>
        <v>1.3378599117439112</v>
      </c>
      <c r="AE151" s="10">
        <f t="shared" si="24"/>
        <v>1.3378599117439112</v>
      </c>
      <c r="AF151" s="10">
        <f t="shared" si="24"/>
        <v>1.3378599117439112</v>
      </c>
    </row>
    <row r="152" spans="2:32" x14ac:dyDescent="0.35">
      <c r="B152" s="2" t="s">
        <v>50</v>
      </c>
      <c r="C152" s="10">
        <f t="shared" ref="C152:AF152" si="25">(C77+C102/2)/C127</f>
        <v>0.89331396014003617</v>
      </c>
      <c r="D152" s="10">
        <f t="shared" si="25"/>
        <v>0.89331396014003617</v>
      </c>
      <c r="E152" s="10">
        <f t="shared" si="25"/>
        <v>0.88706232532775897</v>
      </c>
      <c r="F152" s="10">
        <f t="shared" si="25"/>
        <v>0.7975778911421223</v>
      </c>
      <c r="G152" s="10">
        <f t="shared" si="25"/>
        <v>0.78624782674021765</v>
      </c>
      <c r="H152" s="10">
        <f t="shared" si="25"/>
        <v>0.7536697247706422</v>
      </c>
      <c r="I152" s="10">
        <f t="shared" si="25"/>
        <v>0.73222626401773605</v>
      </c>
      <c r="J152" s="10">
        <f t="shared" si="25"/>
        <v>0.71992168062136264</v>
      </c>
      <c r="K152" s="10">
        <f t="shared" si="25"/>
        <v>0.69178344355370314</v>
      </c>
      <c r="L152" s="10">
        <f t="shared" si="25"/>
        <v>0.68128629905059901</v>
      </c>
      <c r="M152" s="10">
        <f t="shared" si="25"/>
        <v>0.65206103296375906</v>
      </c>
      <c r="N152" s="10">
        <f t="shared" si="25"/>
        <v>0.62324338031740667</v>
      </c>
      <c r="O152" s="10">
        <f t="shared" si="25"/>
        <v>0.6364246956411368</v>
      </c>
      <c r="P152" s="10">
        <f t="shared" si="25"/>
        <v>0.64963364533480161</v>
      </c>
      <c r="Q152" s="10">
        <f t="shared" si="25"/>
        <v>0.61914415551628377</v>
      </c>
      <c r="R152" s="10">
        <f t="shared" si="25"/>
        <v>0.59135088701426564</v>
      </c>
      <c r="S152" s="10">
        <f t="shared" si="25"/>
        <v>0.61274495085970493</v>
      </c>
      <c r="T152" s="10">
        <f t="shared" si="25"/>
        <v>0.63577886314039278</v>
      </c>
      <c r="U152" s="10">
        <f t="shared" si="25"/>
        <v>0.64324269875232731</v>
      </c>
      <c r="V152" s="10">
        <f t="shared" si="25"/>
        <v>0.65074781784870883</v>
      </c>
      <c r="W152" s="10">
        <f t="shared" si="25"/>
        <v>0.65829456389622365</v>
      </c>
      <c r="X152" s="10">
        <f t="shared" si="25"/>
        <v>0.65027290938152182</v>
      </c>
      <c r="Y152" s="10">
        <f t="shared" si="25"/>
        <v>0.64226434569141067</v>
      </c>
      <c r="Z152" s="10">
        <f t="shared" si="25"/>
        <v>0.63426884080694057</v>
      </c>
      <c r="AA152" s="10">
        <f t="shared" si="25"/>
        <v>0.62628636281349659</v>
      </c>
      <c r="AB152" s="10">
        <f t="shared" si="25"/>
        <v>0.61831687990037498</v>
      </c>
      <c r="AC152" s="10">
        <f t="shared" si="25"/>
        <v>0.61036036036036034</v>
      </c>
      <c r="AD152" s="10">
        <f t="shared" si="25"/>
        <v>0.61036036036036034</v>
      </c>
      <c r="AE152" s="10">
        <f t="shared" si="25"/>
        <v>0.61036036036036034</v>
      </c>
      <c r="AF152" s="10">
        <f t="shared" si="25"/>
        <v>0.61036036036036034</v>
      </c>
    </row>
    <row r="153" spans="2:32" x14ac:dyDescent="0.35">
      <c r="B153" s="2" t="s">
        <v>52</v>
      </c>
      <c r="C153" s="10">
        <f t="shared" ref="C153:AF153" si="26">(C78+C103/2)/C128</f>
        <v>1.1442988276929882</v>
      </c>
      <c r="D153" s="10">
        <f t="shared" si="26"/>
        <v>1.1442988276929882</v>
      </c>
      <c r="E153" s="10">
        <f t="shared" si="26"/>
        <v>1.0551268759454084</v>
      </c>
      <c r="F153" s="10">
        <f t="shared" si="26"/>
        <v>1.0121636644721985</v>
      </c>
      <c r="G153" s="10">
        <f t="shared" si="26"/>
        <v>0.90813280637684057</v>
      </c>
      <c r="H153" s="10">
        <f t="shared" si="26"/>
        <v>0.8863659173022882</v>
      </c>
      <c r="I153" s="10">
        <f t="shared" si="26"/>
        <v>0.85805882157012958</v>
      </c>
      <c r="J153" s="10">
        <f t="shared" si="26"/>
        <v>0.82532806656487201</v>
      </c>
      <c r="K153" s="10">
        <f t="shared" si="26"/>
        <v>0.79788816015802722</v>
      </c>
      <c r="L153" s="10">
        <f t="shared" si="26"/>
        <v>0.79158945851348572</v>
      </c>
      <c r="M153" s="10">
        <f t="shared" si="26"/>
        <v>0.74585659007636207</v>
      </c>
      <c r="N153" s="10">
        <f t="shared" si="26"/>
        <v>0.70031437944231822</v>
      </c>
      <c r="O153" s="10">
        <f t="shared" si="26"/>
        <v>0.70057537893426081</v>
      </c>
      <c r="P153" s="10">
        <f t="shared" si="26"/>
        <v>0.70083913186111158</v>
      </c>
      <c r="Q153" s="10">
        <f t="shared" si="26"/>
        <v>0.67672595175321826</v>
      </c>
      <c r="R153" s="10">
        <f t="shared" si="26"/>
        <v>0.6528636845162834</v>
      </c>
      <c r="S153" s="10">
        <f t="shared" si="26"/>
        <v>0.63316600104333254</v>
      </c>
      <c r="T153" s="10">
        <f t="shared" si="26"/>
        <v>0.61342818497782803</v>
      </c>
      <c r="U153" s="10">
        <f t="shared" si="26"/>
        <v>0.61430963014774587</v>
      </c>
      <c r="V153" s="10">
        <f t="shared" si="26"/>
        <v>0.61519919825366753</v>
      </c>
      <c r="W153" s="10">
        <f t="shared" si="26"/>
        <v>0.61609700210043916</v>
      </c>
      <c r="X153" s="10">
        <f t="shared" si="26"/>
        <v>0.60291761153276557</v>
      </c>
      <c r="Y153" s="10">
        <f t="shared" si="26"/>
        <v>0.58974477609350695</v>
      </c>
      <c r="Z153" s="10">
        <f t="shared" si="26"/>
        <v>0.5765784908933218</v>
      </c>
      <c r="AA153" s="10">
        <f t="shared" si="26"/>
        <v>0.5634187510477302</v>
      </c>
      <c r="AB153" s="10">
        <f t="shared" si="26"/>
        <v>0.55026555167710767</v>
      </c>
      <c r="AC153" s="10">
        <f t="shared" si="26"/>
        <v>0.5371188879066785</v>
      </c>
      <c r="AD153" s="10">
        <f t="shared" si="26"/>
        <v>0.5371188879066785</v>
      </c>
      <c r="AE153" s="10">
        <f t="shared" si="26"/>
        <v>0.5371188879066785</v>
      </c>
      <c r="AF153" s="10">
        <f t="shared" si="26"/>
        <v>0.5371188879066785</v>
      </c>
    </row>
    <row r="154" spans="2:32" x14ac:dyDescent="0.35">
      <c r="B154" s="2" t="s">
        <v>54</v>
      </c>
      <c r="C154" s="10">
        <f t="shared" ref="C154:AF154" si="27">(C79+C104/2)/C129</f>
        <v>1.0673957198787201</v>
      </c>
      <c r="D154" s="10">
        <f t="shared" si="27"/>
        <v>1.0673957198787201</v>
      </c>
      <c r="E154" s="10">
        <f t="shared" si="27"/>
        <v>1.1101059270144502</v>
      </c>
      <c r="F154" s="10">
        <f t="shared" si="27"/>
        <v>1.0486762710396398</v>
      </c>
      <c r="G154" s="10">
        <f t="shared" si="27"/>
        <v>1.0630953076608427</v>
      </c>
      <c r="H154" s="10">
        <f t="shared" si="27"/>
        <v>1.024992919852733</v>
      </c>
      <c r="I154" s="10">
        <f t="shared" si="27"/>
        <v>1.0196136743421984</v>
      </c>
      <c r="J154" s="10">
        <f t="shared" si="27"/>
        <v>1.0326016660392474</v>
      </c>
      <c r="K154" s="10">
        <f t="shared" si="27"/>
        <v>1.0171697098861434</v>
      </c>
      <c r="L154" s="10">
        <f t="shared" si="27"/>
        <v>0.99687918602331349</v>
      </c>
      <c r="M154" s="10">
        <f t="shared" si="27"/>
        <v>0.98199428162973557</v>
      </c>
      <c r="N154" s="10">
        <f t="shared" si="27"/>
        <v>0.96701373949459313</v>
      </c>
      <c r="O154" s="10">
        <f t="shared" si="27"/>
        <v>0.99079896497390751</v>
      </c>
      <c r="P154" s="10">
        <f t="shared" si="27"/>
        <v>1.0149647374249577</v>
      </c>
      <c r="Q154" s="10">
        <f t="shared" si="27"/>
        <v>1.0290801208600331</v>
      </c>
      <c r="R154" s="10">
        <f t="shared" si="27"/>
        <v>1.0432446264073696</v>
      </c>
      <c r="S154" s="10">
        <f t="shared" si="27"/>
        <v>1.0570869024086682</v>
      </c>
      <c r="T154" s="10">
        <f t="shared" si="27"/>
        <v>1.0709677419354839</v>
      </c>
      <c r="U154" s="10">
        <f t="shared" si="27"/>
        <v>1.0735284060378094</v>
      </c>
      <c r="V154" s="10">
        <f t="shared" si="27"/>
        <v>1.0760863196953423</v>
      </c>
      <c r="W154" s="10">
        <f t="shared" si="27"/>
        <v>1.0786414873371395</v>
      </c>
      <c r="X154" s="10">
        <f t="shared" si="27"/>
        <v>1.0608151114853948</v>
      </c>
      <c r="Y154" s="10">
        <f t="shared" si="27"/>
        <v>1.0428682315257869</v>
      </c>
      <c r="Z154" s="10">
        <f t="shared" si="27"/>
        <v>1.0247996214249799</v>
      </c>
      <c r="AA154" s="10">
        <f t="shared" si="27"/>
        <v>1.006608038461158</v>
      </c>
      <c r="AB154" s="10">
        <f t="shared" si="27"/>
        <v>0.98829222293910379</v>
      </c>
      <c r="AC154" s="10">
        <f t="shared" si="27"/>
        <v>0.96985089789942336</v>
      </c>
      <c r="AD154" s="10">
        <f t="shared" si="27"/>
        <v>0.96985089789942336</v>
      </c>
      <c r="AE154" s="10">
        <f t="shared" si="27"/>
        <v>0.96985089789942336</v>
      </c>
      <c r="AF154" s="10">
        <f t="shared" si="27"/>
        <v>0.96985089789942336</v>
      </c>
    </row>
    <row r="155" spans="2:32" x14ac:dyDescent="0.35">
      <c r="B155" s="2" t="s">
        <v>56</v>
      </c>
      <c r="C155" s="10">
        <f t="shared" ref="C155:AF155" si="28">(C80+C105/2)/C130</f>
        <v>0.82579835490504416</v>
      </c>
      <c r="D155" s="10">
        <f t="shared" si="28"/>
        <v>0.82579835490504416</v>
      </c>
      <c r="E155" s="10">
        <f t="shared" si="28"/>
        <v>0.87169215054106686</v>
      </c>
      <c r="F155" s="10">
        <f t="shared" si="28"/>
        <v>0.87108640952957284</v>
      </c>
      <c r="G155" s="10">
        <f t="shared" si="28"/>
        <v>0.84698515769944338</v>
      </c>
      <c r="H155" s="10">
        <f t="shared" si="28"/>
        <v>0.82046103383344471</v>
      </c>
      <c r="I155" s="10">
        <f t="shared" si="28"/>
        <v>0.81137678952177883</v>
      </c>
      <c r="J155" s="10">
        <f t="shared" si="28"/>
        <v>0.8079416864157255</v>
      </c>
      <c r="K155" s="10">
        <f t="shared" si="28"/>
        <v>0.77747216961753884</v>
      </c>
      <c r="L155" s="10">
        <f t="shared" si="28"/>
        <v>0.76275372732171731</v>
      </c>
      <c r="M155" s="10">
        <f t="shared" si="28"/>
        <v>0.72473630999984906</v>
      </c>
      <c r="N155" s="10">
        <f t="shared" si="28"/>
        <v>0.68610240652286347</v>
      </c>
      <c r="O155" s="10">
        <f t="shared" si="28"/>
        <v>0.69086434460921087</v>
      </c>
      <c r="P155" s="10">
        <f t="shared" si="28"/>
        <v>0.69592562651576395</v>
      </c>
      <c r="Q155" s="10">
        <f t="shared" si="28"/>
        <v>0.691408277114686</v>
      </c>
      <c r="R155" s="10">
        <f t="shared" si="28"/>
        <v>0.68686359348059467</v>
      </c>
      <c r="S155" s="10">
        <f t="shared" si="28"/>
        <v>0.67516427452816485</v>
      </c>
      <c r="T155" s="10">
        <f t="shared" si="28"/>
        <v>0.6636378205128205</v>
      </c>
      <c r="U155" s="10">
        <f t="shared" si="28"/>
        <v>0.648823629881082</v>
      </c>
      <c r="V155" s="10">
        <f t="shared" si="28"/>
        <v>0.63403408848500353</v>
      </c>
      <c r="W155" s="10">
        <f t="shared" si="28"/>
        <v>0.61926913485516977</v>
      </c>
      <c r="X155" s="10">
        <f t="shared" si="28"/>
        <v>0.68316344445272004</v>
      </c>
      <c r="Y155" s="10">
        <f t="shared" si="28"/>
        <v>0.74685547953937037</v>
      </c>
      <c r="Z155" s="10">
        <f t="shared" si="28"/>
        <v>0.81034619912813821</v>
      </c>
      <c r="AA155" s="10">
        <f t="shared" si="28"/>
        <v>0.87363655617918035</v>
      </c>
      <c r="AB155" s="10">
        <f t="shared" si="28"/>
        <v>0.93672749764746932</v>
      </c>
      <c r="AC155" s="10">
        <f t="shared" si="28"/>
        <v>0.99961996453002278</v>
      </c>
      <c r="AD155" s="10">
        <f t="shared" si="28"/>
        <v>0.99961996453002278</v>
      </c>
      <c r="AE155" s="10">
        <f t="shared" si="28"/>
        <v>0.99961996453002278</v>
      </c>
      <c r="AF155" s="10">
        <f t="shared" si="28"/>
        <v>0.99961996453002278</v>
      </c>
    </row>
    <row r="156" spans="2:32" x14ac:dyDescent="0.35">
      <c r="B156" s="2" t="s">
        <v>58</v>
      </c>
      <c r="C156" s="10">
        <f t="shared" ref="C156:AF156" si="29">(C81+C106/2)/C131</f>
        <v>1.2081699532117216</v>
      </c>
      <c r="D156" s="10">
        <f t="shared" si="29"/>
        <v>1.2081699532117216</v>
      </c>
      <c r="E156" s="10">
        <f t="shared" si="29"/>
        <v>1.2988066874376363</v>
      </c>
      <c r="F156" s="10">
        <f t="shared" si="29"/>
        <v>1.1103233477674452</v>
      </c>
      <c r="G156" s="10">
        <f t="shared" si="29"/>
        <v>1.0921933416414455</v>
      </c>
      <c r="H156" s="10">
        <f t="shared" si="29"/>
        <v>1.1161785821914165</v>
      </c>
      <c r="I156" s="10">
        <f t="shared" si="29"/>
        <v>1.1586114101184068</v>
      </c>
      <c r="J156" s="10">
        <f t="shared" si="29"/>
        <v>1.1334684973085771</v>
      </c>
      <c r="K156" s="10">
        <f t="shared" si="29"/>
        <v>1.1230949659475162</v>
      </c>
      <c r="L156" s="10">
        <f t="shared" si="29"/>
        <v>1.1141322892907815</v>
      </c>
      <c r="M156" s="10">
        <f t="shared" si="29"/>
        <v>1.0731661809652426</v>
      </c>
      <c r="N156" s="10">
        <f t="shared" si="29"/>
        <v>1.0330572699618434</v>
      </c>
      <c r="O156" s="10">
        <f t="shared" si="29"/>
        <v>0.93185719189838656</v>
      </c>
      <c r="P156" s="10">
        <f t="shared" si="29"/>
        <v>0.8304163141567964</v>
      </c>
      <c r="Q156" s="10">
        <f t="shared" si="29"/>
        <v>0.87276115129463383</v>
      </c>
      <c r="R156" s="10">
        <f t="shared" si="29"/>
        <v>0.91507988233429038</v>
      </c>
      <c r="S156" s="10">
        <f t="shared" si="29"/>
        <v>0.95684178106300599</v>
      </c>
      <c r="T156" s="10">
        <f t="shared" si="29"/>
        <v>0.99853171323568202</v>
      </c>
      <c r="U156" s="10">
        <f t="shared" si="29"/>
        <v>0.99343570645704937</v>
      </c>
      <c r="V156" s="10">
        <f t="shared" si="29"/>
        <v>0.98828529960605427</v>
      </c>
      <c r="W156" s="10">
        <f t="shared" si="29"/>
        <v>0.98307961692395651</v>
      </c>
      <c r="X156" s="10">
        <f t="shared" si="29"/>
        <v>0.98361807845536342</v>
      </c>
      <c r="Y156" s="10">
        <f t="shared" si="29"/>
        <v>0.98415883630099699</v>
      </c>
      <c r="Z156" s="10">
        <f t="shared" si="29"/>
        <v>0.98470190518148226</v>
      </c>
      <c r="AA156" s="10">
        <f t="shared" si="29"/>
        <v>0.9852472999435361</v>
      </c>
      <c r="AB156" s="10">
        <f t="shared" si="29"/>
        <v>0.98579503556132109</v>
      </c>
      <c r="AC156" s="10">
        <f t="shared" si="29"/>
        <v>0.98634512713781564</v>
      </c>
      <c r="AD156" s="10">
        <f t="shared" si="29"/>
        <v>0.98634512713781564</v>
      </c>
      <c r="AE156" s="10">
        <f t="shared" si="29"/>
        <v>0.98634512713781564</v>
      </c>
      <c r="AF156" s="10">
        <f t="shared" si="29"/>
        <v>0.98634512713781564</v>
      </c>
    </row>
    <row r="157" spans="2:32" x14ac:dyDescent="0.35">
      <c r="B157" s="2" t="s">
        <v>60</v>
      </c>
      <c r="C157" s="10">
        <f t="shared" ref="C157:AF157" si="30">(C82+C107/2)/C132</f>
        <v>1.3569119458128078</v>
      </c>
      <c r="D157" s="10">
        <f t="shared" si="30"/>
        <v>1.3569119458128078</v>
      </c>
      <c r="E157" s="10">
        <f t="shared" si="30"/>
        <v>1.2864127262113252</v>
      </c>
      <c r="F157" s="10">
        <f t="shared" si="30"/>
        <v>1.1276520509193777</v>
      </c>
      <c r="G157" s="10">
        <f t="shared" si="30"/>
        <v>1.1378455920709443</v>
      </c>
      <c r="H157" s="10">
        <f t="shared" si="30"/>
        <v>1.1273174423004162</v>
      </c>
      <c r="I157" s="10">
        <f t="shared" si="30"/>
        <v>1.1478740750031355</v>
      </c>
      <c r="J157" s="10">
        <f t="shared" si="30"/>
        <v>1.1013100804583178</v>
      </c>
      <c r="K157" s="10">
        <f t="shared" si="30"/>
        <v>1.0765162353145183</v>
      </c>
      <c r="L157" s="10">
        <f t="shared" si="30"/>
        <v>1.0470085470085471</v>
      </c>
      <c r="M157" s="10">
        <f t="shared" si="30"/>
        <v>1.0169881850343769</v>
      </c>
      <c r="N157" s="10">
        <f t="shared" si="30"/>
        <v>0.9869878553316429</v>
      </c>
      <c r="O157" s="10">
        <f t="shared" si="30"/>
        <v>0.98539553752535491</v>
      </c>
      <c r="P157" s="10">
        <f t="shared" si="30"/>
        <v>0.98376044949979446</v>
      </c>
      <c r="Q157" s="10">
        <f t="shared" si="30"/>
        <v>0.97276804053128851</v>
      </c>
      <c r="R157" s="10">
        <f t="shared" si="30"/>
        <v>0.96179367902585855</v>
      </c>
      <c r="S157" s="10">
        <f t="shared" si="30"/>
        <v>0.95442538593481985</v>
      </c>
      <c r="T157" s="10">
        <f t="shared" si="30"/>
        <v>0.94701348747591518</v>
      </c>
      <c r="U157" s="10">
        <f t="shared" si="30"/>
        <v>0.93434924727222513</v>
      </c>
      <c r="V157" s="10">
        <f t="shared" si="30"/>
        <v>0.92159489927924598</v>
      </c>
      <c r="W157" s="10">
        <f t="shared" si="30"/>
        <v>0.90874947836973152</v>
      </c>
      <c r="X157" s="10">
        <f t="shared" si="30"/>
        <v>0.91250640935999627</v>
      </c>
      <c r="Y157" s="10">
        <f t="shared" si="30"/>
        <v>0.91630348188762367</v>
      </c>
      <c r="Z157" s="10">
        <f t="shared" si="30"/>
        <v>0.92014134275618376</v>
      </c>
      <c r="AA157" s="10">
        <f t="shared" si="30"/>
        <v>0.92402065274027756</v>
      </c>
      <c r="AB157" s="10">
        <f t="shared" si="30"/>
        <v>0.92794208696480451</v>
      </c>
      <c r="AC157" s="10">
        <f t="shared" si="30"/>
        <v>0.93190633529665279</v>
      </c>
      <c r="AD157" s="10">
        <f t="shared" si="30"/>
        <v>0.93190633529665279</v>
      </c>
      <c r="AE157" s="10">
        <f t="shared" si="30"/>
        <v>0.93190633529665279</v>
      </c>
      <c r="AF157" s="10">
        <f t="shared" si="30"/>
        <v>0.93190633529665279</v>
      </c>
    </row>
    <row r="158" spans="2:32" x14ac:dyDescent="0.35">
      <c r="B158" s="2" t="s">
        <v>62</v>
      </c>
      <c r="C158" s="10">
        <f t="shared" ref="C158:AF158" si="31">(C83+C108/2)/C133</f>
        <v>1.3008124859500947</v>
      </c>
      <c r="D158" s="10">
        <f t="shared" si="31"/>
        <v>1.3008124859500947</v>
      </c>
      <c r="E158" s="10">
        <f t="shared" si="31"/>
        <v>1.354715719063545</v>
      </c>
      <c r="F158" s="10">
        <f t="shared" si="31"/>
        <v>1.3017655499407323</v>
      </c>
      <c r="G158" s="10">
        <f t="shared" si="31"/>
        <v>1.3082990711131415</v>
      </c>
      <c r="H158" s="10">
        <f t="shared" si="31"/>
        <v>1.2501524744423791</v>
      </c>
      <c r="I158" s="10">
        <f t="shared" si="31"/>
        <v>1.2464599468269564</v>
      </c>
      <c r="J158" s="10">
        <f t="shared" si="31"/>
        <v>1.2411462477773521</v>
      </c>
      <c r="K158" s="10">
        <f t="shared" si="31"/>
        <v>1.1801546959210438</v>
      </c>
      <c r="L158" s="10">
        <f t="shared" si="31"/>
        <v>1.1481821046901413</v>
      </c>
      <c r="M158" s="10">
        <f t="shared" si="31"/>
        <v>1.112733585949544</v>
      </c>
      <c r="N158" s="10">
        <f t="shared" si="31"/>
        <v>1.076875144910735</v>
      </c>
      <c r="O158" s="10">
        <f t="shared" si="31"/>
        <v>1.0643926004477435</v>
      </c>
      <c r="P158" s="10">
        <f t="shared" si="31"/>
        <v>1.0514943699089603</v>
      </c>
      <c r="Q158" s="10">
        <f t="shared" si="31"/>
        <v>1.0867706312490673</v>
      </c>
      <c r="R158" s="10">
        <f t="shared" si="31"/>
        <v>1.1218097447795823</v>
      </c>
      <c r="S158" s="10">
        <f t="shared" si="31"/>
        <v>1.1633914327036337</v>
      </c>
      <c r="T158" s="10">
        <f t="shared" si="31"/>
        <v>1.2051807120863351</v>
      </c>
      <c r="U158" s="10">
        <f t="shared" si="31"/>
        <v>1.1666981968078221</v>
      </c>
      <c r="V158" s="10">
        <f t="shared" si="31"/>
        <v>1.1282769393013838</v>
      </c>
      <c r="W158" s="10">
        <f t="shared" si="31"/>
        <v>1.0899167934150487</v>
      </c>
      <c r="X158" s="10">
        <f t="shared" si="31"/>
        <v>1.0778488059968585</v>
      </c>
      <c r="Y158" s="10">
        <f t="shared" si="31"/>
        <v>1.0657791387864264</v>
      </c>
      <c r="Z158" s="10">
        <f t="shared" si="31"/>
        <v>1.0537077914330033</v>
      </c>
      <c r="AA158" s="10">
        <f t="shared" si="31"/>
        <v>1.0416347635857408</v>
      </c>
      <c r="AB158" s="10">
        <f t="shared" si="31"/>
        <v>1.029560054893693</v>
      </c>
      <c r="AC158" s="10">
        <f t="shared" si="31"/>
        <v>1.0174836650058179</v>
      </c>
      <c r="AD158" s="10">
        <f t="shared" si="31"/>
        <v>1.0174836650058179</v>
      </c>
      <c r="AE158" s="10">
        <f t="shared" si="31"/>
        <v>1.0174836650058179</v>
      </c>
      <c r="AF158" s="10">
        <f t="shared" si="31"/>
        <v>1.0174836650058179</v>
      </c>
    </row>
    <row r="159" spans="2:32" x14ac:dyDescent="0.35">
      <c r="B159" s="2" t="s">
        <v>64</v>
      </c>
      <c r="C159" s="10">
        <f t="shared" ref="C159:AF159" si="32">(C84+C109/2)/C134</f>
        <v>1.7647508992117549</v>
      </c>
      <c r="D159" s="10">
        <f t="shared" si="32"/>
        <v>1.7647508992117549</v>
      </c>
      <c r="E159" s="10">
        <f t="shared" si="32"/>
        <v>1.7383219840691508</v>
      </c>
      <c r="F159" s="10">
        <f t="shared" si="32"/>
        <v>1.686145558541456</v>
      </c>
      <c r="G159" s="10">
        <f t="shared" si="32"/>
        <v>1.6482628306717055</v>
      </c>
      <c r="H159" s="10">
        <f t="shared" si="32"/>
        <v>1.6607012816778328</v>
      </c>
      <c r="I159" s="10">
        <f t="shared" si="32"/>
        <v>1.6541613897584171</v>
      </c>
      <c r="J159" s="10">
        <f t="shared" si="32"/>
        <v>1.6657546739626083</v>
      </c>
      <c r="K159" s="10">
        <f t="shared" si="32"/>
        <v>1.6662436548223349</v>
      </c>
      <c r="L159" s="10">
        <f t="shared" si="32"/>
        <v>1.6568355061622855</v>
      </c>
      <c r="M159" s="10">
        <f t="shared" si="32"/>
        <v>1.6474752776419224</v>
      </c>
      <c r="N159" s="10">
        <f t="shared" si="32"/>
        <v>1.6380273250239694</v>
      </c>
      <c r="O159" s="10">
        <f t="shared" si="32"/>
        <v>1.5914795004598481</v>
      </c>
      <c r="P159" s="10">
        <f t="shared" si="32"/>
        <v>1.5440170104604556</v>
      </c>
      <c r="Q159" s="10">
        <f t="shared" si="32"/>
        <v>1.5512102182660652</v>
      </c>
      <c r="R159" s="10">
        <f t="shared" si="32"/>
        <v>1.5583722684576824</v>
      </c>
      <c r="S159" s="10">
        <f t="shared" si="32"/>
        <v>1.5739304241684466</v>
      </c>
      <c r="T159" s="10">
        <f t="shared" si="32"/>
        <v>1.589588792828978</v>
      </c>
      <c r="U159" s="10">
        <f t="shared" si="32"/>
        <v>1.6114708223573531</v>
      </c>
      <c r="V159" s="10">
        <f t="shared" si="32"/>
        <v>1.6335824650844326</v>
      </c>
      <c r="W159" s="10">
        <f t="shared" si="32"/>
        <v>1.655927354148526</v>
      </c>
      <c r="X159" s="10">
        <f t="shared" si="32"/>
        <v>1.6822750399042299</v>
      </c>
      <c r="Y159" s="10">
        <f t="shared" si="32"/>
        <v>1.7087531564867364</v>
      </c>
      <c r="Z159" s="10">
        <f t="shared" si="32"/>
        <v>1.7353626748207931</v>
      </c>
      <c r="AA159" s="10">
        <f t="shared" si="32"/>
        <v>1.7621045754918465</v>
      </c>
      <c r="AB159" s="10">
        <f t="shared" si="32"/>
        <v>1.7889798488664987</v>
      </c>
      <c r="AC159" s="10">
        <f t="shared" si="32"/>
        <v>1.8159894952147673</v>
      </c>
      <c r="AD159" s="10">
        <f t="shared" si="32"/>
        <v>1.8159894952147673</v>
      </c>
      <c r="AE159" s="10">
        <f t="shared" si="32"/>
        <v>1.8159894952147673</v>
      </c>
      <c r="AF159" s="10">
        <f t="shared" si="32"/>
        <v>1.8159894952147673</v>
      </c>
    </row>
    <row r="160" spans="2:32" x14ac:dyDescent="0.35">
      <c r="B160" s="2" t="s">
        <v>66</v>
      </c>
      <c r="C160" s="10">
        <f t="shared" ref="C160:AF160" si="33">(C85+C110/2)/C135</f>
        <v>1.3624724796951029</v>
      </c>
      <c r="D160" s="10">
        <f t="shared" si="33"/>
        <v>1.3624724796951029</v>
      </c>
      <c r="E160" s="10">
        <f t="shared" si="33"/>
        <v>1.4153405596555966</v>
      </c>
      <c r="F160" s="10">
        <f t="shared" si="33"/>
        <v>1.3763318332179399</v>
      </c>
      <c r="G160" s="10">
        <f t="shared" si="33"/>
        <v>1.365600801855273</v>
      </c>
      <c r="H160" s="10">
        <f t="shared" si="33"/>
        <v>1.3488630061009428</v>
      </c>
      <c r="I160" s="10">
        <f t="shared" si="33"/>
        <v>1.318538504111322</v>
      </c>
      <c r="J160" s="10">
        <f t="shared" si="33"/>
        <v>1.2741540930350888</v>
      </c>
      <c r="K160" s="10">
        <f t="shared" si="33"/>
        <v>1.2390693590869184</v>
      </c>
      <c r="L160" s="10">
        <f t="shared" si="33"/>
        <v>1.2072973341913844</v>
      </c>
      <c r="M160" s="10">
        <f t="shared" si="33"/>
        <v>1.1872309197651663</v>
      </c>
      <c r="N160" s="10">
        <f t="shared" si="33"/>
        <v>1.1670234284479881</v>
      </c>
      <c r="O160" s="10">
        <f t="shared" si="33"/>
        <v>1.1612244897959183</v>
      </c>
      <c r="P160" s="10">
        <f t="shared" si="33"/>
        <v>1.1553497533025625</v>
      </c>
      <c r="Q160" s="10">
        <f t="shared" si="33"/>
        <v>1.1724408900560015</v>
      </c>
      <c r="R160" s="10">
        <f t="shared" si="33"/>
        <v>1.1895303268415922</v>
      </c>
      <c r="S160" s="10">
        <f t="shared" si="33"/>
        <v>1.2046889895138226</v>
      </c>
      <c r="T160" s="10">
        <f t="shared" si="33"/>
        <v>1.2197977594924161</v>
      </c>
      <c r="U160" s="10">
        <f t="shared" si="33"/>
        <v>1.2023534383708183</v>
      </c>
      <c r="V160" s="10">
        <f t="shared" si="33"/>
        <v>1.1849397312150742</v>
      </c>
      <c r="W160" s="10">
        <f t="shared" si="33"/>
        <v>1.1675565575067237</v>
      </c>
      <c r="X160" s="10">
        <f t="shared" si="33"/>
        <v>1.1758800181970424</v>
      </c>
      <c r="Y160" s="10">
        <f t="shared" si="33"/>
        <v>1.1842068819983909</v>
      </c>
      <c r="Z160" s="10">
        <f t="shared" si="33"/>
        <v>1.1925371509982785</v>
      </c>
      <c r="AA160" s="10">
        <f t="shared" si="33"/>
        <v>1.2008708272859216</v>
      </c>
      <c r="AB160" s="10">
        <f t="shared" si="33"/>
        <v>1.2092079129522464</v>
      </c>
      <c r="AC160" s="10">
        <f t="shared" si="33"/>
        <v>1.2175484100898903</v>
      </c>
      <c r="AD160" s="10">
        <f t="shared" si="33"/>
        <v>1.2175484100898903</v>
      </c>
      <c r="AE160" s="10">
        <f t="shared" si="33"/>
        <v>1.2175484100898903</v>
      </c>
      <c r="AF160" s="10">
        <f t="shared" si="33"/>
        <v>1.2175484100898903</v>
      </c>
    </row>
    <row r="161" spans="2:32" x14ac:dyDescent="0.35">
      <c r="B161" s="2" t="s">
        <v>68</v>
      </c>
      <c r="C161" s="10">
        <f t="shared" ref="C161:AF161" si="34">(C86+C111/2)/C136</f>
        <v>1.4586233901844761</v>
      </c>
      <c r="D161" s="10">
        <f t="shared" si="34"/>
        <v>1.4586233901844761</v>
      </c>
      <c r="E161" s="10">
        <f t="shared" si="34"/>
        <v>1.4794139711398437</v>
      </c>
      <c r="F161" s="10">
        <f t="shared" si="34"/>
        <v>1.4216162612546435</v>
      </c>
      <c r="G161" s="10">
        <f t="shared" si="34"/>
        <v>1.4230465256546245</v>
      </c>
      <c r="H161" s="10">
        <f t="shared" si="34"/>
        <v>1.4099031361486767</v>
      </c>
      <c r="I161" s="10">
        <f t="shared" si="34"/>
        <v>1.4525684047496128</v>
      </c>
      <c r="J161" s="10">
        <f t="shared" si="34"/>
        <v>1.3759218210494906</v>
      </c>
      <c r="K161" s="10">
        <f t="shared" si="34"/>
        <v>1.3121404525503899</v>
      </c>
      <c r="L161" s="10">
        <f t="shared" si="34"/>
        <v>1.2474194990103646</v>
      </c>
      <c r="M161" s="10">
        <f t="shared" si="34"/>
        <v>1.2759702953442846</v>
      </c>
      <c r="N161" s="10">
        <f t="shared" si="34"/>
        <v>1.3045101584937773</v>
      </c>
      <c r="O161" s="10">
        <f t="shared" si="34"/>
        <v>1.3236385873063554</v>
      </c>
      <c r="P161" s="10">
        <f t="shared" si="34"/>
        <v>1.3430973661999264</v>
      </c>
      <c r="Q161" s="10">
        <f t="shared" si="34"/>
        <v>1.3185733976567884</v>
      </c>
      <c r="R161" s="10">
        <f t="shared" si="34"/>
        <v>1.2942859592344129</v>
      </c>
      <c r="S161" s="10">
        <f t="shared" si="34"/>
        <v>1.2783710970622646</v>
      </c>
      <c r="T161" s="10">
        <f t="shared" si="34"/>
        <v>1.2624059342076972</v>
      </c>
      <c r="U161" s="10">
        <f t="shared" si="34"/>
        <v>1.2682882276250376</v>
      </c>
      <c r="V161" s="10">
        <f t="shared" si="34"/>
        <v>1.2741647931493707</v>
      </c>
      <c r="W161" s="10">
        <f t="shared" si="34"/>
        <v>1.280035639142943</v>
      </c>
      <c r="X161" s="10">
        <f t="shared" si="34"/>
        <v>1.2748398983936173</v>
      </c>
      <c r="Y161" s="10">
        <f t="shared" si="34"/>
        <v>1.269645718864469</v>
      </c>
      <c r="Z161" s="10">
        <f t="shared" si="34"/>
        <v>1.2644530998519281</v>
      </c>
      <c r="AA161" s="10">
        <f t="shared" si="34"/>
        <v>1.2592620406528487</v>
      </c>
      <c r="AB161" s="10">
        <f t="shared" si="34"/>
        <v>1.2540725405645061</v>
      </c>
      <c r="AC161" s="10">
        <f t="shared" si="34"/>
        <v>1.2488845988845989</v>
      </c>
      <c r="AD161" s="10">
        <f t="shared" si="34"/>
        <v>1.2488845988845989</v>
      </c>
      <c r="AE161" s="10">
        <f t="shared" si="34"/>
        <v>1.2488845988845989</v>
      </c>
      <c r="AF161" s="10">
        <f t="shared" si="34"/>
        <v>1.2488845988845989</v>
      </c>
    </row>
    <row r="162" spans="2:32" x14ac:dyDescent="0.35">
      <c r="B162" s="2" t="s">
        <v>70</v>
      </c>
      <c r="C162" s="10">
        <f t="shared" ref="C162:AF162" si="35">(C87+C112/2)/C137</f>
        <v>1.2338322545846818</v>
      </c>
      <c r="D162" s="10">
        <f t="shared" si="35"/>
        <v>1.2338322545846818</v>
      </c>
      <c r="E162" s="10">
        <f t="shared" si="35"/>
        <v>1.2777684680910488</v>
      </c>
      <c r="F162" s="10">
        <f t="shared" si="35"/>
        <v>1.099141647225885</v>
      </c>
      <c r="G162" s="10">
        <f t="shared" si="35"/>
        <v>1.0671167179273315</v>
      </c>
      <c r="H162" s="10">
        <f t="shared" si="35"/>
        <v>1.0242043035572312</v>
      </c>
      <c r="I162" s="10">
        <f t="shared" si="35"/>
        <v>0.99714395491803276</v>
      </c>
      <c r="J162" s="10">
        <f t="shared" si="35"/>
        <v>1.0162714657192142</v>
      </c>
      <c r="K162" s="10">
        <f t="shared" si="35"/>
        <v>1.0278819480119181</v>
      </c>
      <c r="L162" s="10">
        <f t="shared" si="35"/>
        <v>1.0167188870785813</v>
      </c>
      <c r="M162" s="10">
        <f t="shared" si="35"/>
        <v>0.97862064565522522</v>
      </c>
      <c r="N162" s="10">
        <f t="shared" si="35"/>
        <v>0.93911630929174794</v>
      </c>
      <c r="O162" s="10">
        <f t="shared" si="35"/>
        <v>0.92966798980047838</v>
      </c>
      <c r="P162" s="10">
        <f t="shared" si="35"/>
        <v>0.92000159544765603</v>
      </c>
      <c r="Q162" s="10">
        <f t="shared" si="35"/>
        <v>0.91959365029137985</v>
      </c>
      <c r="R162" s="10">
        <f t="shared" si="35"/>
        <v>0.91919244750124218</v>
      </c>
      <c r="S162" s="10">
        <f t="shared" si="35"/>
        <v>0.92404658806343909</v>
      </c>
      <c r="T162" s="10">
        <f t="shared" si="35"/>
        <v>0.92887622615981058</v>
      </c>
      <c r="U162" s="10">
        <f t="shared" si="35"/>
        <v>0.90048866590729271</v>
      </c>
      <c r="V162" s="10">
        <f t="shared" si="35"/>
        <v>0.87195658806607668</v>
      </c>
      <c r="W162" s="10">
        <f t="shared" si="35"/>
        <v>0.8432788862379067</v>
      </c>
      <c r="X162" s="10">
        <f t="shared" si="35"/>
        <v>0.83019150012092424</v>
      </c>
      <c r="Y162" s="10">
        <f t="shared" si="35"/>
        <v>0.81693836731804026</v>
      </c>
      <c r="Z162" s="10">
        <f t="shared" si="35"/>
        <v>0.80351631908725329</v>
      </c>
      <c r="AA162" s="10">
        <f t="shared" si="35"/>
        <v>0.78992210539525454</v>
      </c>
      <c r="AB162" s="10">
        <f t="shared" si="35"/>
        <v>0.77615239229377819</v>
      </c>
      <c r="AC162" s="10">
        <f t="shared" si="35"/>
        <v>0.76220375919368022</v>
      </c>
      <c r="AD162" s="10">
        <f t="shared" si="35"/>
        <v>0.76220375919368022</v>
      </c>
      <c r="AE162" s="10">
        <f t="shared" si="35"/>
        <v>0.76220375919368022</v>
      </c>
      <c r="AF162" s="10">
        <f t="shared" si="35"/>
        <v>0.76220375919368022</v>
      </c>
    </row>
    <row r="163" spans="2:32" x14ac:dyDescent="0.35"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spans="2:32" x14ac:dyDescent="0.35"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00B3-7734-4B8F-BA84-2A7E6EB85B92}">
  <dimension ref="A1:AB40"/>
  <sheetViews>
    <sheetView workbookViewId="0">
      <selection sqref="A1:B1048576"/>
    </sheetView>
  </sheetViews>
  <sheetFormatPr defaultRowHeight="14.5" x14ac:dyDescent="0.35"/>
  <cols>
    <col min="2" max="2" width="38.90625" customWidth="1"/>
  </cols>
  <sheetData>
    <row r="1" spans="1:28" x14ac:dyDescent="0.35">
      <c r="A1" s="1"/>
      <c r="B1" s="1"/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</row>
    <row r="2" spans="1:28" x14ac:dyDescent="0.35">
      <c r="A2" s="1" t="s">
        <v>0</v>
      </c>
      <c r="B2" s="1" t="s">
        <v>1</v>
      </c>
      <c r="C2">
        <v>1.0221589827281383</v>
      </c>
      <c r="D2">
        <v>1.0221589827281383</v>
      </c>
      <c r="E2">
        <v>1.0221589827281383</v>
      </c>
      <c r="F2">
        <v>1.0221589827281383</v>
      </c>
      <c r="G2">
        <v>1.0221589827281383</v>
      </c>
      <c r="H2">
        <v>1.0221589827281383</v>
      </c>
      <c r="I2">
        <v>1.0221589827281383</v>
      </c>
      <c r="J2">
        <v>1.0221589827281383</v>
      </c>
      <c r="K2">
        <v>1.0221589827281383</v>
      </c>
      <c r="L2">
        <v>1.0221589827281383</v>
      </c>
      <c r="M2">
        <v>1.0011018862911796</v>
      </c>
      <c r="N2">
        <v>0.98100155783460996</v>
      </c>
      <c r="O2">
        <v>0.9617942371160193</v>
      </c>
      <c r="P2">
        <v>0.94342170619644861</v>
      </c>
      <c r="Q2">
        <v>0.89354205043511414</v>
      </c>
      <c r="R2">
        <v>0.72751690507152145</v>
      </c>
      <c r="S2">
        <v>0.6919867483518678</v>
      </c>
      <c r="T2">
        <v>0.66909239798007369</v>
      </c>
      <c r="U2">
        <v>0.69025745257452586</v>
      </c>
      <c r="V2">
        <v>0.65387864932975093</v>
      </c>
      <c r="W2">
        <v>0.67422683705586384</v>
      </c>
      <c r="X2">
        <v>0.59406727651304825</v>
      </c>
      <c r="Y2">
        <v>0.58619896164871044</v>
      </c>
      <c r="Z2">
        <v>0.58370113275578994</v>
      </c>
      <c r="AA2">
        <v>0.56841921519340888</v>
      </c>
      <c r="AB2">
        <v>0.57125370469898762</v>
      </c>
    </row>
    <row r="3" spans="1:28" x14ac:dyDescent="0.35">
      <c r="A3" s="1" t="s">
        <v>2</v>
      </c>
      <c r="B3" s="1" t="s">
        <v>3</v>
      </c>
      <c r="C3">
        <v>1.2467780015665213</v>
      </c>
      <c r="D3">
        <v>1.2467780015665213</v>
      </c>
      <c r="E3">
        <v>1.2467780015665213</v>
      </c>
      <c r="F3">
        <v>1.2467780015665213</v>
      </c>
      <c r="G3">
        <v>1.2467780015665213</v>
      </c>
      <c r="H3">
        <v>1.2467780015665213</v>
      </c>
      <c r="I3">
        <v>1.2467780015665213</v>
      </c>
      <c r="J3">
        <v>1.2467780015665213</v>
      </c>
      <c r="K3">
        <v>1.2467780015665213</v>
      </c>
      <c r="L3">
        <v>1.2467780015665213</v>
      </c>
      <c r="M3">
        <v>1.2271219656221004</v>
      </c>
      <c r="N3">
        <v>1.2072600366658321</v>
      </c>
      <c r="O3">
        <v>1.1871889626337049</v>
      </c>
      <c r="P3">
        <v>1.1669054226110804</v>
      </c>
      <c r="Q3">
        <v>1.108460596426631</v>
      </c>
      <c r="R3">
        <v>0.93063331130417959</v>
      </c>
      <c r="S3">
        <v>0.89135429097753383</v>
      </c>
      <c r="T3">
        <v>0.86899388690779433</v>
      </c>
      <c r="U3">
        <v>0.90878420588312059</v>
      </c>
      <c r="V3">
        <v>0.88427544389593371</v>
      </c>
      <c r="W3">
        <v>0.92484058185026341</v>
      </c>
      <c r="X3">
        <v>0.91991387076537001</v>
      </c>
      <c r="Y3">
        <v>0.92521334705118308</v>
      </c>
      <c r="Z3">
        <v>0.93783950763779711</v>
      </c>
      <c r="AA3">
        <v>0.93955742257255015</v>
      </c>
      <c r="AB3">
        <v>0.91911964010963787</v>
      </c>
    </row>
    <row r="4" spans="1:28" x14ac:dyDescent="0.35">
      <c r="A4" s="1" t="s">
        <v>4</v>
      </c>
      <c r="B4" s="1" t="s">
        <v>5</v>
      </c>
      <c r="C4">
        <v>1.0622985105517455</v>
      </c>
      <c r="D4">
        <v>1.0622985105517455</v>
      </c>
      <c r="E4">
        <v>1.0622985105517455</v>
      </c>
      <c r="F4">
        <v>1.0622985105517455</v>
      </c>
      <c r="G4">
        <v>1.0622985105517455</v>
      </c>
      <c r="H4">
        <v>1.0622985105517455</v>
      </c>
      <c r="I4">
        <v>1.0622985105517455</v>
      </c>
      <c r="J4">
        <v>1.0622985105517455</v>
      </c>
      <c r="K4">
        <v>1.0622985105517455</v>
      </c>
      <c r="L4">
        <v>1.0622985105517455</v>
      </c>
      <c r="M4">
        <v>1.0759946945331869</v>
      </c>
      <c r="N4">
        <v>1.0897611259361282</v>
      </c>
      <c r="O4">
        <v>1.1035983465962824</v>
      </c>
      <c r="P4">
        <v>1.1175069039361452</v>
      </c>
      <c r="Q4">
        <v>1.093962034667916</v>
      </c>
      <c r="R4">
        <v>0.86490183788301245</v>
      </c>
      <c r="S4">
        <v>0.84799509567396669</v>
      </c>
      <c r="T4">
        <v>0.86832895409356958</v>
      </c>
      <c r="U4">
        <v>0.85833395251596656</v>
      </c>
      <c r="V4">
        <v>0.74032344408953332</v>
      </c>
      <c r="W4">
        <v>0.73821662339344574</v>
      </c>
      <c r="X4">
        <v>0.70725863886904894</v>
      </c>
      <c r="Y4">
        <v>0.72382793869093642</v>
      </c>
      <c r="Z4">
        <v>0.7918161664338601</v>
      </c>
      <c r="AA4">
        <v>0.80183455479923738</v>
      </c>
      <c r="AB4">
        <v>0.75845580814498037</v>
      </c>
    </row>
    <row r="5" spans="1:28" x14ac:dyDescent="0.35">
      <c r="A5" s="1" t="s">
        <v>6</v>
      </c>
      <c r="B5" s="1" t="s">
        <v>7</v>
      </c>
      <c r="C5">
        <v>1.0978401628462697</v>
      </c>
      <c r="D5">
        <v>1.0978401628462697</v>
      </c>
      <c r="E5">
        <v>1.0978401628462697</v>
      </c>
      <c r="F5">
        <v>1.0978401628462697</v>
      </c>
      <c r="G5">
        <v>1.0978401628462697</v>
      </c>
      <c r="H5">
        <v>1.0978401628462697</v>
      </c>
      <c r="I5">
        <v>1.0978401628462697</v>
      </c>
      <c r="J5">
        <v>1.0978401628462697</v>
      </c>
      <c r="K5">
        <v>1.0978401628462697</v>
      </c>
      <c r="L5">
        <v>1.0978401628462697</v>
      </c>
      <c r="M5">
        <v>1.0972860313774684</v>
      </c>
      <c r="N5">
        <v>1.0967261069029968</v>
      </c>
      <c r="O5">
        <v>1.0961602981035901</v>
      </c>
      <c r="P5">
        <v>1.0955885117304704</v>
      </c>
      <c r="Q5">
        <v>1.0748374062829451</v>
      </c>
      <c r="R5">
        <v>0.91911144537373479</v>
      </c>
      <c r="S5">
        <v>0.90539920607916513</v>
      </c>
      <c r="T5">
        <v>0.91499282248832525</v>
      </c>
      <c r="U5">
        <v>0.9172877001878913</v>
      </c>
      <c r="V5">
        <v>0.84937769439309196</v>
      </c>
      <c r="W5">
        <v>0.85858046162381607</v>
      </c>
      <c r="X5">
        <v>0.80333406285334807</v>
      </c>
      <c r="Y5">
        <v>0.82488807123849239</v>
      </c>
      <c r="Z5">
        <v>0.88350201927407013</v>
      </c>
      <c r="AA5">
        <v>0.85790504204713613</v>
      </c>
      <c r="AB5">
        <v>0.96202194782420047</v>
      </c>
    </row>
    <row r="6" spans="1:28" x14ac:dyDescent="0.35">
      <c r="A6" s="1" t="s">
        <v>8</v>
      </c>
      <c r="B6" s="1" t="s">
        <v>9</v>
      </c>
      <c r="C6">
        <v>1.20084297000229</v>
      </c>
      <c r="D6">
        <v>1.20084297000229</v>
      </c>
      <c r="E6">
        <v>1.20084297000229</v>
      </c>
      <c r="F6">
        <v>1.20084297000229</v>
      </c>
      <c r="G6">
        <v>1.20084297000229</v>
      </c>
      <c r="H6">
        <v>1.20084297000229</v>
      </c>
      <c r="I6">
        <v>1.20084297000229</v>
      </c>
      <c r="J6">
        <v>1.20084297000229</v>
      </c>
      <c r="K6">
        <v>1.20084297000229</v>
      </c>
      <c r="L6">
        <v>1.20084297000229</v>
      </c>
      <c r="M6">
        <v>1.2068979105879198</v>
      </c>
      <c r="N6">
        <v>1.2130051197659537</v>
      </c>
      <c r="O6">
        <v>1.2191652772743748</v>
      </c>
      <c r="P6">
        <v>1.2253790746888773</v>
      </c>
      <c r="Q6">
        <v>1.2063268358910952</v>
      </c>
      <c r="R6">
        <v>0.95229081291597628</v>
      </c>
      <c r="S6">
        <v>0.93892750509317735</v>
      </c>
      <c r="T6">
        <v>0.96890861275476658</v>
      </c>
      <c r="U6">
        <v>0.97120790837808069</v>
      </c>
      <c r="V6">
        <v>0.84508401490837892</v>
      </c>
      <c r="W6">
        <v>0.85929520876679999</v>
      </c>
      <c r="X6">
        <v>0.82530726105729957</v>
      </c>
      <c r="Y6">
        <v>0.78613560722868536</v>
      </c>
      <c r="Z6">
        <v>0.81579364289696177</v>
      </c>
      <c r="AA6">
        <v>0.75940881948976713</v>
      </c>
      <c r="AB6">
        <v>0.76193736107816301</v>
      </c>
    </row>
    <row r="7" spans="1:28" x14ac:dyDescent="0.35">
      <c r="A7" s="1" t="s">
        <v>10</v>
      </c>
      <c r="B7" s="1" t="s">
        <v>11</v>
      </c>
      <c r="C7">
        <v>0.6135910836177475</v>
      </c>
      <c r="D7">
        <v>0.6135910836177475</v>
      </c>
      <c r="E7">
        <v>0.6135910836177475</v>
      </c>
      <c r="F7">
        <v>0.6135910836177475</v>
      </c>
      <c r="G7">
        <v>0.6135910836177475</v>
      </c>
      <c r="H7">
        <v>0.6135910836177475</v>
      </c>
      <c r="I7">
        <v>0.6135910836177475</v>
      </c>
      <c r="J7">
        <v>0.6135910836177475</v>
      </c>
      <c r="K7">
        <v>0.6135910836177475</v>
      </c>
      <c r="L7">
        <v>0.6135910836177475</v>
      </c>
      <c r="M7">
        <v>0.58444773866637922</v>
      </c>
      <c r="N7">
        <v>0.55466594005449588</v>
      </c>
      <c r="O7">
        <v>0.52422447517769577</v>
      </c>
      <c r="P7">
        <v>0.49310118119010476</v>
      </c>
      <c r="Q7">
        <v>0.4916134017773362</v>
      </c>
      <c r="R7">
        <v>0.45695942250902327</v>
      </c>
      <c r="S7">
        <v>0.45136169059875375</v>
      </c>
      <c r="T7">
        <v>0.45388745704467359</v>
      </c>
      <c r="U7">
        <v>0.44904745762711873</v>
      </c>
      <c r="V7">
        <v>0.42739071274298052</v>
      </c>
      <c r="W7">
        <v>0.43407841409691628</v>
      </c>
      <c r="X7">
        <v>0.49892191011235953</v>
      </c>
      <c r="Y7">
        <v>0.48475249386009456</v>
      </c>
      <c r="Z7">
        <v>0.50477218062539098</v>
      </c>
      <c r="AA7">
        <v>0.51931396110989736</v>
      </c>
      <c r="AB7">
        <v>0.46811953154275737</v>
      </c>
    </row>
    <row r="8" spans="1:28" x14ac:dyDescent="0.35">
      <c r="A8" s="1" t="s">
        <v>12</v>
      </c>
      <c r="B8" s="1" t="s">
        <v>13</v>
      </c>
      <c r="C8">
        <v>1.0345047319246514</v>
      </c>
      <c r="D8">
        <v>1.0345047319246514</v>
      </c>
      <c r="E8">
        <v>1.0345047319246514</v>
      </c>
      <c r="F8">
        <v>1.0345047319246514</v>
      </c>
      <c r="G8">
        <v>1.0345047319246514</v>
      </c>
      <c r="H8">
        <v>1.0345047319246514</v>
      </c>
      <c r="I8">
        <v>1.0345047319246514</v>
      </c>
      <c r="J8">
        <v>1.0345047319246514</v>
      </c>
      <c r="K8">
        <v>1.0345047319246514</v>
      </c>
      <c r="L8">
        <v>1.0345047319246514</v>
      </c>
      <c r="M8">
        <v>1.0098671568836659</v>
      </c>
      <c r="N8">
        <v>0.98530406336951359</v>
      </c>
      <c r="O8">
        <v>0.96081511414576526</v>
      </c>
      <c r="P8">
        <v>0.93639997400883701</v>
      </c>
      <c r="Q8">
        <v>0.92195973783942664</v>
      </c>
      <c r="R8">
        <v>0.76309038645480176</v>
      </c>
      <c r="S8">
        <v>0.7451958054401957</v>
      </c>
      <c r="T8">
        <v>0.75653276870741482</v>
      </c>
      <c r="U8">
        <v>0.7676456982318951</v>
      </c>
      <c r="V8">
        <v>0.70107810877112398</v>
      </c>
      <c r="W8">
        <v>0.72214162604470755</v>
      </c>
      <c r="X8">
        <v>0.72614998173410861</v>
      </c>
      <c r="Y8">
        <v>0.7410393747446693</v>
      </c>
      <c r="Z8">
        <v>0.76135570072161118</v>
      </c>
      <c r="AA8">
        <v>0.78172928993336677</v>
      </c>
      <c r="AB8">
        <v>0.74071255320692031</v>
      </c>
    </row>
    <row r="9" spans="1:28" x14ac:dyDescent="0.35">
      <c r="A9" s="1" t="s">
        <v>14</v>
      </c>
      <c r="B9" s="1" t="s">
        <v>15</v>
      </c>
      <c r="C9">
        <v>0.74668066748622686</v>
      </c>
      <c r="D9">
        <v>0.74668066748622686</v>
      </c>
      <c r="E9">
        <v>0.74668066748622686</v>
      </c>
      <c r="F9">
        <v>0.74668066748622686</v>
      </c>
      <c r="G9">
        <v>0.74668066748622686</v>
      </c>
      <c r="H9">
        <v>0.74668066748622686</v>
      </c>
      <c r="I9">
        <v>0.74668066748622686</v>
      </c>
      <c r="J9">
        <v>0.74668066748622686</v>
      </c>
      <c r="K9">
        <v>0.74668066748622686</v>
      </c>
      <c r="L9">
        <v>0.74668066748622686</v>
      </c>
      <c r="M9">
        <v>0.73233348232969586</v>
      </c>
      <c r="N9">
        <v>0.71797248411997605</v>
      </c>
      <c r="O9">
        <v>0.7035976528992508</v>
      </c>
      <c r="P9">
        <v>0.68920896867123627</v>
      </c>
      <c r="Q9">
        <v>0.67679634425981405</v>
      </c>
      <c r="R9">
        <v>0.61842669442807874</v>
      </c>
      <c r="S9">
        <v>0.60806624405977605</v>
      </c>
      <c r="T9">
        <v>0.60573536837273356</v>
      </c>
      <c r="U9">
        <v>0.62653362539479351</v>
      </c>
      <c r="V9">
        <v>0.6177344654532444</v>
      </c>
      <c r="W9">
        <v>0.63813004884238134</v>
      </c>
      <c r="X9">
        <v>0.63167832312070404</v>
      </c>
      <c r="Y9">
        <v>0.64293148545297762</v>
      </c>
      <c r="Z9">
        <v>0.66619971482772922</v>
      </c>
      <c r="AA9">
        <v>0.6620256473602868</v>
      </c>
      <c r="AB9">
        <v>0.65832596914940544</v>
      </c>
    </row>
    <row r="10" spans="1:28" x14ac:dyDescent="0.35">
      <c r="A10" s="1" t="s">
        <v>16</v>
      </c>
      <c r="B10" s="1" t="s">
        <v>17</v>
      </c>
      <c r="C10">
        <v>0.92902266964305069</v>
      </c>
      <c r="D10">
        <v>0.92902266964305069</v>
      </c>
      <c r="E10">
        <v>0.92902266964305069</v>
      </c>
      <c r="F10">
        <v>0.92902266964305069</v>
      </c>
      <c r="G10">
        <v>0.92902266964305069</v>
      </c>
      <c r="H10">
        <v>0.92902266964305069</v>
      </c>
      <c r="I10">
        <v>0.92902266964305069</v>
      </c>
      <c r="J10">
        <v>0.92902266964305069</v>
      </c>
      <c r="K10">
        <v>0.92902266964305069</v>
      </c>
      <c r="L10">
        <v>0.92902266964305069</v>
      </c>
      <c r="M10">
        <v>0.93422250699669207</v>
      </c>
      <c r="N10">
        <v>0.93942304878643557</v>
      </c>
      <c r="O10">
        <v>0.94462429515543844</v>
      </c>
      <c r="P10">
        <v>0.94982624624689738</v>
      </c>
      <c r="Q10">
        <v>0.92421287103439576</v>
      </c>
      <c r="R10">
        <v>0.73466073379339747</v>
      </c>
      <c r="S10">
        <v>0.72016224029002429</v>
      </c>
      <c r="T10">
        <v>0.73377345437011265</v>
      </c>
      <c r="U10">
        <v>0.76753802533620263</v>
      </c>
      <c r="V10">
        <v>0.69666538509140874</v>
      </c>
      <c r="W10">
        <v>0.72497505918530691</v>
      </c>
      <c r="X10">
        <v>0.44406493808884329</v>
      </c>
      <c r="Y10">
        <v>0.589528930520961</v>
      </c>
      <c r="Z10">
        <v>0.73932578749944056</v>
      </c>
      <c r="AA10">
        <v>0.73870305492899924</v>
      </c>
      <c r="AB10">
        <v>0.69147587983657033</v>
      </c>
    </row>
    <row r="11" spans="1:28" x14ac:dyDescent="0.35">
      <c r="A11" s="1" t="s">
        <v>18</v>
      </c>
      <c r="B11" s="1" t="s">
        <v>19</v>
      </c>
      <c r="C11">
        <v>0.82051478148284485</v>
      </c>
      <c r="D11">
        <v>0.82051478148284485</v>
      </c>
      <c r="E11">
        <v>0.82051478148284485</v>
      </c>
      <c r="F11">
        <v>0.82051478148284485</v>
      </c>
      <c r="G11">
        <v>0.82051478148284485</v>
      </c>
      <c r="H11">
        <v>0.82051478148284485</v>
      </c>
      <c r="I11">
        <v>0.82051478148284485</v>
      </c>
      <c r="J11">
        <v>0.82051478148284485</v>
      </c>
      <c r="K11">
        <v>0.82051478148284485</v>
      </c>
      <c r="L11">
        <v>0.82051478148284485</v>
      </c>
      <c r="M11">
        <v>0.80115653724790781</v>
      </c>
      <c r="N11">
        <v>0.7815875276681743</v>
      </c>
      <c r="O11">
        <v>0.76180429180119535</v>
      </c>
      <c r="P11">
        <v>0.74180329251206478</v>
      </c>
      <c r="Q11">
        <v>0.72673735062127887</v>
      </c>
      <c r="R11">
        <v>0.65053332549127241</v>
      </c>
      <c r="S11">
        <v>0.64584712769969987</v>
      </c>
      <c r="T11">
        <v>0.64881546545162438</v>
      </c>
      <c r="U11">
        <v>0.63947177278630518</v>
      </c>
      <c r="V11">
        <v>0.59414960981135356</v>
      </c>
      <c r="W11">
        <v>0.5811484761021245</v>
      </c>
      <c r="X11">
        <v>0.57407648501789488</v>
      </c>
      <c r="Y11">
        <v>0.62431887846069378</v>
      </c>
      <c r="Z11">
        <v>0.62924566229756962</v>
      </c>
      <c r="AA11">
        <v>0.62574420735698388</v>
      </c>
      <c r="AB11">
        <v>0.62203683810621735</v>
      </c>
    </row>
    <row r="12" spans="1:28" x14ac:dyDescent="0.35">
      <c r="A12" s="1" t="s">
        <v>20</v>
      </c>
      <c r="B12" s="1" t="s">
        <v>21</v>
      </c>
      <c r="C12">
        <v>0.42258866544789769</v>
      </c>
      <c r="D12">
        <v>0.42258866544789769</v>
      </c>
      <c r="E12">
        <v>0.42258866544789769</v>
      </c>
      <c r="F12">
        <v>0.42258866544789769</v>
      </c>
      <c r="G12">
        <v>0.42258866544789769</v>
      </c>
      <c r="H12">
        <v>0.42258866544789769</v>
      </c>
      <c r="I12">
        <v>0.42258866544789769</v>
      </c>
      <c r="J12">
        <v>0.42258866544789769</v>
      </c>
      <c r="K12">
        <v>0.42258866544789769</v>
      </c>
      <c r="L12">
        <v>0.42258866544789769</v>
      </c>
      <c r="M12">
        <v>0.40403077523349673</v>
      </c>
      <c r="N12">
        <v>0.38280179850473151</v>
      </c>
      <c r="O12">
        <v>0.35828033013154559</v>
      </c>
      <c r="P12">
        <v>0.32963600830585071</v>
      </c>
      <c r="Q12">
        <v>0.30098903188066689</v>
      </c>
      <c r="R12">
        <v>0.31862202514593624</v>
      </c>
      <c r="S12">
        <v>0.30139909370448292</v>
      </c>
      <c r="T12">
        <v>0.2743275521861045</v>
      </c>
      <c r="U12">
        <v>0.29437972161779435</v>
      </c>
      <c r="V12">
        <v>0.33252411213019284</v>
      </c>
      <c r="W12">
        <v>0.34381795637062329</v>
      </c>
      <c r="X12">
        <v>0.34679797913883464</v>
      </c>
      <c r="Y12">
        <v>0.3187117093503371</v>
      </c>
      <c r="Z12">
        <v>0.36589023611997451</v>
      </c>
      <c r="AA12">
        <v>0.34552097428958051</v>
      </c>
      <c r="AB12">
        <v>0.35369998897828719</v>
      </c>
    </row>
    <row r="13" spans="1:28" x14ac:dyDescent="0.35">
      <c r="A13" s="1" t="s">
        <v>22</v>
      </c>
      <c r="B13" s="1" t="s">
        <v>23</v>
      </c>
      <c r="C13">
        <v>0.74806454549348866</v>
      </c>
      <c r="D13">
        <v>0.74806454549348866</v>
      </c>
      <c r="E13">
        <v>0.74806454549348866</v>
      </c>
      <c r="F13">
        <v>0.74806454549348866</v>
      </c>
      <c r="G13">
        <v>0.74806454549348866</v>
      </c>
      <c r="H13">
        <v>0.74806454549348866</v>
      </c>
      <c r="I13">
        <v>0.74806454549348866</v>
      </c>
      <c r="J13">
        <v>0.74806454549348866</v>
      </c>
      <c r="K13">
        <v>0.74806454549348866</v>
      </c>
      <c r="L13">
        <v>0.74806454549348866</v>
      </c>
      <c r="M13">
        <v>0.74090006208148063</v>
      </c>
      <c r="N13">
        <v>0.73386442273310482</v>
      </c>
      <c r="O13">
        <v>0.7269541827789997</v>
      </c>
      <c r="P13">
        <v>0.72016601925699408</v>
      </c>
      <c r="Q13">
        <v>0.7120588433147651</v>
      </c>
      <c r="R13">
        <v>0.58922108351606195</v>
      </c>
      <c r="S13">
        <v>0.58180957326651694</v>
      </c>
      <c r="T13">
        <v>0.5962800037455912</v>
      </c>
      <c r="U13">
        <v>0.59982694755467081</v>
      </c>
      <c r="V13">
        <v>0.53440252594097293</v>
      </c>
      <c r="W13">
        <v>0.53966270850959519</v>
      </c>
      <c r="X13">
        <v>0.52647421300256625</v>
      </c>
      <c r="Y13">
        <v>0.53046601458441534</v>
      </c>
      <c r="Z13">
        <v>0.55458404439462949</v>
      </c>
      <c r="AA13">
        <v>0.57198177201461997</v>
      </c>
      <c r="AB13">
        <v>0.53522717758532978</v>
      </c>
    </row>
    <row r="14" spans="1:28" x14ac:dyDescent="0.35">
      <c r="A14" s="1" t="s">
        <v>24</v>
      </c>
      <c r="B14" s="1" t="s">
        <v>25</v>
      </c>
      <c r="C14">
        <v>0.76644798504165623</v>
      </c>
      <c r="D14">
        <v>0.76644798504165623</v>
      </c>
      <c r="E14">
        <v>0.76644798504165623</v>
      </c>
      <c r="F14">
        <v>0.76644798504165623</v>
      </c>
      <c r="G14">
        <v>0.76644798504165623</v>
      </c>
      <c r="H14">
        <v>0.76644798504165623</v>
      </c>
      <c r="I14">
        <v>0.76644798504165623</v>
      </c>
      <c r="J14">
        <v>0.76644798504165623</v>
      </c>
      <c r="K14">
        <v>0.76644798504165623</v>
      </c>
      <c r="L14">
        <v>0.76644798504165623</v>
      </c>
      <c r="M14">
        <v>0.75330585688513785</v>
      </c>
      <c r="N14">
        <v>0.74017980480924184</v>
      </c>
      <c r="O14">
        <v>0.72706919682586191</v>
      </c>
      <c r="P14">
        <v>0.713973443735193</v>
      </c>
      <c r="Q14">
        <v>0.69821880873182507</v>
      </c>
      <c r="R14">
        <v>0.59394416379249393</v>
      </c>
      <c r="S14">
        <v>0.58401017668898503</v>
      </c>
      <c r="T14">
        <v>0.58900380347410108</v>
      </c>
      <c r="U14">
        <v>0.60438585278051693</v>
      </c>
      <c r="V14">
        <v>0.56445099411543753</v>
      </c>
      <c r="W14">
        <v>0.57632345080671665</v>
      </c>
      <c r="X14">
        <v>0.60352749929584071</v>
      </c>
      <c r="Y14">
        <v>1.2016214860605317</v>
      </c>
      <c r="Z14">
        <v>2.1423962864182924</v>
      </c>
      <c r="AA14">
        <v>0.69765917898608498</v>
      </c>
      <c r="AB14">
        <v>0.61622683658776189</v>
      </c>
    </row>
    <row r="17" spans="1:28" x14ac:dyDescent="0.35">
      <c r="A17" s="26"/>
      <c r="B17" s="26"/>
      <c r="C17">
        <v>1990</v>
      </c>
      <c r="D17">
        <v>1991</v>
      </c>
      <c r="E17">
        <v>1992</v>
      </c>
      <c r="F17">
        <v>1993</v>
      </c>
      <c r="G17">
        <v>1994</v>
      </c>
      <c r="H17">
        <v>1995</v>
      </c>
      <c r="I17">
        <v>1996</v>
      </c>
      <c r="J17">
        <v>1997</v>
      </c>
      <c r="K17">
        <v>1998</v>
      </c>
      <c r="L17">
        <v>1999</v>
      </c>
      <c r="M17">
        <v>2000</v>
      </c>
      <c r="N17">
        <v>2001</v>
      </c>
      <c r="O17">
        <v>2002</v>
      </c>
      <c r="P17">
        <v>2003</v>
      </c>
      <c r="Q17">
        <v>2004</v>
      </c>
      <c r="R17">
        <v>2005</v>
      </c>
      <c r="S17">
        <v>2006</v>
      </c>
      <c r="T17">
        <v>2007</v>
      </c>
      <c r="U17">
        <v>2008</v>
      </c>
      <c r="V17">
        <v>2009</v>
      </c>
      <c r="W17">
        <v>2010</v>
      </c>
      <c r="X17">
        <v>2011</v>
      </c>
      <c r="Y17">
        <v>2012</v>
      </c>
      <c r="Z17">
        <v>2013</v>
      </c>
      <c r="AA17">
        <v>2014</v>
      </c>
      <c r="AB17">
        <v>2015</v>
      </c>
    </row>
    <row r="18" spans="1:28" x14ac:dyDescent="0.35">
      <c r="A18" s="2">
        <v>16051</v>
      </c>
      <c r="B18" s="2" t="s">
        <v>26</v>
      </c>
      <c r="C18">
        <v>0.35294141039236482</v>
      </c>
      <c r="D18">
        <v>0.35294141039236482</v>
      </c>
      <c r="E18">
        <v>0.3896473170731708</v>
      </c>
      <c r="F18">
        <v>0.48361172832092247</v>
      </c>
      <c r="G18">
        <v>0.51739436619718315</v>
      </c>
      <c r="H18">
        <v>0.45882914428242522</v>
      </c>
      <c r="I18">
        <v>0.38732172831830902</v>
      </c>
      <c r="J18">
        <v>0.36392748165941702</v>
      </c>
      <c r="K18">
        <v>0.32884927708457123</v>
      </c>
      <c r="L18">
        <v>0.2836872436022661</v>
      </c>
      <c r="M18">
        <v>0.2800328600129397</v>
      </c>
      <c r="N18">
        <v>0.27602712348322628</v>
      </c>
      <c r="O18">
        <v>0.27311240116817442</v>
      </c>
      <c r="P18">
        <v>0.27020969576343479</v>
      </c>
      <c r="Q18">
        <v>0.24683821718788479</v>
      </c>
      <c r="R18">
        <v>0.24246395988578592</v>
      </c>
      <c r="S18">
        <v>0.2312631871182676</v>
      </c>
      <c r="T18">
        <v>0.21273846579511657</v>
      </c>
      <c r="U18">
        <v>0.20995501136310935</v>
      </c>
      <c r="V18">
        <v>0.22752058405056796</v>
      </c>
      <c r="W18">
        <v>0.22311936936936938</v>
      </c>
      <c r="X18">
        <v>0.23562163763479085</v>
      </c>
      <c r="Y18">
        <v>0.23043935258344103</v>
      </c>
      <c r="Z18">
        <v>0.22681072646781336</v>
      </c>
      <c r="AA18">
        <v>0.2088173462403442</v>
      </c>
      <c r="AB18">
        <v>0.21188468094567556</v>
      </c>
    </row>
    <row r="19" spans="1:28" x14ac:dyDescent="0.35">
      <c r="A19" s="2" t="s">
        <v>27</v>
      </c>
      <c r="B19" s="2" t="s">
        <v>28</v>
      </c>
      <c r="C19">
        <v>0.62552576419213979</v>
      </c>
      <c r="D19">
        <v>0.62552576419213979</v>
      </c>
      <c r="E19">
        <v>0.87238367844092568</v>
      </c>
      <c r="F19">
        <v>0.78894220401121418</v>
      </c>
      <c r="G19">
        <v>0.80264611087236792</v>
      </c>
      <c r="H19">
        <v>0.68462723449001051</v>
      </c>
      <c r="I19">
        <v>0.45728950403690888</v>
      </c>
      <c r="J19">
        <v>0.47325826630920464</v>
      </c>
      <c r="K19">
        <v>0.44594302901627747</v>
      </c>
      <c r="L19">
        <v>0.42558420771829991</v>
      </c>
      <c r="M19">
        <v>0.45683514913377393</v>
      </c>
      <c r="N19">
        <v>0.48835515695067266</v>
      </c>
      <c r="O19">
        <v>0.44472805820827649</v>
      </c>
      <c r="P19">
        <v>0.39985332103321036</v>
      </c>
      <c r="Q19">
        <v>0.38530468750000002</v>
      </c>
      <c r="R19">
        <v>0.32617948717948719</v>
      </c>
      <c r="S19">
        <v>0.32158819596982141</v>
      </c>
      <c r="T19">
        <v>0.32802634204749553</v>
      </c>
      <c r="U19">
        <v>0.36803814713896466</v>
      </c>
      <c r="V19">
        <v>0.3761579535143435</v>
      </c>
      <c r="W19">
        <v>0.42153499355946755</v>
      </c>
      <c r="X19">
        <v>0.39893414242370151</v>
      </c>
      <c r="Y19">
        <v>0.34381525532369489</v>
      </c>
      <c r="Z19">
        <v>0.34075455611211763</v>
      </c>
      <c r="AA19">
        <v>0.31936135525942727</v>
      </c>
      <c r="AB19">
        <v>0.2952331789414136</v>
      </c>
    </row>
    <row r="20" spans="1:28" x14ac:dyDescent="0.35">
      <c r="A20" s="2" t="s">
        <v>29</v>
      </c>
      <c r="B20" s="2" t="s">
        <v>30</v>
      </c>
      <c r="C20">
        <v>4.4415667166416801</v>
      </c>
      <c r="D20">
        <v>4.4415667166416801</v>
      </c>
      <c r="E20">
        <v>2.2067225325884543</v>
      </c>
      <c r="F20">
        <v>0.82861744301288409</v>
      </c>
      <c r="G20">
        <v>0.35284195933456564</v>
      </c>
      <c r="H20">
        <v>0.70525415896487975</v>
      </c>
      <c r="I20">
        <v>0.60429477020602218</v>
      </c>
      <c r="J20">
        <v>0.34485683987274651</v>
      </c>
      <c r="K20">
        <v>0.28965554359526374</v>
      </c>
      <c r="L20">
        <v>0.19830540037243949</v>
      </c>
      <c r="M20">
        <v>0.19309623430962342</v>
      </c>
      <c r="N20">
        <v>0.18790157845868155</v>
      </c>
      <c r="O20">
        <v>0.20546228150873969</v>
      </c>
      <c r="P20">
        <v>0.22270282588878759</v>
      </c>
      <c r="Q20">
        <v>0.19208791208791209</v>
      </c>
      <c r="R20">
        <v>0.2679944802207912</v>
      </c>
      <c r="S20">
        <v>0.17707728337236534</v>
      </c>
      <c r="T20">
        <v>8.6354961832061067E-2</v>
      </c>
      <c r="U20">
        <v>0.14914322664080182</v>
      </c>
      <c r="V20">
        <v>0.31037968441814595</v>
      </c>
      <c r="W20">
        <v>0.43407723169508527</v>
      </c>
      <c r="X20">
        <v>0.24416835871404396</v>
      </c>
      <c r="Y20">
        <v>1.5320315176430283E-2</v>
      </c>
      <c r="Z20">
        <v>0.39764568158168573</v>
      </c>
      <c r="AA20">
        <v>0.16881805409202671</v>
      </c>
      <c r="AB20">
        <v>0.47030949839914626</v>
      </c>
    </row>
    <row r="21" spans="1:28" x14ac:dyDescent="0.35">
      <c r="A21" s="2" t="s">
        <v>31</v>
      </c>
      <c r="B21" s="2" t="s">
        <v>32</v>
      </c>
      <c r="C21">
        <v>0.82431818181818184</v>
      </c>
      <c r="D21">
        <v>0.82431818181818184</v>
      </c>
      <c r="E21">
        <v>0.14804081632653063</v>
      </c>
      <c r="F21">
        <v>0.10008968609865472</v>
      </c>
      <c r="G21">
        <v>0.1113655462184874</v>
      </c>
      <c r="H21">
        <v>9.5478056426332295E-2</v>
      </c>
      <c r="I21">
        <v>9.3505434782608698E-2</v>
      </c>
      <c r="J21">
        <v>0.10150442477876105</v>
      </c>
      <c r="K21">
        <v>5.3101851851851851E-2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0.16922315685304307</v>
      </c>
      <c r="Y21">
        <v>0</v>
      </c>
      <c r="Z21">
        <v>0</v>
      </c>
      <c r="AA21">
        <v>0</v>
      </c>
      <c r="AB21">
        <v>0.35596120935539072</v>
      </c>
    </row>
    <row r="22" spans="1:28" x14ac:dyDescent="0.35">
      <c r="A22" s="2" t="s">
        <v>33</v>
      </c>
      <c r="B22" s="2" t="s">
        <v>34</v>
      </c>
      <c r="C22">
        <v>0.84692807424593974</v>
      </c>
      <c r="D22">
        <v>0.84692807424593974</v>
      </c>
      <c r="E22">
        <v>0.49141895530425417</v>
      </c>
      <c r="F22">
        <v>0.63157310956790125</v>
      </c>
      <c r="G22">
        <v>0.55536412418551173</v>
      </c>
      <c r="H22">
        <v>0.42549688230709276</v>
      </c>
      <c r="I22">
        <v>0.28823264025107886</v>
      </c>
      <c r="J22">
        <v>0.23210232158211522</v>
      </c>
      <c r="K22">
        <v>0.15690541155070489</v>
      </c>
      <c r="L22">
        <v>6.279264214046823E-2</v>
      </c>
      <c r="M22">
        <v>3.449281399708394E-2</v>
      </c>
      <c r="N22">
        <v>6.392694063926941E-3</v>
      </c>
      <c r="O22">
        <v>9.3665063767509951E-3</v>
      </c>
      <c r="P22">
        <v>1.2384161752316766E-2</v>
      </c>
      <c r="Q22">
        <v>1.1777360988526039E-2</v>
      </c>
      <c r="R22">
        <v>6.0310472659870246E-2</v>
      </c>
      <c r="S22">
        <v>5.4037921348314602E-2</v>
      </c>
      <c r="T22">
        <v>4.0113528855250706E-2</v>
      </c>
      <c r="U22">
        <v>2.683544303797469E-2</v>
      </c>
      <c r="V22">
        <v>2.1459193394728487E-2</v>
      </c>
      <c r="W22">
        <v>0</v>
      </c>
      <c r="X22">
        <v>0.16392394951270167</v>
      </c>
      <c r="Y22">
        <v>5.4790131368151238E-2</v>
      </c>
      <c r="Z22">
        <v>0.13012048192771083</v>
      </c>
      <c r="AA22">
        <v>0.13047680412371132</v>
      </c>
      <c r="AB22">
        <v>0.10079147149087386</v>
      </c>
    </row>
    <row r="23" spans="1:28" x14ac:dyDescent="0.35">
      <c r="A23" s="2" t="s">
        <v>35</v>
      </c>
      <c r="B23" s="2" t="s">
        <v>36</v>
      </c>
      <c r="C23">
        <v>0.65855735397607318</v>
      </c>
      <c r="D23">
        <v>0.65855735397607318</v>
      </c>
      <c r="E23">
        <v>0.80175633995887596</v>
      </c>
      <c r="F23">
        <v>0.75550834970530445</v>
      </c>
      <c r="G23">
        <v>0.59059313725490203</v>
      </c>
      <c r="H23">
        <v>0.55312176681257452</v>
      </c>
      <c r="I23">
        <v>0.50344892313771983</v>
      </c>
      <c r="J23">
        <v>0.4662284313725491</v>
      </c>
      <c r="K23">
        <v>0.43413470993117015</v>
      </c>
      <c r="L23">
        <v>0.39878351927970246</v>
      </c>
      <c r="M23">
        <v>0.36933042007330141</v>
      </c>
      <c r="N23">
        <v>0.34212942877801883</v>
      </c>
      <c r="O23">
        <v>0.31847544985984272</v>
      </c>
      <c r="P23">
        <v>0.29480007237199207</v>
      </c>
      <c r="Q23">
        <v>0.2974742660221984</v>
      </c>
      <c r="R23">
        <v>0.33011780336581042</v>
      </c>
      <c r="S23">
        <v>0.33608590521410359</v>
      </c>
      <c r="T23">
        <v>0.33520600558659219</v>
      </c>
      <c r="U23">
        <v>0.33394052915008199</v>
      </c>
      <c r="V23">
        <v>0.34896520254357044</v>
      </c>
      <c r="W23">
        <v>0.34507107320540154</v>
      </c>
      <c r="X23">
        <v>0.39112299938102391</v>
      </c>
      <c r="Y23">
        <v>0.39302587572610459</v>
      </c>
      <c r="Z23">
        <v>0.36589137100306618</v>
      </c>
      <c r="AA23">
        <v>0.36472793861178932</v>
      </c>
      <c r="AB23">
        <v>0.39059109452304486</v>
      </c>
    </row>
    <row r="24" spans="1:28" x14ac:dyDescent="0.35">
      <c r="A24" s="2" t="s">
        <v>37</v>
      </c>
      <c r="B24" s="2" t="s">
        <v>38</v>
      </c>
      <c r="C24">
        <v>1.0155023533297551</v>
      </c>
      <c r="D24">
        <v>1.0155023533297551</v>
      </c>
      <c r="E24">
        <v>1.0036513037091446</v>
      </c>
      <c r="F24">
        <v>0.99472127429143586</v>
      </c>
      <c r="G24">
        <v>0.99537870959742092</v>
      </c>
      <c r="H24">
        <v>0.97653894995631607</v>
      </c>
      <c r="I24">
        <v>0.96969712286944754</v>
      </c>
      <c r="J24">
        <v>0.96866735641977575</v>
      </c>
      <c r="K24">
        <v>0.96601820805137273</v>
      </c>
      <c r="L24">
        <v>0.96292876472622946</v>
      </c>
      <c r="M24">
        <v>0.96929888020541455</v>
      </c>
      <c r="N24">
        <v>0.97568862764307296</v>
      </c>
      <c r="O24">
        <v>0.96429766314023213</v>
      </c>
      <c r="P24">
        <v>0.95284733905051089</v>
      </c>
      <c r="Q24">
        <v>0.92502348680436042</v>
      </c>
      <c r="R24">
        <v>0.74427014693242743</v>
      </c>
      <c r="S24">
        <v>0.73053257151100492</v>
      </c>
      <c r="T24">
        <v>0.74359885434394579</v>
      </c>
      <c r="U24">
        <v>0.73274764093542033</v>
      </c>
      <c r="V24">
        <v>0.63673267257527899</v>
      </c>
      <c r="W24">
        <v>0.62588137343759875</v>
      </c>
      <c r="X24">
        <v>0.61156026959939813</v>
      </c>
      <c r="Y24">
        <v>0.60634440120202959</v>
      </c>
      <c r="Z24">
        <v>0.64108055995773916</v>
      </c>
      <c r="AA24">
        <v>0.63281156375786896</v>
      </c>
      <c r="AB24">
        <v>0.59885028115056538</v>
      </c>
    </row>
    <row r="25" spans="1:28" x14ac:dyDescent="0.35">
      <c r="A25" s="2" t="s">
        <v>39</v>
      </c>
      <c r="B25" s="2" t="s">
        <v>40</v>
      </c>
      <c r="C25">
        <v>1.2461248880025435</v>
      </c>
      <c r="D25">
        <v>1.2461248880025435</v>
      </c>
      <c r="E25">
        <v>1.2618067546606575</v>
      </c>
      <c r="F25">
        <v>1.1588264465118878</v>
      </c>
      <c r="G25">
        <v>1.09967085288435</v>
      </c>
      <c r="H25">
        <v>0.87193841373268366</v>
      </c>
      <c r="I25">
        <v>0.65464092642902227</v>
      </c>
      <c r="J25">
        <v>0.67963702854647678</v>
      </c>
      <c r="K25">
        <v>0.7099291459211029</v>
      </c>
      <c r="L25">
        <v>0.73472595656670114</v>
      </c>
      <c r="M25">
        <v>1.0059465168722492</v>
      </c>
      <c r="N25">
        <v>1.2762842456463952</v>
      </c>
      <c r="O25">
        <v>1.3802680266941567</v>
      </c>
      <c r="P25">
        <v>1.484274377340062</v>
      </c>
      <c r="Q25">
        <v>1.4851929983277135</v>
      </c>
      <c r="R25">
        <v>1.1155970190602837</v>
      </c>
      <c r="S25">
        <v>1.1028120460927664</v>
      </c>
      <c r="T25">
        <v>1.1602591661370985</v>
      </c>
      <c r="U25">
        <v>1.1547077059754394</v>
      </c>
      <c r="V25">
        <v>0.93284524684068115</v>
      </c>
      <c r="W25">
        <v>0.93024752614021811</v>
      </c>
      <c r="X25">
        <v>0.85194308399771956</v>
      </c>
      <c r="Y25">
        <v>0.84736848255938957</v>
      </c>
      <c r="Z25">
        <v>0.96909699817646244</v>
      </c>
      <c r="AA25">
        <v>0.95778948057657609</v>
      </c>
      <c r="AB25">
        <v>0.87456993422468388</v>
      </c>
    </row>
    <row r="26" spans="1:28" x14ac:dyDescent="0.35">
      <c r="A26" s="2" t="s">
        <v>41</v>
      </c>
      <c r="B26" s="2" t="s">
        <v>42</v>
      </c>
      <c r="C26">
        <v>5.0578554198116882E-2</v>
      </c>
      <c r="D26">
        <v>5.0578554198116882E-2</v>
      </c>
      <c r="E26">
        <v>5.0578554198116882E-2</v>
      </c>
      <c r="F26">
        <v>5.0578554198116882E-2</v>
      </c>
      <c r="G26">
        <v>5.0578554198116882E-2</v>
      </c>
      <c r="H26">
        <v>5.0578554198116882E-2</v>
      </c>
      <c r="I26">
        <v>5.0578554198116882E-2</v>
      </c>
      <c r="J26">
        <v>9.8172515757528611E-2</v>
      </c>
      <c r="K26">
        <v>0.14576647731694034</v>
      </c>
      <c r="L26">
        <v>0.19350348479538992</v>
      </c>
      <c r="M26">
        <v>0.55156408530398815</v>
      </c>
      <c r="N26">
        <v>0.91122110759122377</v>
      </c>
      <c r="O26">
        <v>0.90094588891179106</v>
      </c>
      <c r="P26">
        <v>0.89059109271849446</v>
      </c>
      <c r="Q26">
        <v>0.89936992891859657</v>
      </c>
      <c r="R26">
        <v>0.85099688289141417</v>
      </c>
      <c r="S26">
        <v>0.82521430397364159</v>
      </c>
      <c r="T26">
        <v>0.81145795787595798</v>
      </c>
      <c r="U26">
        <v>0.79753123761319644</v>
      </c>
      <c r="V26">
        <v>0.75165994570113559</v>
      </c>
      <c r="W26">
        <v>0.73743712928915905</v>
      </c>
      <c r="X26">
        <v>0.72804524565894579</v>
      </c>
      <c r="Y26">
        <v>0.73204246538953366</v>
      </c>
      <c r="Z26">
        <v>0.73730673571282734</v>
      </c>
      <c r="AA26">
        <v>0.72962159750664535</v>
      </c>
      <c r="AB26">
        <v>0.71963660508728045</v>
      </c>
    </row>
    <row r="27" spans="1:28" x14ac:dyDescent="0.35">
      <c r="A27" s="2" t="s">
        <v>43</v>
      </c>
      <c r="B27" s="2" t="s">
        <v>44</v>
      </c>
      <c r="C27">
        <v>0.86695655554979523</v>
      </c>
      <c r="D27">
        <v>0.86695655554979523</v>
      </c>
      <c r="E27">
        <v>0.79649723748134515</v>
      </c>
      <c r="F27">
        <v>0.75572254994374688</v>
      </c>
      <c r="G27">
        <v>0.74469015106836645</v>
      </c>
      <c r="H27">
        <v>0.73433712721183875</v>
      </c>
      <c r="I27">
        <v>0.71033099579242642</v>
      </c>
      <c r="J27">
        <v>0.62712588052203355</v>
      </c>
      <c r="K27">
        <v>0.60537813498595927</v>
      </c>
      <c r="L27">
        <v>0.57105770155033442</v>
      </c>
      <c r="M27">
        <v>0.56940403964146979</v>
      </c>
      <c r="N27">
        <v>0.56775173908867627</v>
      </c>
      <c r="O27">
        <v>0.56657612743069918</v>
      </c>
      <c r="P27">
        <v>0.56538835826275013</v>
      </c>
      <c r="Q27">
        <v>0.56119366180157904</v>
      </c>
      <c r="R27">
        <v>0.46937028470730768</v>
      </c>
      <c r="S27">
        <v>0.48312559636555252</v>
      </c>
      <c r="T27">
        <v>0.5160789403817222</v>
      </c>
      <c r="U27">
        <v>0.51051203040088211</v>
      </c>
      <c r="V27">
        <v>0.44329116357005571</v>
      </c>
      <c r="W27">
        <v>0.43571296405944698</v>
      </c>
      <c r="X27">
        <v>0.42298974132005396</v>
      </c>
      <c r="Y27">
        <v>0.43264588392724385</v>
      </c>
      <c r="Z27">
        <v>0.46943482051052798</v>
      </c>
      <c r="AA27">
        <v>0.47301054900633244</v>
      </c>
      <c r="AB27">
        <v>0.45115480758196413</v>
      </c>
    </row>
    <row r="28" spans="1:28" x14ac:dyDescent="0.35">
      <c r="A28" s="2" t="s">
        <v>45</v>
      </c>
      <c r="B28" s="2" t="s">
        <v>46</v>
      </c>
      <c r="C28">
        <v>0.71807175832322434</v>
      </c>
      <c r="D28">
        <v>0.71807175832322434</v>
      </c>
      <c r="E28">
        <v>0.67459668866834455</v>
      </c>
      <c r="F28">
        <v>0.5923949670375277</v>
      </c>
      <c r="G28">
        <v>0.49448540225928589</v>
      </c>
      <c r="H28">
        <v>0.51501340833782849</v>
      </c>
      <c r="I28">
        <v>0.53862472288051388</v>
      </c>
      <c r="J28">
        <v>0.56491388349215155</v>
      </c>
      <c r="K28">
        <v>0.58049558278277069</v>
      </c>
      <c r="L28">
        <v>0.58380968940055344</v>
      </c>
      <c r="M28">
        <v>0.54837124034496243</v>
      </c>
      <c r="N28">
        <v>0.51313768904843171</v>
      </c>
      <c r="O28">
        <v>0.51183088756790751</v>
      </c>
      <c r="P28">
        <v>0.51053971945635579</v>
      </c>
      <c r="Q28">
        <v>0.50254351717764179</v>
      </c>
      <c r="R28">
        <v>0.42745467925738101</v>
      </c>
      <c r="S28">
        <v>0.42303770445140243</v>
      </c>
      <c r="T28">
        <v>0.43026392361568044</v>
      </c>
      <c r="U28">
        <v>0.43231483427074735</v>
      </c>
      <c r="V28">
        <v>0.39133695721403761</v>
      </c>
      <c r="W28">
        <v>0.39032427533562242</v>
      </c>
      <c r="X28">
        <v>0.38781403881907106</v>
      </c>
      <c r="Y28">
        <v>0.38741262021474104</v>
      </c>
      <c r="Z28">
        <v>0.43194128264633291</v>
      </c>
      <c r="AA28">
        <v>0.43944298196069964</v>
      </c>
      <c r="AB28">
        <v>0.416601749832408</v>
      </c>
    </row>
    <row r="29" spans="1:28" x14ac:dyDescent="0.35">
      <c r="A29" s="2" t="s">
        <v>47</v>
      </c>
      <c r="B29" s="2" t="s">
        <v>48</v>
      </c>
      <c r="C29">
        <v>1.3143423813270392</v>
      </c>
      <c r="D29">
        <v>1.3143423813270392</v>
      </c>
      <c r="E29">
        <v>1.3391373182984181</v>
      </c>
      <c r="F29">
        <v>1.1494730110919869</v>
      </c>
      <c r="G29">
        <v>1.0799557968295657</v>
      </c>
      <c r="H29">
        <v>1.0611709676683321</v>
      </c>
      <c r="I29">
        <v>1.0527998968771719</v>
      </c>
      <c r="J29">
        <v>1.0107032759529249</v>
      </c>
      <c r="K29">
        <v>0.98814019981595891</v>
      </c>
      <c r="L29">
        <v>0.96461934920288273</v>
      </c>
      <c r="M29">
        <v>0.95852038358803704</v>
      </c>
      <c r="N29">
        <v>0.95239035954168316</v>
      </c>
      <c r="O29">
        <v>1.0051223725885403</v>
      </c>
      <c r="P29">
        <v>1.0588185069289227</v>
      </c>
      <c r="Q29">
        <v>1.0625653618616764</v>
      </c>
      <c r="R29">
        <v>0.9407372409282605</v>
      </c>
      <c r="S29">
        <v>0.94418868052878624</v>
      </c>
      <c r="T29">
        <v>0.97251316659446896</v>
      </c>
      <c r="U29">
        <v>0.99817948600485606</v>
      </c>
      <c r="V29">
        <v>0.9215265600429563</v>
      </c>
      <c r="W29">
        <v>0.93555049477480812</v>
      </c>
      <c r="X29">
        <v>0.93343804537521824</v>
      </c>
      <c r="Y29">
        <v>0.92989538977893837</v>
      </c>
      <c r="Z29">
        <v>0.99965230393145765</v>
      </c>
      <c r="AA29">
        <v>1.0239049055760421</v>
      </c>
      <c r="AB29">
        <v>1.0162074922383697</v>
      </c>
    </row>
    <row r="30" spans="1:28" x14ac:dyDescent="0.35">
      <c r="A30" s="2" t="s">
        <v>49</v>
      </c>
      <c r="B30" s="2" t="s">
        <v>50</v>
      </c>
      <c r="C30">
        <v>0.85797759879184499</v>
      </c>
      <c r="D30">
        <v>0.85797759879184499</v>
      </c>
      <c r="E30">
        <v>0.85197325668582857</v>
      </c>
      <c r="F30">
        <v>0.76680182554070575</v>
      </c>
      <c r="G30">
        <v>0.75672143639056433</v>
      </c>
      <c r="H30">
        <v>0.72627085555792625</v>
      </c>
      <c r="I30">
        <v>0.70655276695581049</v>
      </c>
      <c r="J30">
        <v>0.69524123234027835</v>
      </c>
      <c r="K30">
        <v>0.66863195611031956</v>
      </c>
      <c r="L30">
        <v>0.65906785109620458</v>
      </c>
      <c r="M30">
        <v>0.63168601434317218</v>
      </c>
      <c r="N30">
        <v>0.60468608017582048</v>
      </c>
      <c r="O30">
        <v>0.61694763229429994</v>
      </c>
      <c r="P30">
        <v>0.62923489051713188</v>
      </c>
      <c r="Q30">
        <v>0.60005152739207268</v>
      </c>
      <c r="R30">
        <v>0.4941685809702141</v>
      </c>
      <c r="S30">
        <v>0.5139256690486198</v>
      </c>
      <c r="T30">
        <v>0.55107845786137377</v>
      </c>
      <c r="U30">
        <v>0.55534317948147949</v>
      </c>
      <c r="V30">
        <v>0.50553117010679138</v>
      </c>
      <c r="W30">
        <v>0.50792269164675807</v>
      </c>
      <c r="X30">
        <v>0.49542173573158566</v>
      </c>
      <c r="Y30">
        <v>0.49560625714843631</v>
      </c>
      <c r="Z30">
        <v>0.52288361032716635</v>
      </c>
      <c r="AA30">
        <v>0.51553156897968289</v>
      </c>
      <c r="AB30">
        <v>0.50299918602466964</v>
      </c>
    </row>
    <row r="31" spans="1:28" x14ac:dyDescent="0.35">
      <c r="A31" s="2" t="s">
        <v>51</v>
      </c>
      <c r="B31" s="2" t="s">
        <v>52</v>
      </c>
      <c r="C31">
        <v>1.0863958010764581</v>
      </c>
      <c r="D31">
        <v>1.0863958010764581</v>
      </c>
      <c r="E31">
        <v>1.001736067440556</v>
      </c>
      <c r="F31">
        <v>0.96223110528235689</v>
      </c>
      <c r="G31">
        <v>0.86464588857204805</v>
      </c>
      <c r="H31">
        <v>0.84446415428877286</v>
      </c>
      <c r="I31">
        <v>0.81805066115977754</v>
      </c>
      <c r="J31">
        <v>0.78754248821615891</v>
      </c>
      <c r="K31">
        <v>0.76208259812897416</v>
      </c>
      <c r="L31">
        <v>0.75684047079816086</v>
      </c>
      <c r="M31">
        <v>0.71379922439475407</v>
      </c>
      <c r="N31">
        <v>0.6709374145708038</v>
      </c>
      <c r="O31">
        <v>0.67081523466014004</v>
      </c>
      <c r="P31">
        <v>0.67069176580278678</v>
      </c>
      <c r="Q31">
        <v>0.64821058371907281</v>
      </c>
      <c r="R31">
        <v>0.50683320233742268</v>
      </c>
      <c r="S31">
        <v>0.4949568556352783</v>
      </c>
      <c r="T31">
        <v>0.50364134435940899</v>
      </c>
      <c r="U31">
        <v>0.50232036280035086</v>
      </c>
      <c r="V31">
        <v>0.4331738384181637</v>
      </c>
      <c r="W31">
        <v>0.43049638064818507</v>
      </c>
      <c r="X31">
        <v>0.40597523197426877</v>
      </c>
      <c r="Y31">
        <v>0.4118256056724135</v>
      </c>
      <c r="Z31">
        <v>0.44669319167389421</v>
      </c>
      <c r="AA31">
        <v>0.44020350534414687</v>
      </c>
      <c r="AB31">
        <v>0.405670265147137</v>
      </c>
    </row>
    <row r="32" spans="1:28" x14ac:dyDescent="0.35">
      <c r="A32" s="2" t="s">
        <v>53</v>
      </c>
      <c r="B32" s="2" t="s">
        <v>54</v>
      </c>
      <c r="C32">
        <v>1.0386166141709106</v>
      </c>
      <c r="D32">
        <v>1.0386166141709106</v>
      </c>
      <c r="E32">
        <v>1.0801752694097477</v>
      </c>
      <c r="F32">
        <v>1.0203242197649913</v>
      </c>
      <c r="G32">
        <v>1.034274966399813</v>
      </c>
      <c r="H32">
        <v>0.99743996035117533</v>
      </c>
      <c r="I32">
        <v>0.99244101736199619</v>
      </c>
      <c r="J32">
        <v>1.0055105261633799</v>
      </c>
      <c r="K32">
        <v>0.99091282184205998</v>
      </c>
      <c r="L32">
        <v>0.97157508478923826</v>
      </c>
      <c r="M32">
        <v>0.95741722659042183</v>
      </c>
      <c r="N32">
        <v>0.94316840203080632</v>
      </c>
      <c r="O32">
        <v>0.96517419084377765</v>
      </c>
      <c r="P32">
        <v>0.98753205688640211</v>
      </c>
      <c r="Q32">
        <v>1.0005399655519713</v>
      </c>
      <c r="R32">
        <v>0.88227942681678606</v>
      </c>
      <c r="S32">
        <v>0.89012643678160908</v>
      </c>
      <c r="T32">
        <v>0.92530674486803532</v>
      </c>
      <c r="U32">
        <v>0.92274339309266762</v>
      </c>
      <c r="V32">
        <v>0.82761507665267064</v>
      </c>
      <c r="W32">
        <v>0.8220213731518079</v>
      </c>
      <c r="X32">
        <v>0.81480826666405537</v>
      </c>
      <c r="Y32">
        <v>0.81806498521276927</v>
      </c>
      <c r="Z32">
        <v>0.84978926976427793</v>
      </c>
      <c r="AA32">
        <v>0.84075764920020979</v>
      </c>
      <c r="AB32">
        <v>0.81039694277631646</v>
      </c>
    </row>
    <row r="33" spans="1:28" x14ac:dyDescent="0.35">
      <c r="A33" s="2" t="s">
        <v>55</v>
      </c>
      <c r="B33" s="2" t="s">
        <v>56</v>
      </c>
      <c r="C33">
        <v>0.80425834643764371</v>
      </c>
      <c r="D33">
        <v>0.80425834643764371</v>
      </c>
      <c r="E33">
        <v>0.84895505474510813</v>
      </c>
      <c r="F33">
        <v>0.848306366850336</v>
      </c>
      <c r="G33">
        <v>0.82477844774273346</v>
      </c>
      <c r="H33">
        <v>0.79945104172993986</v>
      </c>
      <c r="I33">
        <v>0.791109198903442</v>
      </c>
      <c r="J33">
        <v>0.78829568188113641</v>
      </c>
      <c r="K33">
        <v>0.75909805512970807</v>
      </c>
      <c r="L33">
        <v>0.74526420573618357</v>
      </c>
      <c r="M33">
        <v>0.70848825278025074</v>
      </c>
      <c r="N33">
        <v>0.67111594511545836</v>
      </c>
      <c r="O33">
        <v>0.67477654638367246</v>
      </c>
      <c r="P33">
        <v>0.67866725949878748</v>
      </c>
      <c r="Q33">
        <v>0.67414496302542815</v>
      </c>
      <c r="R33">
        <v>0.59312144181658477</v>
      </c>
      <c r="S33">
        <v>0.5823744329097984</v>
      </c>
      <c r="T33">
        <v>0.5862891025641026</v>
      </c>
      <c r="U33">
        <v>0.57624308802493651</v>
      </c>
      <c r="V33">
        <v>0.5259454861555527</v>
      </c>
      <c r="W33">
        <v>0.51875455591789754</v>
      </c>
      <c r="X33">
        <v>0.54462990647244702</v>
      </c>
      <c r="Y33">
        <v>0.56275538605362685</v>
      </c>
      <c r="Z33">
        <v>0.65188253730868362</v>
      </c>
      <c r="AA33">
        <v>0.67921873345335171</v>
      </c>
      <c r="AB33">
        <v>0.69209317078844146</v>
      </c>
    </row>
    <row r="34" spans="1:28" x14ac:dyDescent="0.35">
      <c r="A34" s="2" t="s">
        <v>57</v>
      </c>
      <c r="B34" s="2" t="s">
        <v>58</v>
      </c>
      <c r="C34">
        <v>1.1491113068515468</v>
      </c>
      <c r="D34">
        <v>1.1491113068515468</v>
      </c>
      <c r="E34">
        <v>1.2353174700144585</v>
      </c>
      <c r="F34">
        <v>1.0565034251437495</v>
      </c>
      <c r="G34">
        <v>1.0397182659782802</v>
      </c>
      <c r="H34">
        <v>1.0619220985268831</v>
      </c>
      <c r="I34">
        <v>1.1016720487979907</v>
      </c>
      <c r="J34">
        <v>1.0780794266201894</v>
      </c>
      <c r="K34">
        <v>1.0685330047149593</v>
      </c>
      <c r="L34">
        <v>1.0603320701855212</v>
      </c>
      <c r="M34">
        <v>1.0220331935460942</v>
      </c>
      <c r="N34">
        <v>0.98453570360992426</v>
      </c>
      <c r="O34">
        <v>0.8905027419085092</v>
      </c>
      <c r="P34">
        <v>0.79624603426395946</v>
      </c>
      <c r="Q34">
        <v>0.83536033019989964</v>
      </c>
      <c r="R34">
        <v>0.69452044177484984</v>
      </c>
      <c r="S34">
        <v>0.71889871524111237</v>
      </c>
      <c r="T34">
        <v>0.78354498936151518</v>
      </c>
      <c r="U34">
        <v>0.77947886344619532</v>
      </c>
      <c r="V34">
        <v>0.64895047540061013</v>
      </c>
      <c r="W34">
        <v>0.64542149085191536</v>
      </c>
      <c r="X34">
        <v>0.61989192617019051</v>
      </c>
      <c r="Y34">
        <v>0.61751694170140736</v>
      </c>
      <c r="Z34">
        <v>0.69775878190662</v>
      </c>
      <c r="AA34">
        <v>0.69190583740794587</v>
      </c>
      <c r="AB34">
        <v>0.64972709733538403</v>
      </c>
    </row>
    <row r="35" spans="1:28" x14ac:dyDescent="0.35">
      <c r="A35" s="2" t="s">
        <v>59</v>
      </c>
      <c r="B35" s="2" t="s">
        <v>60</v>
      </c>
      <c r="C35">
        <v>1.3171759544334976</v>
      </c>
      <c r="D35">
        <v>1.3171759544334976</v>
      </c>
      <c r="E35">
        <v>1.2487412434325744</v>
      </c>
      <c r="F35">
        <v>1.0948640221164974</v>
      </c>
      <c r="G35">
        <v>1.1050000000000002</v>
      </c>
      <c r="H35">
        <v>1.0936681800983732</v>
      </c>
      <c r="I35">
        <v>1.1125360591997993</v>
      </c>
      <c r="J35">
        <v>1.0695728547959058</v>
      </c>
      <c r="K35">
        <v>1.0478358694238521</v>
      </c>
      <c r="L35">
        <v>1.0216466346153847</v>
      </c>
      <c r="M35">
        <v>0.99289399906548303</v>
      </c>
      <c r="N35">
        <v>0.96416054984652355</v>
      </c>
      <c r="O35">
        <v>0.96246450304259634</v>
      </c>
      <c r="P35">
        <v>0.96072289982184467</v>
      </c>
      <c r="Q35">
        <v>0.95179943174038073</v>
      </c>
      <c r="R35">
        <v>0.85917704200301004</v>
      </c>
      <c r="S35">
        <v>0.86265831903945112</v>
      </c>
      <c r="T35">
        <v>0.87892650701899255</v>
      </c>
      <c r="U35">
        <v>0.86191059343492493</v>
      </c>
      <c r="V35">
        <v>0.79916096839770834</v>
      </c>
      <c r="W35">
        <v>0.77928084573654188</v>
      </c>
      <c r="X35">
        <v>0.79132195963268548</v>
      </c>
      <c r="Y35">
        <v>0.80269881437743096</v>
      </c>
      <c r="Z35">
        <v>0.84318021201413429</v>
      </c>
      <c r="AA35">
        <v>0.83434465444554973</v>
      </c>
      <c r="AB35">
        <v>0.82432347478211176</v>
      </c>
    </row>
    <row r="36" spans="1:28" x14ac:dyDescent="0.35">
      <c r="A36" s="2" t="s">
        <v>61</v>
      </c>
      <c r="B36" s="2" t="s">
        <v>62</v>
      </c>
      <c r="C36">
        <v>1.2668566749092778</v>
      </c>
      <c r="D36">
        <v>1.2668566749092778</v>
      </c>
      <c r="E36">
        <v>1.3193528428093646</v>
      </c>
      <c r="F36">
        <v>1.266106120157215</v>
      </c>
      <c r="G36">
        <v>1.2708698035632711</v>
      </c>
      <c r="H36">
        <v>1.2142818453763939</v>
      </c>
      <c r="I36">
        <v>1.2105911166339152</v>
      </c>
      <c r="J36">
        <v>1.2066685331997289</v>
      </c>
      <c r="K36">
        <v>1.1486070187530513</v>
      </c>
      <c r="L36">
        <v>1.1187525427613674</v>
      </c>
      <c r="M36">
        <v>1.0853102712982841</v>
      </c>
      <c r="N36">
        <v>1.0514812775330398</v>
      </c>
      <c r="O36">
        <v>1.0399061063980206</v>
      </c>
      <c r="P36">
        <v>1.0279454659798755</v>
      </c>
      <c r="Q36">
        <v>1.0600936427398895</v>
      </c>
      <c r="R36">
        <v>0.96012493307156865</v>
      </c>
      <c r="S36">
        <v>0.98390717022767604</v>
      </c>
      <c r="T36">
        <v>1.0389722280350364</v>
      </c>
      <c r="U36">
        <v>1.010513675783856</v>
      </c>
      <c r="V36">
        <v>0.8953081193477459</v>
      </c>
      <c r="W36">
        <v>0.87287286391697227</v>
      </c>
      <c r="X36">
        <v>0.85810475612908355</v>
      </c>
      <c r="Y36">
        <v>0.8459206196124438</v>
      </c>
      <c r="Z36">
        <v>0.88021939506025548</v>
      </c>
      <c r="AA36">
        <v>0.88702431263362025</v>
      </c>
      <c r="AB36">
        <v>0.85254917560015098</v>
      </c>
    </row>
    <row r="37" spans="1:28" x14ac:dyDescent="0.35">
      <c r="A37" s="2" t="s">
        <v>63</v>
      </c>
      <c r="B37" s="2" t="s">
        <v>64</v>
      </c>
      <c r="C37">
        <v>1.6804155506237088</v>
      </c>
      <c r="D37">
        <v>1.6804155506237088</v>
      </c>
      <c r="E37">
        <v>1.6552496419328091</v>
      </c>
      <c r="F37">
        <v>1.6059983111856215</v>
      </c>
      <c r="G37">
        <v>1.5703480433987567</v>
      </c>
      <c r="H37">
        <v>1.5817512015729684</v>
      </c>
      <c r="I37">
        <v>1.5750870988554089</v>
      </c>
      <c r="J37">
        <v>1.586029231766146</v>
      </c>
      <c r="K37">
        <v>1.5863983334929606</v>
      </c>
      <c r="L37">
        <v>1.5773455866638173</v>
      </c>
      <c r="M37">
        <v>1.5684233159571042</v>
      </c>
      <c r="N37">
        <v>1.5594174256951105</v>
      </c>
      <c r="O37">
        <v>1.5160856648434098</v>
      </c>
      <c r="P37">
        <v>1.471902434255548</v>
      </c>
      <c r="Q37">
        <v>1.4782255517619802</v>
      </c>
      <c r="R37">
        <v>1.1574669051443034</v>
      </c>
      <c r="S37">
        <v>1.166159231003967</v>
      </c>
      <c r="T37">
        <v>1.240383532120203</v>
      </c>
      <c r="U37">
        <v>1.2559065133722314</v>
      </c>
      <c r="V37">
        <v>1.0566607683487184</v>
      </c>
      <c r="W37">
        <v>1.068656549322055</v>
      </c>
      <c r="X37">
        <v>1.0297731693934558</v>
      </c>
      <c r="Y37">
        <v>1.0383116233717529</v>
      </c>
      <c r="Z37">
        <v>1.1901755727104117</v>
      </c>
      <c r="AA37">
        <v>1.2111233950601774</v>
      </c>
      <c r="AB37">
        <v>1.1285340050377832</v>
      </c>
    </row>
    <row r="38" spans="1:28" x14ac:dyDescent="0.35">
      <c r="A38" s="2" t="s">
        <v>65</v>
      </c>
      <c r="B38" s="2" t="s">
        <v>66</v>
      </c>
      <c r="C38">
        <v>1.3080146528278849</v>
      </c>
      <c r="D38">
        <v>1.3080146528278849</v>
      </c>
      <c r="E38">
        <v>1.3587696033210332</v>
      </c>
      <c r="F38">
        <v>1.3225209150703903</v>
      </c>
      <c r="G38">
        <v>1.3134722495184938</v>
      </c>
      <c r="H38">
        <v>1.2982487520798669</v>
      </c>
      <c r="I38">
        <v>1.26995345113852</v>
      </c>
      <c r="J38">
        <v>1.2282422356601892</v>
      </c>
      <c r="K38">
        <v>1.195481709101551</v>
      </c>
      <c r="L38">
        <v>1.1659135318551455</v>
      </c>
      <c r="M38">
        <v>1.1467918786692759</v>
      </c>
      <c r="N38">
        <v>1.1275357907346675</v>
      </c>
      <c r="O38">
        <v>1.1217997232791421</v>
      </c>
      <c r="P38">
        <v>1.1159886797708101</v>
      </c>
      <c r="Q38">
        <v>1.1314179921020957</v>
      </c>
      <c r="R38">
        <v>0.95781415982016749</v>
      </c>
      <c r="S38">
        <v>0.96433815935811884</v>
      </c>
      <c r="T38">
        <v>1.0101496976306137</v>
      </c>
      <c r="U38">
        <v>0.99524029635890587</v>
      </c>
      <c r="V38">
        <v>0.85888609958369355</v>
      </c>
      <c r="W38">
        <v>0.84552879291251393</v>
      </c>
      <c r="X38">
        <v>0.81965021790298853</v>
      </c>
      <c r="Y38">
        <v>0.82608027459410982</v>
      </c>
      <c r="Z38">
        <v>0.90254640164631861</v>
      </c>
      <c r="AA38">
        <v>0.90361789154241989</v>
      </c>
      <c r="AB38">
        <v>0.85423222852014846</v>
      </c>
    </row>
    <row r="39" spans="1:28" x14ac:dyDescent="0.35">
      <c r="A39" s="2" t="s">
        <v>67</v>
      </c>
      <c r="B39" s="2" t="s">
        <v>68</v>
      </c>
      <c r="C39">
        <v>1.3972865906717717</v>
      </c>
      <c r="D39">
        <v>1.3972865906717717</v>
      </c>
      <c r="E39">
        <v>1.4172029036670932</v>
      </c>
      <c r="F39">
        <v>1.3614334060906248</v>
      </c>
      <c r="G39">
        <v>1.3624085397558288</v>
      </c>
      <c r="H39">
        <v>1.3500792852401893</v>
      </c>
      <c r="I39">
        <v>1.3911994493202546</v>
      </c>
      <c r="J39">
        <v>1.3195486806769257</v>
      </c>
      <c r="K39">
        <v>1.2602183917842076</v>
      </c>
      <c r="L39">
        <v>1.1999828676016771</v>
      </c>
      <c r="M39">
        <v>1.2255589305472807</v>
      </c>
      <c r="N39">
        <v>1.2511251994468675</v>
      </c>
      <c r="O39">
        <v>1.2682627236836459</v>
      </c>
      <c r="P39">
        <v>1.2856962148592204</v>
      </c>
      <c r="Q39">
        <v>1.2628253144383184</v>
      </c>
      <c r="R39">
        <v>1.0005407548706517</v>
      </c>
      <c r="S39">
        <v>0.99160196206811424</v>
      </c>
      <c r="T39">
        <v>1.0268092883250914</v>
      </c>
      <c r="U39">
        <v>1.0265437900256451</v>
      </c>
      <c r="V39">
        <v>0.87909609353743934</v>
      </c>
      <c r="W39">
        <v>0.87518796427497958</v>
      </c>
      <c r="X39">
        <v>0.84169108439769591</v>
      </c>
      <c r="Y39">
        <v>0.84323045444139189</v>
      </c>
      <c r="Z39">
        <v>0.93397363677332135</v>
      </c>
      <c r="AA39">
        <v>0.93301381081119761</v>
      </c>
      <c r="AB39">
        <v>0.87080685645635336</v>
      </c>
    </row>
    <row r="40" spans="1:28" x14ac:dyDescent="0.35">
      <c r="A40" s="2" t="s">
        <v>69</v>
      </c>
      <c r="B40" s="2" t="s">
        <v>70</v>
      </c>
      <c r="C40">
        <v>1.1748655609492988</v>
      </c>
      <c r="D40">
        <v>1.1748655609492988</v>
      </c>
      <c r="E40">
        <v>1.2167019969278035</v>
      </c>
      <c r="F40">
        <v>1.0479662617912568</v>
      </c>
      <c r="G40">
        <v>1.0189016316530262</v>
      </c>
      <c r="H40">
        <v>0.97856857992870161</v>
      </c>
      <c r="I40">
        <v>0.95336974897540983</v>
      </c>
      <c r="J40">
        <v>0.971291676321413</v>
      </c>
      <c r="K40">
        <v>0.98202828007808485</v>
      </c>
      <c r="L40">
        <v>0.9710166687554832</v>
      </c>
      <c r="M40">
        <v>0.93469758836289407</v>
      </c>
      <c r="N40">
        <v>0.89703807667316449</v>
      </c>
      <c r="O40">
        <v>0.8871313188401988</v>
      </c>
      <c r="P40">
        <v>0.87699590501768299</v>
      </c>
      <c r="Q40">
        <v>0.87653515017271844</v>
      </c>
      <c r="R40">
        <v>0.68516436099270384</v>
      </c>
      <c r="S40">
        <v>0.68840267633555929</v>
      </c>
      <c r="T40">
        <v>0.72908542138266597</v>
      </c>
      <c r="U40">
        <v>0.70935873468571486</v>
      </c>
      <c r="V40">
        <v>0.58121679815194172</v>
      </c>
      <c r="W40">
        <v>0.56648344301407927</v>
      </c>
      <c r="X40">
        <v>0.53285860651232331</v>
      </c>
      <c r="Y40">
        <v>0.52532236795525344</v>
      </c>
      <c r="Z40">
        <v>0.58982779121187423</v>
      </c>
      <c r="AA40">
        <v>0.57724899382400663</v>
      </c>
      <c r="AB40">
        <v>0.54143686482536491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CEDC-09B0-4EB5-8970-CE55E38C7744}">
  <dimension ref="A1:AZ40"/>
  <sheetViews>
    <sheetView topLeftCell="I1" workbookViewId="0">
      <selection sqref="A1:Y40"/>
    </sheetView>
  </sheetViews>
  <sheetFormatPr defaultRowHeight="14.5" x14ac:dyDescent="0.35"/>
  <cols>
    <col min="1" max="1" width="8.7265625" style="26"/>
    <col min="2" max="2" width="38.90625" style="26" customWidth="1"/>
    <col min="3" max="19" width="10.36328125" bestFit="1" customWidth="1"/>
    <col min="25" max="25" width="10.1796875" customWidth="1"/>
  </cols>
  <sheetData>
    <row r="1" spans="1:52" x14ac:dyDescent="0.35">
      <c r="A1" s="1"/>
      <c r="B1" s="1" t="s">
        <v>127</v>
      </c>
      <c r="C1" s="26">
        <v>1995</v>
      </c>
      <c r="D1" s="26">
        <v>1996</v>
      </c>
      <c r="E1" s="26">
        <v>1997</v>
      </c>
      <c r="F1" s="26">
        <v>1998</v>
      </c>
      <c r="G1" s="26">
        <v>1999</v>
      </c>
      <c r="H1" s="26">
        <v>2000</v>
      </c>
      <c r="I1" s="26">
        <v>2001</v>
      </c>
      <c r="J1" s="26">
        <v>2002</v>
      </c>
      <c r="K1" s="26">
        <v>2003</v>
      </c>
      <c r="L1" s="26">
        <v>2004</v>
      </c>
      <c r="M1" s="26">
        <v>2005</v>
      </c>
      <c r="N1" s="26">
        <v>2006</v>
      </c>
      <c r="O1" s="26">
        <v>2007</v>
      </c>
      <c r="P1" s="26">
        <v>2008</v>
      </c>
      <c r="Q1" s="26">
        <v>2009</v>
      </c>
      <c r="R1" s="26">
        <v>2010</v>
      </c>
      <c r="S1" s="26">
        <v>2011</v>
      </c>
      <c r="T1" s="26">
        <v>2012</v>
      </c>
      <c r="U1" s="26">
        <v>2013</v>
      </c>
      <c r="V1" s="26">
        <v>2014</v>
      </c>
      <c r="W1" s="26">
        <v>2015</v>
      </c>
      <c r="X1" s="26">
        <v>2016</v>
      </c>
      <c r="Y1" s="26">
        <v>2017</v>
      </c>
    </row>
    <row r="2" spans="1:52" x14ac:dyDescent="0.35">
      <c r="A2" s="1" t="s">
        <v>0</v>
      </c>
      <c r="B2" s="1" t="s">
        <v>1</v>
      </c>
      <c r="C2" s="28">
        <v>12571</v>
      </c>
      <c r="D2" s="28">
        <v>12762</v>
      </c>
      <c r="E2" s="28">
        <v>12757</v>
      </c>
      <c r="F2" s="28">
        <v>12955</v>
      </c>
      <c r="G2" s="28">
        <v>13432</v>
      </c>
      <c r="H2" s="28">
        <v>13767</v>
      </c>
      <c r="I2" s="28">
        <v>14028</v>
      </c>
      <c r="J2" s="28">
        <v>14215</v>
      </c>
      <c r="K2" s="28">
        <v>14521</v>
      </c>
      <c r="L2" s="28">
        <v>14774</v>
      </c>
      <c r="M2" s="28">
        <v>14810</v>
      </c>
      <c r="N2" s="28">
        <v>15291</v>
      </c>
      <c r="O2" s="28">
        <v>15817</v>
      </c>
      <c r="P2" s="28">
        <v>16404</v>
      </c>
      <c r="Q2" s="28">
        <v>16188</v>
      </c>
      <c r="R2" s="28">
        <v>16661</v>
      </c>
      <c r="S2" s="28">
        <v>17275</v>
      </c>
      <c r="T2" s="29">
        <v>17994</v>
      </c>
      <c r="U2" s="29">
        <v>18152</v>
      </c>
      <c r="V2" s="29">
        <v>18646</v>
      </c>
      <c r="W2" s="29">
        <v>18931</v>
      </c>
      <c r="X2" s="29">
        <v>19500</v>
      </c>
    </row>
    <row r="3" spans="1:52" x14ac:dyDescent="0.35">
      <c r="A3" s="1" t="s">
        <v>2</v>
      </c>
      <c r="B3" s="1" t="s">
        <v>3</v>
      </c>
      <c r="C3" s="28">
        <v>10515</v>
      </c>
      <c r="D3" s="28">
        <v>10867</v>
      </c>
      <c r="E3" s="28">
        <v>11085</v>
      </c>
      <c r="F3" s="28">
        <v>11377</v>
      </c>
      <c r="G3" s="28">
        <v>11801</v>
      </c>
      <c r="H3" s="28">
        <v>12223</v>
      </c>
      <c r="I3" s="28">
        <v>12692</v>
      </c>
      <c r="J3" s="28">
        <v>12691</v>
      </c>
      <c r="K3" s="28">
        <v>12943</v>
      </c>
      <c r="L3" s="28">
        <v>13177</v>
      </c>
      <c r="M3" s="28">
        <v>13184</v>
      </c>
      <c r="N3" s="28">
        <v>13646</v>
      </c>
      <c r="O3" s="28">
        <v>14217</v>
      </c>
      <c r="P3" s="28">
        <v>14880</v>
      </c>
      <c r="Q3" s="28">
        <v>14779</v>
      </c>
      <c r="R3" s="28">
        <v>15373</v>
      </c>
      <c r="S3" s="28">
        <v>16158</v>
      </c>
      <c r="T3" s="29">
        <v>16241</v>
      </c>
      <c r="U3" s="29">
        <v>16488</v>
      </c>
      <c r="V3" s="29">
        <v>16941</v>
      </c>
      <c r="W3" s="29">
        <v>17480</v>
      </c>
      <c r="X3" s="29">
        <v>18228</v>
      </c>
    </row>
    <row r="4" spans="1:52" x14ac:dyDescent="0.35">
      <c r="A4" s="1" t="s">
        <v>4</v>
      </c>
      <c r="B4" s="1" t="s">
        <v>5</v>
      </c>
      <c r="C4" s="28">
        <v>11156</v>
      </c>
      <c r="D4" s="28">
        <v>11477</v>
      </c>
      <c r="E4" s="28">
        <v>11650</v>
      </c>
      <c r="F4" s="28">
        <v>11922</v>
      </c>
      <c r="G4" s="28">
        <v>12323</v>
      </c>
      <c r="H4" s="28">
        <v>12730</v>
      </c>
      <c r="I4" s="28">
        <v>13218</v>
      </c>
      <c r="J4" s="28">
        <v>13288</v>
      </c>
      <c r="K4" s="28">
        <v>13600</v>
      </c>
      <c r="L4" s="28">
        <v>13972</v>
      </c>
      <c r="M4" s="28">
        <v>14016</v>
      </c>
      <c r="N4" s="28">
        <v>14549</v>
      </c>
      <c r="O4" s="28">
        <v>15241</v>
      </c>
      <c r="P4" s="28">
        <v>15940</v>
      </c>
      <c r="Q4" s="28">
        <v>15761</v>
      </c>
      <c r="R4" s="28">
        <v>16412</v>
      </c>
      <c r="S4" s="28">
        <v>17256</v>
      </c>
      <c r="T4" s="29">
        <v>17391</v>
      </c>
      <c r="U4" s="29">
        <v>17570</v>
      </c>
      <c r="V4" s="29">
        <v>17936</v>
      </c>
      <c r="W4" s="29">
        <v>18446</v>
      </c>
      <c r="X4" s="29">
        <v>19156</v>
      </c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52" x14ac:dyDescent="0.35">
      <c r="A5" s="1" t="s">
        <v>6</v>
      </c>
      <c r="B5" s="1" t="s">
        <v>7</v>
      </c>
      <c r="C5" s="28">
        <v>11451</v>
      </c>
      <c r="D5" s="28">
        <v>11695</v>
      </c>
      <c r="E5" s="28">
        <v>11799</v>
      </c>
      <c r="F5" s="28">
        <v>12017</v>
      </c>
      <c r="G5" s="28">
        <v>12381</v>
      </c>
      <c r="H5" s="28">
        <v>12736</v>
      </c>
      <c r="I5" s="28">
        <v>13132</v>
      </c>
      <c r="J5" s="28">
        <v>13157</v>
      </c>
      <c r="K5" s="28">
        <v>13409</v>
      </c>
      <c r="L5" s="28">
        <v>13662</v>
      </c>
      <c r="M5" s="28">
        <v>13707</v>
      </c>
      <c r="N5" s="28">
        <v>14180</v>
      </c>
      <c r="O5" s="28">
        <v>14762</v>
      </c>
      <c r="P5" s="28">
        <v>15456</v>
      </c>
      <c r="Q5" s="28">
        <v>15325</v>
      </c>
      <c r="R5" s="28">
        <v>15945</v>
      </c>
      <c r="S5" s="28">
        <v>16751</v>
      </c>
      <c r="T5" s="29">
        <v>16695</v>
      </c>
      <c r="U5" s="29">
        <v>16935</v>
      </c>
      <c r="V5" s="29">
        <v>17159</v>
      </c>
      <c r="W5" s="29">
        <v>17677</v>
      </c>
      <c r="X5" s="29">
        <v>18336</v>
      </c>
    </row>
    <row r="6" spans="1:52" x14ac:dyDescent="0.35">
      <c r="A6" s="1" t="s">
        <v>8</v>
      </c>
      <c r="B6" s="1" t="s">
        <v>9</v>
      </c>
      <c r="C6" s="28">
        <v>11094</v>
      </c>
      <c r="D6" s="28">
        <v>11460</v>
      </c>
      <c r="E6" s="28">
        <v>11648</v>
      </c>
      <c r="F6" s="28">
        <v>11956</v>
      </c>
      <c r="G6" s="28">
        <v>12361</v>
      </c>
      <c r="H6" s="28">
        <v>12740</v>
      </c>
      <c r="I6" s="28">
        <v>13158</v>
      </c>
      <c r="J6" s="28">
        <v>13264</v>
      </c>
      <c r="K6" s="28">
        <v>13552</v>
      </c>
      <c r="L6" s="28">
        <v>13829</v>
      </c>
      <c r="M6" s="28">
        <v>13880</v>
      </c>
      <c r="N6" s="28">
        <v>14347</v>
      </c>
      <c r="O6" s="28">
        <v>14931</v>
      </c>
      <c r="P6" s="28">
        <v>15589</v>
      </c>
      <c r="Q6" s="28">
        <v>15471</v>
      </c>
      <c r="R6" s="28">
        <v>16066</v>
      </c>
      <c r="S6" s="28">
        <v>16849</v>
      </c>
      <c r="T6" s="29">
        <v>17353</v>
      </c>
      <c r="U6" s="29">
        <v>17764</v>
      </c>
      <c r="V6" s="29">
        <v>18354</v>
      </c>
      <c r="W6" s="29">
        <v>18942</v>
      </c>
      <c r="X6" s="29">
        <v>19697</v>
      </c>
    </row>
    <row r="7" spans="1:52" x14ac:dyDescent="0.35">
      <c r="A7" s="1" t="s">
        <v>10</v>
      </c>
      <c r="B7" s="1" t="s">
        <v>11</v>
      </c>
      <c r="C7" s="28">
        <v>13811</v>
      </c>
      <c r="D7" s="28">
        <v>14109</v>
      </c>
      <c r="E7" s="28">
        <v>14206</v>
      </c>
      <c r="F7" s="28">
        <v>14515</v>
      </c>
      <c r="G7" s="28">
        <v>14959</v>
      </c>
      <c r="H7" s="28">
        <v>15236</v>
      </c>
      <c r="I7" s="28">
        <v>15425</v>
      </c>
      <c r="J7" s="28">
        <v>15772</v>
      </c>
      <c r="K7" s="28">
        <v>16258</v>
      </c>
      <c r="L7" s="28">
        <v>16623</v>
      </c>
      <c r="M7" s="28">
        <v>16603</v>
      </c>
      <c r="N7" s="28">
        <v>16857</v>
      </c>
      <c r="O7" s="28">
        <v>17392</v>
      </c>
      <c r="P7" s="28">
        <v>17874</v>
      </c>
      <c r="Q7" s="28">
        <v>17425</v>
      </c>
      <c r="R7" s="28">
        <v>17719</v>
      </c>
      <c r="S7" s="28">
        <v>18135</v>
      </c>
      <c r="T7" s="29">
        <v>19584</v>
      </c>
      <c r="U7" s="29">
        <v>19901</v>
      </c>
      <c r="V7" s="29">
        <v>20229</v>
      </c>
      <c r="W7" s="29">
        <v>20615</v>
      </c>
      <c r="X7" s="29">
        <v>21150</v>
      </c>
    </row>
    <row r="8" spans="1:52" x14ac:dyDescent="0.35">
      <c r="A8" s="1" t="s">
        <v>12</v>
      </c>
      <c r="B8" s="1" t="s">
        <v>13</v>
      </c>
      <c r="C8" s="28">
        <v>11782</v>
      </c>
      <c r="D8" s="28">
        <v>11995</v>
      </c>
      <c r="E8" s="28">
        <v>12057</v>
      </c>
      <c r="F8" s="28">
        <v>12269</v>
      </c>
      <c r="G8" s="28">
        <v>12524</v>
      </c>
      <c r="H8" s="28">
        <v>12784</v>
      </c>
      <c r="I8" s="28">
        <v>13147</v>
      </c>
      <c r="J8" s="28">
        <v>13224</v>
      </c>
      <c r="K8" s="28">
        <v>13511</v>
      </c>
      <c r="L8" s="28">
        <v>13795</v>
      </c>
      <c r="M8" s="28">
        <v>13898</v>
      </c>
      <c r="N8" s="28">
        <v>14477</v>
      </c>
      <c r="O8" s="28">
        <v>15185</v>
      </c>
      <c r="P8" s="28">
        <v>15899</v>
      </c>
      <c r="Q8" s="28">
        <v>15774</v>
      </c>
      <c r="R8" s="28">
        <v>16410</v>
      </c>
      <c r="S8" s="28">
        <v>17223</v>
      </c>
      <c r="T8" s="29">
        <v>17271</v>
      </c>
      <c r="U8" s="29">
        <v>17684</v>
      </c>
      <c r="V8" s="29">
        <v>17974</v>
      </c>
      <c r="W8" s="29">
        <v>18513</v>
      </c>
      <c r="X8" s="29">
        <v>19224</v>
      </c>
    </row>
    <row r="9" spans="1:52" x14ac:dyDescent="0.35">
      <c r="A9" s="1" t="s">
        <v>14</v>
      </c>
      <c r="B9" s="1" t="s">
        <v>15</v>
      </c>
      <c r="C9" s="28">
        <v>10748</v>
      </c>
      <c r="D9" s="28">
        <v>10924</v>
      </c>
      <c r="E9" s="28">
        <v>10981</v>
      </c>
      <c r="F9" s="28">
        <v>11138</v>
      </c>
      <c r="G9" s="28">
        <v>11279</v>
      </c>
      <c r="H9" s="28">
        <v>11431</v>
      </c>
      <c r="I9" s="28">
        <v>11656</v>
      </c>
      <c r="J9" s="28">
        <v>11690</v>
      </c>
      <c r="K9" s="28">
        <v>11897</v>
      </c>
      <c r="L9" s="28">
        <v>12114</v>
      </c>
      <c r="M9" s="28">
        <v>12114</v>
      </c>
      <c r="N9" s="28">
        <v>12528</v>
      </c>
      <c r="O9" s="28">
        <v>13063</v>
      </c>
      <c r="P9" s="28">
        <v>13664</v>
      </c>
      <c r="Q9" s="28">
        <v>13491</v>
      </c>
      <c r="R9" s="28">
        <v>14067</v>
      </c>
      <c r="S9" s="28">
        <v>14777</v>
      </c>
      <c r="T9" s="29">
        <v>14887</v>
      </c>
      <c r="U9" s="29">
        <v>15163</v>
      </c>
      <c r="V9" s="29">
        <v>15502</v>
      </c>
      <c r="W9" s="29">
        <v>15960</v>
      </c>
      <c r="X9" s="29">
        <v>16570</v>
      </c>
    </row>
    <row r="10" spans="1:52" x14ac:dyDescent="0.35">
      <c r="A10" s="1" t="s">
        <v>16</v>
      </c>
      <c r="B10" s="1" t="s">
        <v>17</v>
      </c>
      <c r="C10" s="28">
        <v>11594</v>
      </c>
      <c r="D10" s="28">
        <v>11917</v>
      </c>
      <c r="E10" s="28">
        <v>12040</v>
      </c>
      <c r="F10" s="28">
        <v>12271</v>
      </c>
      <c r="G10" s="28">
        <v>12652</v>
      </c>
      <c r="H10" s="28">
        <v>13048</v>
      </c>
      <c r="I10" s="28">
        <v>13508</v>
      </c>
      <c r="J10" s="28">
        <v>13691</v>
      </c>
      <c r="K10" s="28">
        <v>14137</v>
      </c>
      <c r="L10" s="28">
        <v>14646</v>
      </c>
      <c r="M10" s="28">
        <v>14790</v>
      </c>
      <c r="N10" s="28">
        <v>15480</v>
      </c>
      <c r="O10" s="28">
        <v>16330</v>
      </c>
      <c r="P10" s="28">
        <v>17024</v>
      </c>
      <c r="Q10" s="28">
        <v>16799</v>
      </c>
      <c r="R10" s="28">
        <v>17417</v>
      </c>
      <c r="S10" s="28">
        <v>18224</v>
      </c>
      <c r="T10" s="29">
        <v>18509</v>
      </c>
      <c r="U10" s="29">
        <v>18879</v>
      </c>
      <c r="V10" s="29">
        <v>19414</v>
      </c>
      <c r="W10" s="29">
        <v>19846</v>
      </c>
      <c r="X10" s="29">
        <v>20540</v>
      </c>
    </row>
    <row r="11" spans="1:52" x14ac:dyDescent="0.35">
      <c r="A11" s="1" t="s">
        <v>18</v>
      </c>
      <c r="B11" s="1" t="s">
        <v>19</v>
      </c>
      <c r="C11" s="28">
        <v>12102</v>
      </c>
      <c r="D11" s="28">
        <v>12374</v>
      </c>
      <c r="E11" s="28">
        <v>12542</v>
      </c>
      <c r="F11" s="28">
        <v>12829</v>
      </c>
      <c r="G11" s="28">
        <v>13187</v>
      </c>
      <c r="H11" s="28">
        <v>13535</v>
      </c>
      <c r="I11" s="28">
        <v>14003</v>
      </c>
      <c r="J11" s="28">
        <v>14085</v>
      </c>
      <c r="K11" s="28">
        <v>14452</v>
      </c>
      <c r="L11" s="28">
        <v>14847</v>
      </c>
      <c r="M11" s="28">
        <v>14830</v>
      </c>
      <c r="N11" s="28">
        <v>15284</v>
      </c>
      <c r="O11" s="28">
        <v>15821</v>
      </c>
      <c r="P11" s="28">
        <v>16488</v>
      </c>
      <c r="Q11" s="28">
        <v>16283</v>
      </c>
      <c r="R11" s="28">
        <v>16863</v>
      </c>
      <c r="S11" s="28">
        <v>17640</v>
      </c>
      <c r="T11" s="29">
        <v>18168</v>
      </c>
      <c r="U11" s="29">
        <v>18497</v>
      </c>
      <c r="V11" s="29">
        <v>18892</v>
      </c>
      <c r="W11" s="29">
        <v>19317</v>
      </c>
      <c r="X11" s="29">
        <v>20000</v>
      </c>
    </row>
    <row r="12" spans="1:52" x14ac:dyDescent="0.35">
      <c r="A12" s="1" t="s">
        <v>20</v>
      </c>
      <c r="B12" s="1" t="s">
        <v>21</v>
      </c>
      <c r="C12" s="28">
        <v>12368</v>
      </c>
      <c r="D12" s="28">
        <v>12597</v>
      </c>
      <c r="E12" s="28">
        <v>12662</v>
      </c>
      <c r="F12" s="28">
        <v>12849</v>
      </c>
      <c r="G12" s="28">
        <v>13151</v>
      </c>
      <c r="H12" s="28">
        <v>13301</v>
      </c>
      <c r="I12" s="28">
        <v>13421</v>
      </c>
      <c r="J12" s="28">
        <v>13642</v>
      </c>
      <c r="K12" s="28">
        <v>13996</v>
      </c>
      <c r="L12" s="28">
        <v>14338</v>
      </c>
      <c r="M12" s="28">
        <v>14497</v>
      </c>
      <c r="N12" s="28">
        <v>15010</v>
      </c>
      <c r="O12" s="28">
        <v>15626</v>
      </c>
      <c r="P12" s="28">
        <v>16039</v>
      </c>
      <c r="Q12" s="28">
        <v>15602</v>
      </c>
      <c r="R12" s="28">
        <v>15966</v>
      </c>
      <c r="S12" s="28">
        <v>16345</v>
      </c>
      <c r="T12" s="29">
        <v>18495</v>
      </c>
      <c r="U12" s="29">
        <v>18869</v>
      </c>
      <c r="V12" s="29">
        <v>19265</v>
      </c>
      <c r="W12" s="29">
        <v>19348</v>
      </c>
      <c r="X12" s="29">
        <v>19587</v>
      </c>
    </row>
    <row r="13" spans="1:52" x14ac:dyDescent="0.35">
      <c r="A13" s="1" t="s">
        <v>22</v>
      </c>
      <c r="B13" s="1" t="s">
        <v>23</v>
      </c>
      <c r="C13" s="28">
        <v>13010</v>
      </c>
      <c r="D13" s="28">
        <v>13107</v>
      </c>
      <c r="E13" s="28">
        <v>13122</v>
      </c>
      <c r="F13" s="28">
        <v>13218</v>
      </c>
      <c r="G13" s="28">
        <v>13462</v>
      </c>
      <c r="H13" s="28">
        <v>13705</v>
      </c>
      <c r="I13" s="28">
        <v>14097</v>
      </c>
      <c r="J13" s="28">
        <v>14145</v>
      </c>
      <c r="K13" s="28">
        <v>14538</v>
      </c>
      <c r="L13" s="28">
        <v>14963</v>
      </c>
      <c r="M13" s="28">
        <v>15083</v>
      </c>
      <c r="N13" s="28">
        <v>15680</v>
      </c>
      <c r="O13" s="28">
        <v>16415</v>
      </c>
      <c r="P13" s="28">
        <v>17143</v>
      </c>
      <c r="Q13" s="28">
        <v>16948</v>
      </c>
      <c r="R13" s="28">
        <v>17602</v>
      </c>
      <c r="S13" s="28">
        <v>18442</v>
      </c>
      <c r="T13" s="29">
        <v>19391</v>
      </c>
      <c r="U13" s="29">
        <v>19712</v>
      </c>
      <c r="V13" s="29">
        <v>20079</v>
      </c>
      <c r="W13" s="29">
        <v>20596</v>
      </c>
      <c r="X13" s="29">
        <v>21295</v>
      </c>
    </row>
    <row r="14" spans="1:52" x14ac:dyDescent="0.35">
      <c r="A14" s="1" t="s">
        <v>24</v>
      </c>
      <c r="B14" s="1" t="s">
        <v>25</v>
      </c>
      <c r="C14" s="28">
        <v>11726</v>
      </c>
      <c r="D14" s="28">
        <v>12056</v>
      </c>
      <c r="E14" s="28">
        <v>12166</v>
      </c>
      <c r="F14" s="28">
        <v>12387</v>
      </c>
      <c r="G14" s="28">
        <v>12758</v>
      </c>
      <c r="H14" s="28">
        <v>13135</v>
      </c>
      <c r="I14" s="28">
        <v>13614</v>
      </c>
      <c r="J14" s="28">
        <v>13628</v>
      </c>
      <c r="K14" s="28">
        <v>13893</v>
      </c>
      <c r="L14" s="28">
        <v>14286</v>
      </c>
      <c r="M14" s="28">
        <v>14278</v>
      </c>
      <c r="N14" s="28">
        <v>14751</v>
      </c>
      <c r="O14" s="28">
        <v>15458</v>
      </c>
      <c r="P14" s="28">
        <v>16197</v>
      </c>
      <c r="Q14" s="28">
        <v>16006</v>
      </c>
      <c r="R14" s="28">
        <v>16794</v>
      </c>
      <c r="S14" s="28">
        <v>17615</v>
      </c>
      <c r="T14" s="29">
        <v>17658</v>
      </c>
      <c r="U14" s="29">
        <v>18138</v>
      </c>
      <c r="V14" s="29">
        <v>18383</v>
      </c>
      <c r="W14" s="29">
        <v>18805</v>
      </c>
      <c r="X14" s="29">
        <v>19426</v>
      </c>
    </row>
    <row r="17" spans="1:25" x14ac:dyDescent="0.35">
      <c r="B17" s="1" t="s">
        <v>126</v>
      </c>
      <c r="C17" s="26">
        <v>1995</v>
      </c>
      <c r="D17" s="26">
        <v>1996</v>
      </c>
      <c r="E17" s="26">
        <v>1997</v>
      </c>
      <c r="F17" s="26">
        <v>1998</v>
      </c>
      <c r="G17" s="26">
        <v>1999</v>
      </c>
      <c r="H17" s="26">
        <v>2000</v>
      </c>
      <c r="I17" s="26">
        <v>2001</v>
      </c>
      <c r="J17" s="26">
        <v>2002</v>
      </c>
      <c r="K17" s="26">
        <v>2003</v>
      </c>
      <c r="L17" s="26">
        <v>2004</v>
      </c>
      <c r="M17" s="26">
        <v>2005</v>
      </c>
      <c r="N17" s="26">
        <v>2006</v>
      </c>
      <c r="O17" s="26">
        <v>2007</v>
      </c>
      <c r="P17" s="26">
        <v>2008</v>
      </c>
      <c r="Q17" s="26">
        <v>2009</v>
      </c>
      <c r="R17" s="26">
        <v>2010</v>
      </c>
      <c r="S17" s="26">
        <v>2011</v>
      </c>
      <c r="T17" s="26">
        <v>2012</v>
      </c>
      <c r="U17" s="26">
        <v>2013</v>
      </c>
      <c r="V17" s="26">
        <v>2014</v>
      </c>
      <c r="W17" s="26">
        <v>2015</v>
      </c>
      <c r="X17" s="26">
        <v>2016</v>
      </c>
      <c r="Y17" s="26">
        <v>2017</v>
      </c>
    </row>
    <row r="18" spans="1:25" x14ac:dyDescent="0.35">
      <c r="A18" s="2">
        <v>16051</v>
      </c>
      <c r="B18" s="2" t="s">
        <v>26</v>
      </c>
      <c r="C18">
        <v>12796</v>
      </c>
      <c r="D18">
        <v>12998</v>
      </c>
      <c r="E18">
        <v>13141</v>
      </c>
      <c r="F18">
        <v>13566</v>
      </c>
      <c r="G18">
        <v>14278</v>
      </c>
      <c r="H18">
        <v>14490</v>
      </c>
      <c r="I18">
        <v>14880</v>
      </c>
      <c r="J18">
        <v>15127</v>
      </c>
      <c r="K18">
        <v>15418</v>
      </c>
      <c r="L18">
        <v>15695</v>
      </c>
      <c r="M18">
        <v>15682</v>
      </c>
      <c r="N18">
        <v>16283</v>
      </c>
      <c r="O18">
        <v>16853</v>
      </c>
      <c r="P18">
        <v>17716</v>
      </c>
      <c r="Q18">
        <v>17701</v>
      </c>
      <c r="R18">
        <v>18109</v>
      </c>
      <c r="S18">
        <v>18880</v>
      </c>
      <c r="T18">
        <v>19417</v>
      </c>
      <c r="U18">
        <v>19798</v>
      </c>
      <c r="V18">
        <v>20399</v>
      </c>
      <c r="W18">
        <v>20962</v>
      </c>
      <c r="X18">
        <v>21387</v>
      </c>
      <c r="Y18">
        <v>21938</v>
      </c>
    </row>
    <row r="19" spans="1:25" x14ac:dyDescent="0.35">
      <c r="A19" s="2" t="s">
        <v>27</v>
      </c>
      <c r="B19" s="2" t="s">
        <v>28</v>
      </c>
      <c r="C19">
        <v>11684</v>
      </c>
      <c r="D19">
        <v>11772</v>
      </c>
      <c r="E19">
        <v>11878</v>
      </c>
      <c r="F19">
        <v>12220</v>
      </c>
      <c r="G19">
        <v>12643</v>
      </c>
      <c r="H19">
        <v>12715</v>
      </c>
      <c r="I19">
        <v>13050</v>
      </c>
      <c r="J19">
        <v>13342</v>
      </c>
      <c r="K19">
        <v>13744</v>
      </c>
      <c r="L19">
        <v>14135</v>
      </c>
      <c r="M19">
        <v>14138</v>
      </c>
      <c r="N19">
        <v>14701</v>
      </c>
      <c r="O19">
        <v>15216</v>
      </c>
      <c r="P19">
        <v>15726</v>
      </c>
      <c r="Q19">
        <v>15509</v>
      </c>
      <c r="R19">
        <v>15682</v>
      </c>
      <c r="S19">
        <v>16256</v>
      </c>
      <c r="T19">
        <v>16629</v>
      </c>
      <c r="U19">
        <v>16829</v>
      </c>
      <c r="V19">
        <v>17188</v>
      </c>
      <c r="W19">
        <v>17577</v>
      </c>
      <c r="X19">
        <v>18093</v>
      </c>
      <c r="Y19">
        <v>18780</v>
      </c>
    </row>
    <row r="20" spans="1:25" x14ac:dyDescent="0.35">
      <c r="A20" s="2" t="s">
        <v>29</v>
      </c>
      <c r="B20" s="2" t="s">
        <v>30</v>
      </c>
      <c r="C20">
        <v>12676</v>
      </c>
      <c r="D20">
        <v>12998</v>
      </c>
      <c r="E20">
        <v>13094</v>
      </c>
      <c r="F20">
        <v>13513</v>
      </c>
      <c r="G20">
        <v>14208</v>
      </c>
      <c r="H20">
        <v>14503</v>
      </c>
      <c r="I20">
        <v>14827</v>
      </c>
      <c r="J20">
        <v>15050</v>
      </c>
      <c r="K20">
        <v>15255</v>
      </c>
      <c r="L20">
        <v>15391</v>
      </c>
      <c r="M20">
        <v>15469</v>
      </c>
      <c r="N20">
        <v>16175</v>
      </c>
      <c r="O20">
        <v>16858</v>
      </c>
      <c r="P20">
        <v>17671</v>
      </c>
      <c r="Q20">
        <v>17733</v>
      </c>
      <c r="R20">
        <v>18208</v>
      </c>
      <c r="S20">
        <v>18843</v>
      </c>
      <c r="T20">
        <v>19407</v>
      </c>
      <c r="U20">
        <v>19697</v>
      </c>
      <c r="V20">
        <v>20138</v>
      </c>
      <c r="W20">
        <v>20716</v>
      </c>
      <c r="X20">
        <v>21166</v>
      </c>
      <c r="Y20">
        <v>21752</v>
      </c>
    </row>
    <row r="21" spans="1:25" x14ac:dyDescent="0.35">
      <c r="A21" s="2" t="s">
        <v>31</v>
      </c>
      <c r="B21" s="2" t="s">
        <v>32</v>
      </c>
      <c r="C21">
        <v>12544</v>
      </c>
      <c r="D21">
        <v>12682</v>
      </c>
      <c r="E21">
        <v>13017</v>
      </c>
      <c r="F21">
        <v>13651</v>
      </c>
      <c r="G21">
        <v>14291</v>
      </c>
      <c r="H21">
        <v>14551</v>
      </c>
      <c r="I21">
        <v>15145</v>
      </c>
      <c r="J21">
        <v>15316</v>
      </c>
      <c r="K21">
        <v>15668</v>
      </c>
      <c r="L21">
        <v>15959</v>
      </c>
      <c r="M21">
        <v>15925</v>
      </c>
      <c r="N21">
        <v>16495</v>
      </c>
      <c r="O21">
        <v>16920</v>
      </c>
      <c r="P21">
        <v>17529</v>
      </c>
      <c r="Q21">
        <v>17394</v>
      </c>
      <c r="R21">
        <v>17532</v>
      </c>
      <c r="S21">
        <v>18135</v>
      </c>
      <c r="T21">
        <v>18598</v>
      </c>
      <c r="U21">
        <v>18793</v>
      </c>
      <c r="V21">
        <v>19165</v>
      </c>
      <c r="W21">
        <v>18968</v>
      </c>
      <c r="X21">
        <v>19724</v>
      </c>
      <c r="Y21">
        <v>20794</v>
      </c>
    </row>
    <row r="22" spans="1:25" x14ac:dyDescent="0.35">
      <c r="A22" s="2" t="s">
        <v>33</v>
      </c>
      <c r="B22" s="2" t="s">
        <v>34</v>
      </c>
      <c r="C22">
        <v>12284</v>
      </c>
      <c r="D22">
        <v>12498</v>
      </c>
      <c r="E22">
        <v>12614</v>
      </c>
      <c r="F22">
        <v>12938</v>
      </c>
      <c r="G22">
        <v>13535</v>
      </c>
      <c r="H22">
        <v>13775</v>
      </c>
      <c r="I22">
        <v>14084</v>
      </c>
      <c r="J22">
        <v>14146</v>
      </c>
      <c r="K22">
        <v>14404</v>
      </c>
      <c r="L22">
        <v>14752</v>
      </c>
      <c r="M22">
        <v>14829</v>
      </c>
      <c r="N22">
        <v>15464</v>
      </c>
      <c r="O22">
        <v>16075</v>
      </c>
      <c r="P22">
        <v>16911</v>
      </c>
      <c r="Q22">
        <v>16858</v>
      </c>
      <c r="R22">
        <v>17255</v>
      </c>
      <c r="S22">
        <v>17907</v>
      </c>
      <c r="T22">
        <v>18462</v>
      </c>
      <c r="U22">
        <v>18759</v>
      </c>
      <c r="V22">
        <v>19513</v>
      </c>
      <c r="W22">
        <v>19840</v>
      </c>
      <c r="X22">
        <v>20275</v>
      </c>
      <c r="Y22">
        <v>20867</v>
      </c>
    </row>
    <row r="23" spans="1:25" x14ac:dyDescent="0.35">
      <c r="A23" s="2" t="s">
        <v>35</v>
      </c>
      <c r="B23" s="2" t="s">
        <v>36</v>
      </c>
      <c r="C23">
        <v>11147</v>
      </c>
      <c r="D23">
        <v>11613</v>
      </c>
      <c r="E23">
        <v>11868</v>
      </c>
      <c r="F23">
        <v>12448</v>
      </c>
      <c r="G23">
        <v>13059</v>
      </c>
      <c r="H23">
        <v>13314</v>
      </c>
      <c r="I23">
        <v>13739</v>
      </c>
      <c r="J23">
        <v>14154</v>
      </c>
      <c r="K23">
        <v>14669</v>
      </c>
      <c r="L23">
        <v>15206</v>
      </c>
      <c r="M23">
        <v>15125</v>
      </c>
      <c r="N23">
        <v>15594</v>
      </c>
      <c r="O23">
        <v>16066</v>
      </c>
      <c r="P23">
        <v>16616</v>
      </c>
      <c r="Q23">
        <v>16429</v>
      </c>
      <c r="R23">
        <v>16573</v>
      </c>
      <c r="S23">
        <v>17393</v>
      </c>
      <c r="T23">
        <v>18008</v>
      </c>
      <c r="U23">
        <v>18496</v>
      </c>
      <c r="V23">
        <v>19298</v>
      </c>
      <c r="W23">
        <v>19623</v>
      </c>
      <c r="X23">
        <v>20081</v>
      </c>
      <c r="Y23">
        <v>20651</v>
      </c>
    </row>
    <row r="24" spans="1:25" x14ac:dyDescent="0.35">
      <c r="A24" s="2" t="s">
        <v>37</v>
      </c>
      <c r="B24" s="2" t="s">
        <v>38</v>
      </c>
      <c r="C24">
        <v>10782</v>
      </c>
      <c r="D24">
        <v>11135</v>
      </c>
      <c r="E24">
        <v>11441</v>
      </c>
      <c r="F24">
        <v>12017</v>
      </c>
      <c r="G24">
        <v>12707</v>
      </c>
      <c r="H24">
        <v>13086</v>
      </c>
      <c r="I24">
        <v>13669</v>
      </c>
      <c r="J24">
        <v>13654</v>
      </c>
      <c r="K24">
        <v>13909</v>
      </c>
      <c r="L24">
        <v>14235</v>
      </c>
      <c r="M24">
        <v>14314</v>
      </c>
      <c r="N24">
        <v>15063</v>
      </c>
      <c r="O24">
        <v>15826</v>
      </c>
      <c r="P24">
        <v>16798</v>
      </c>
      <c r="Q24">
        <v>16903</v>
      </c>
      <c r="R24">
        <v>17304</v>
      </c>
      <c r="S24">
        <v>18186</v>
      </c>
      <c r="T24">
        <v>18608</v>
      </c>
      <c r="U24">
        <v>18982</v>
      </c>
      <c r="V24">
        <v>19598</v>
      </c>
      <c r="W24">
        <v>19934</v>
      </c>
      <c r="X24">
        <v>20600</v>
      </c>
      <c r="Y24">
        <v>21360</v>
      </c>
    </row>
    <row r="25" spans="1:25" x14ac:dyDescent="0.35">
      <c r="A25" s="2" t="s">
        <v>39</v>
      </c>
      <c r="B25" s="2" t="s">
        <v>40</v>
      </c>
      <c r="C25">
        <v>10403</v>
      </c>
      <c r="D25">
        <v>10580</v>
      </c>
      <c r="E25">
        <v>10787</v>
      </c>
      <c r="F25">
        <v>11214</v>
      </c>
      <c r="G25">
        <v>11650</v>
      </c>
      <c r="H25">
        <v>11787</v>
      </c>
      <c r="I25">
        <v>12132</v>
      </c>
      <c r="J25">
        <v>12252</v>
      </c>
      <c r="K25">
        <v>12573</v>
      </c>
      <c r="L25">
        <v>12959</v>
      </c>
      <c r="M25">
        <v>12979</v>
      </c>
      <c r="N25">
        <v>13576</v>
      </c>
      <c r="O25">
        <v>14168</v>
      </c>
      <c r="P25">
        <v>14862</v>
      </c>
      <c r="Q25">
        <v>14696</v>
      </c>
      <c r="R25">
        <v>14968</v>
      </c>
      <c r="S25">
        <v>15691</v>
      </c>
      <c r="T25">
        <v>16106</v>
      </c>
      <c r="U25">
        <v>16446</v>
      </c>
      <c r="V25">
        <v>16876</v>
      </c>
      <c r="W25">
        <v>17208</v>
      </c>
      <c r="X25">
        <v>17761</v>
      </c>
      <c r="Y25">
        <v>18420</v>
      </c>
    </row>
    <row r="26" spans="1:25" x14ac:dyDescent="0.35">
      <c r="A26" s="2" t="s">
        <v>41</v>
      </c>
      <c r="B26" s="2" t="s">
        <v>42</v>
      </c>
      <c r="C26">
        <v>10804</v>
      </c>
      <c r="D26">
        <v>11214</v>
      </c>
      <c r="E26">
        <v>11615</v>
      </c>
      <c r="F26">
        <v>12218</v>
      </c>
      <c r="G26">
        <v>12915</v>
      </c>
      <c r="H26">
        <v>13313</v>
      </c>
      <c r="I26">
        <v>13900</v>
      </c>
      <c r="J26">
        <v>13981</v>
      </c>
      <c r="K26">
        <v>14360</v>
      </c>
      <c r="L26">
        <v>14756</v>
      </c>
      <c r="M26">
        <v>14835</v>
      </c>
      <c r="N26">
        <v>15546</v>
      </c>
      <c r="O26">
        <v>16282</v>
      </c>
      <c r="P26">
        <v>17063</v>
      </c>
      <c r="Q26">
        <v>16967</v>
      </c>
      <c r="R26">
        <v>17240</v>
      </c>
      <c r="S26">
        <v>18249</v>
      </c>
      <c r="T26">
        <v>18919</v>
      </c>
      <c r="U26">
        <v>19543</v>
      </c>
      <c r="V26">
        <v>19724</v>
      </c>
      <c r="W26">
        <v>20353</v>
      </c>
      <c r="X26">
        <v>21125</v>
      </c>
      <c r="Y26">
        <v>22010</v>
      </c>
    </row>
    <row r="27" spans="1:25" x14ac:dyDescent="0.35">
      <c r="A27" s="2" t="s">
        <v>43</v>
      </c>
      <c r="B27" s="2" t="s">
        <v>44</v>
      </c>
      <c r="C27">
        <v>10202</v>
      </c>
      <c r="D27">
        <v>10551</v>
      </c>
      <c r="E27">
        <v>10895</v>
      </c>
      <c r="F27">
        <v>11420</v>
      </c>
      <c r="G27">
        <v>11963</v>
      </c>
      <c r="H27">
        <v>12291</v>
      </c>
      <c r="I27">
        <v>12860</v>
      </c>
      <c r="J27">
        <v>12862</v>
      </c>
      <c r="K27">
        <v>13092</v>
      </c>
      <c r="L27">
        <v>13457</v>
      </c>
      <c r="M27">
        <v>13475</v>
      </c>
      <c r="N27">
        <v>14137</v>
      </c>
      <c r="O27">
        <v>14820</v>
      </c>
      <c r="P27">
        <v>15657</v>
      </c>
      <c r="Q27">
        <v>15596</v>
      </c>
      <c r="R27">
        <v>15934</v>
      </c>
      <c r="S27">
        <v>16819</v>
      </c>
      <c r="T27">
        <v>17206</v>
      </c>
      <c r="U27">
        <v>17628</v>
      </c>
      <c r="V27">
        <v>18044</v>
      </c>
      <c r="W27">
        <v>18111</v>
      </c>
      <c r="X27">
        <v>18730</v>
      </c>
      <c r="Y27">
        <v>19546</v>
      </c>
    </row>
    <row r="28" spans="1:25" x14ac:dyDescent="0.35">
      <c r="A28" s="2" t="s">
        <v>45</v>
      </c>
      <c r="B28" s="2" t="s">
        <v>46</v>
      </c>
      <c r="C28">
        <v>9741</v>
      </c>
      <c r="D28">
        <v>9968</v>
      </c>
      <c r="E28">
        <v>10191</v>
      </c>
      <c r="F28">
        <v>10606</v>
      </c>
      <c r="G28">
        <v>10997</v>
      </c>
      <c r="H28">
        <v>11161</v>
      </c>
      <c r="I28">
        <v>11537</v>
      </c>
      <c r="J28">
        <v>11547</v>
      </c>
      <c r="K28">
        <v>11761</v>
      </c>
      <c r="L28">
        <v>12163</v>
      </c>
      <c r="M28">
        <v>12117</v>
      </c>
      <c r="N28">
        <v>12636</v>
      </c>
      <c r="O28">
        <v>13247</v>
      </c>
      <c r="P28">
        <v>14049</v>
      </c>
      <c r="Q28">
        <v>13962</v>
      </c>
      <c r="R28">
        <v>14334</v>
      </c>
      <c r="S28">
        <v>15216</v>
      </c>
      <c r="T28">
        <v>15556</v>
      </c>
      <c r="U28">
        <v>15947</v>
      </c>
      <c r="V28">
        <v>16380</v>
      </c>
      <c r="W28">
        <v>16649</v>
      </c>
      <c r="X28">
        <v>17279</v>
      </c>
      <c r="Y28">
        <v>18027</v>
      </c>
    </row>
    <row r="29" spans="1:25" x14ac:dyDescent="0.35">
      <c r="A29" s="2" t="s">
        <v>47</v>
      </c>
      <c r="B29" s="2" t="s">
        <v>48</v>
      </c>
      <c r="C29">
        <v>10952</v>
      </c>
      <c r="D29">
        <v>11234</v>
      </c>
      <c r="E29">
        <v>11540</v>
      </c>
      <c r="F29">
        <v>12060</v>
      </c>
      <c r="G29">
        <v>12735</v>
      </c>
      <c r="H29">
        <v>13079</v>
      </c>
      <c r="I29">
        <v>13698</v>
      </c>
      <c r="J29">
        <v>13839</v>
      </c>
      <c r="K29">
        <v>14248</v>
      </c>
      <c r="L29">
        <v>14623</v>
      </c>
      <c r="M29">
        <v>14714</v>
      </c>
      <c r="N29">
        <v>15437</v>
      </c>
      <c r="O29">
        <v>16130</v>
      </c>
      <c r="P29">
        <v>16858</v>
      </c>
      <c r="Q29">
        <v>16753</v>
      </c>
      <c r="R29">
        <v>16941</v>
      </c>
      <c r="S29">
        <v>17803</v>
      </c>
      <c r="T29">
        <v>18311</v>
      </c>
      <c r="U29">
        <v>18712</v>
      </c>
      <c r="V29">
        <v>19342</v>
      </c>
      <c r="W29">
        <v>19598</v>
      </c>
      <c r="X29">
        <v>20376</v>
      </c>
      <c r="Y29">
        <v>21181</v>
      </c>
    </row>
    <row r="30" spans="1:25" x14ac:dyDescent="0.35">
      <c r="A30" s="2" t="s">
        <v>49</v>
      </c>
      <c r="B30" s="2" t="s">
        <v>50</v>
      </c>
      <c r="C30">
        <v>11100</v>
      </c>
      <c r="D30">
        <v>11311</v>
      </c>
      <c r="E30">
        <v>11497</v>
      </c>
      <c r="F30">
        <v>11959</v>
      </c>
      <c r="G30">
        <v>12514</v>
      </c>
      <c r="H30">
        <v>12770</v>
      </c>
      <c r="I30">
        <v>13301</v>
      </c>
      <c r="J30">
        <v>13494</v>
      </c>
      <c r="K30">
        <v>13839</v>
      </c>
      <c r="L30">
        <v>14271</v>
      </c>
      <c r="M30">
        <v>14332</v>
      </c>
      <c r="N30">
        <v>15009</v>
      </c>
      <c r="O30">
        <v>15728</v>
      </c>
      <c r="P30">
        <v>16492</v>
      </c>
      <c r="Q30">
        <v>16430</v>
      </c>
      <c r="R30">
        <v>16743</v>
      </c>
      <c r="S30">
        <v>17612</v>
      </c>
      <c r="T30">
        <v>18093</v>
      </c>
      <c r="U30">
        <v>18499</v>
      </c>
      <c r="V30">
        <v>19012</v>
      </c>
      <c r="W30">
        <v>19262</v>
      </c>
      <c r="X30">
        <v>19909</v>
      </c>
      <c r="Y30">
        <v>20676</v>
      </c>
    </row>
    <row r="31" spans="1:25" x14ac:dyDescent="0.35">
      <c r="A31" s="2" t="s">
        <v>51</v>
      </c>
      <c r="B31" s="2" t="s">
        <v>52</v>
      </c>
      <c r="C31">
        <v>10936</v>
      </c>
      <c r="D31">
        <v>11322</v>
      </c>
      <c r="E31">
        <v>11668</v>
      </c>
      <c r="F31">
        <v>12244</v>
      </c>
      <c r="G31">
        <v>12850</v>
      </c>
      <c r="H31">
        <v>13179</v>
      </c>
      <c r="I31">
        <v>13780</v>
      </c>
      <c r="J31">
        <v>13715</v>
      </c>
      <c r="K31">
        <v>13921</v>
      </c>
      <c r="L31">
        <v>14316</v>
      </c>
      <c r="M31">
        <v>14285</v>
      </c>
      <c r="N31">
        <v>14888</v>
      </c>
      <c r="O31">
        <v>15550</v>
      </c>
      <c r="P31">
        <v>16385</v>
      </c>
      <c r="Q31">
        <v>16279</v>
      </c>
      <c r="R31">
        <v>16634</v>
      </c>
      <c r="S31">
        <v>17660</v>
      </c>
      <c r="T31">
        <v>18068</v>
      </c>
      <c r="U31">
        <v>18495</v>
      </c>
      <c r="V31">
        <v>18979</v>
      </c>
      <c r="W31">
        <v>19137</v>
      </c>
      <c r="X31">
        <v>19849</v>
      </c>
      <c r="Y31">
        <v>20631</v>
      </c>
    </row>
    <row r="32" spans="1:25" x14ac:dyDescent="0.35">
      <c r="A32" s="2" t="s">
        <v>53</v>
      </c>
      <c r="B32" s="2" t="s">
        <v>54</v>
      </c>
      <c r="C32">
        <v>11000</v>
      </c>
      <c r="D32">
        <v>11378</v>
      </c>
      <c r="E32">
        <v>11726</v>
      </c>
      <c r="F32">
        <v>12330</v>
      </c>
      <c r="G32">
        <v>13100</v>
      </c>
      <c r="H32">
        <v>13556</v>
      </c>
      <c r="I32">
        <v>14242</v>
      </c>
      <c r="J32">
        <v>14271</v>
      </c>
      <c r="K32">
        <v>14521</v>
      </c>
      <c r="L32">
        <v>14845</v>
      </c>
      <c r="M32">
        <v>14900</v>
      </c>
      <c r="N32">
        <v>15635</v>
      </c>
      <c r="O32">
        <v>16404</v>
      </c>
      <c r="P32">
        <v>17207</v>
      </c>
      <c r="Q32">
        <v>17057</v>
      </c>
      <c r="R32">
        <v>17326</v>
      </c>
      <c r="S32">
        <v>18215</v>
      </c>
      <c r="T32">
        <v>18655</v>
      </c>
      <c r="U32">
        <v>19010</v>
      </c>
      <c r="V32">
        <v>19555</v>
      </c>
      <c r="W32">
        <v>20020</v>
      </c>
      <c r="X32">
        <v>20764</v>
      </c>
      <c r="Y32">
        <v>21570</v>
      </c>
    </row>
    <row r="33" spans="1:25" x14ac:dyDescent="0.35">
      <c r="A33" s="2" t="s">
        <v>55</v>
      </c>
      <c r="B33" s="2" t="s">
        <v>56</v>
      </c>
      <c r="C33">
        <v>10519</v>
      </c>
      <c r="D33">
        <v>10819</v>
      </c>
      <c r="E33">
        <v>11149</v>
      </c>
      <c r="F33">
        <v>11678</v>
      </c>
      <c r="G33">
        <v>12238</v>
      </c>
      <c r="H33">
        <v>12482</v>
      </c>
      <c r="I33">
        <v>12977</v>
      </c>
      <c r="J33">
        <v>13068</v>
      </c>
      <c r="K33">
        <v>13355</v>
      </c>
      <c r="L33">
        <v>13670</v>
      </c>
      <c r="M33">
        <v>13876</v>
      </c>
      <c r="N33">
        <v>14671</v>
      </c>
      <c r="O33">
        <v>15478</v>
      </c>
      <c r="P33">
        <v>16295</v>
      </c>
      <c r="Q33">
        <v>16305</v>
      </c>
      <c r="R33">
        <v>16572</v>
      </c>
      <c r="S33">
        <v>17367</v>
      </c>
      <c r="T33">
        <v>17844</v>
      </c>
      <c r="U33">
        <v>18198</v>
      </c>
      <c r="V33">
        <v>18592</v>
      </c>
      <c r="W33">
        <v>19081</v>
      </c>
      <c r="X33">
        <v>19677</v>
      </c>
      <c r="Y33">
        <v>20389</v>
      </c>
    </row>
    <row r="34" spans="1:25" x14ac:dyDescent="0.35">
      <c r="A34" s="2" t="s">
        <v>57</v>
      </c>
      <c r="B34" s="2" t="s">
        <v>58</v>
      </c>
      <c r="C34">
        <v>10713</v>
      </c>
      <c r="D34">
        <v>11090</v>
      </c>
      <c r="E34">
        <v>11262</v>
      </c>
      <c r="F34">
        <v>11748</v>
      </c>
      <c r="G34">
        <v>12315</v>
      </c>
      <c r="H34">
        <v>12635</v>
      </c>
      <c r="I34">
        <v>13185</v>
      </c>
      <c r="J34">
        <v>13371</v>
      </c>
      <c r="K34">
        <v>13790</v>
      </c>
      <c r="L34">
        <v>14359</v>
      </c>
      <c r="M34">
        <v>14421</v>
      </c>
      <c r="N34">
        <v>15177</v>
      </c>
      <c r="O34">
        <v>15979</v>
      </c>
      <c r="P34">
        <v>17004</v>
      </c>
      <c r="Q34">
        <v>17067</v>
      </c>
      <c r="R34">
        <v>17526</v>
      </c>
      <c r="S34">
        <v>18562</v>
      </c>
      <c r="T34">
        <v>19031</v>
      </c>
      <c r="U34">
        <v>19531</v>
      </c>
      <c r="V34">
        <v>19887</v>
      </c>
      <c r="W34">
        <v>20124</v>
      </c>
      <c r="X34">
        <v>20759</v>
      </c>
      <c r="Y34">
        <v>21489</v>
      </c>
    </row>
    <row r="35" spans="1:25" x14ac:dyDescent="0.35">
      <c r="A35" s="2" t="s">
        <v>59</v>
      </c>
      <c r="B35" s="2" t="s">
        <v>60</v>
      </c>
      <c r="C35">
        <v>11108</v>
      </c>
      <c r="D35">
        <v>11477</v>
      </c>
      <c r="E35">
        <v>11827</v>
      </c>
      <c r="F35">
        <v>12410</v>
      </c>
      <c r="G35">
        <v>13075</v>
      </c>
      <c r="H35">
        <v>13433</v>
      </c>
      <c r="I35">
        <v>13968</v>
      </c>
      <c r="J35">
        <v>14019</v>
      </c>
      <c r="K35">
        <v>14301</v>
      </c>
      <c r="L35">
        <v>14560</v>
      </c>
      <c r="M35">
        <v>14658</v>
      </c>
      <c r="N35">
        <v>15351</v>
      </c>
      <c r="O35">
        <v>16027</v>
      </c>
      <c r="P35">
        <v>16628</v>
      </c>
      <c r="Q35">
        <v>16474</v>
      </c>
      <c r="R35">
        <v>16572</v>
      </c>
      <c r="S35">
        <v>17296</v>
      </c>
      <c r="T35">
        <v>17824</v>
      </c>
      <c r="U35">
        <v>18208</v>
      </c>
      <c r="V35">
        <v>18684</v>
      </c>
      <c r="W35">
        <v>19221</v>
      </c>
      <c r="X35">
        <v>19896</v>
      </c>
      <c r="Y35">
        <v>20618</v>
      </c>
    </row>
    <row r="36" spans="1:25" x14ac:dyDescent="0.35">
      <c r="A36" s="2" t="s">
        <v>61</v>
      </c>
      <c r="B36" s="2" t="s">
        <v>62</v>
      </c>
      <c r="C36">
        <v>10219</v>
      </c>
      <c r="D36">
        <v>10451</v>
      </c>
      <c r="E36">
        <v>10650</v>
      </c>
      <c r="F36">
        <v>11124</v>
      </c>
      <c r="G36">
        <v>11698</v>
      </c>
      <c r="H36">
        <v>11971</v>
      </c>
      <c r="I36">
        <v>12454</v>
      </c>
      <c r="J36">
        <v>12647</v>
      </c>
      <c r="K36">
        <v>12987</v>
      </c>
      <c r="L36">
        <v>13345</v>
      </c>
      <c r="M36">
        <v>13462</v>
      </c>
      <c r="N36">
        <v>14116</v>
      </c>
      <c r="O36">
        <v>14804</v>
      </c>
      <c r="P36">
        <v>15579</v>
      </c>
      <c r="Q36">
        <v>15581</v>
      </c>
      <c r="R36">
        <v>15914</v>
      </c>
      <c r="S36">
        <v>16676</v>
      </c>
      <c r="T36">
        <v>17119</v>
      </c>
      <c r="U36">
        <v>17492</v>
      </c>
      <c r="V36">
        <v>17898</v>
      </c>
      <c r="W36">
        <v>18389</v>
      </c>
      <c r="X36">
        <v>19108</v>
      </c>
      <c r="Y36">
        <v>19909</v>
      </c>
    </row>
    <row r="37" spans="1:25" x14ac:dyDescent="0.35">
      <c r="A37" s="2" t="s">
        <v>63</v>
      </c>
      <c r="B37" s="2" t="s">
        <v>64</v>
      </c>
      <c r="C37">
        <v>11174</v>
      </c>
      <c r="D37">
        <v>11428</v>
      </c>
      <c r="E37">
        <v>11639</v>
      </c>
      <c r="F37">
        <v>12088</v>
      </c>
      <c r="G37">
        <v>12778</v>
      </c>
      <c r="H37">
        <v>13154</v>
      </c>
      <c r="I37">
        <v>13781</v>
      </c>
      <c r="J37">
        <v>13987</v>
      </c>
      <c r="K37">
        <v>14442</v>
      </c>
      <c r="L37">
        <v>15025</v>
      </c>
      <c r="M37">
        <v>14993</v>
      </c>
      <c r="N37">
        <v>15595</v>
      </c>
      <c r="O37">
        <v>16222</v>
      </c>
      <c r="P37">
        <v>17104</v>
      </c>
      <c r="Q37">
        <v>17039</v>
      </c>
      <c r="R37">
        <v>17393</v>
      </c>
      <c r="S37">
        <v>18234</v>
      </c>
      <c r="T37">
        <v>18579</v>
      </c>
      <c r="U37">
        <v>18874</v>
      </c>
      <c r="V37">
        <v>19309</v>
      </c>
      <c r="W37">
        <v>19233</v>
      </c>
      <c r="X37">
        <v>19825</v>
      </c>
      <c r="Y37">
        <v>20899</v>
      </c>
    </row>
    <row r="38" spans="1:25" x14ac:dyDescent="0.35">
      <c r="A38" s="2" t="s">
        <v>65</v>
      </c>
      <c r="B38" s="2" t="s">
        <v>66</v>
      </c>
      <c r="C38">
        <v>10718</v>
      </c>
      <c r="D38">
        <v>11038</v>
      </c>
      <c r="E38">
        <v>11348</v>
      </c>
      <c r="F38">
        <v>11831</v>
      </c>
      <c r="G38">
        <v>12328</v>
      </c>
      <c r="H38">
        <v>12541</v>
      </c>
      <c r="I38">
        <v>13002</v>
      </c>
      <c r="J38">
        <v>13069</v>
      </c>
      <c r="K38">
        <v>13412</v>
      </c>
      <c r="L38">
        <v>13836</v>
      </c>
      <c r="M38">
        <v>13931</v>
      </c>
      <c r="N38">
        <v>14680</v>
      </c>
      <c r="O38">
        <v>15435</v>
      </c>
      <c r="P38">
        <v>16107</v>
      </c>
      <c r="Q38">
        <v>15890</v>
      </c>
      <c r="R38">
        <v>16049</v>
      </c>
      <c r="S38">
        <v>16886</v>
      </c>
      <c r="T38">
        <v>17245</v>
      </c>
      <c r="U38">
        <v>17606</v>
      </c>
      <c r="V38">
        <v>18014</v>
      </c>
      <c r="W38">
        <v>18306</v>
      </c>
      <c r="X38">
        <v>19012</v>
      </c>
      <c r="Y38">
        <v>19844</v>
      </c>
    </row>
    <row r="39" spans="1:25" x14ac:dyDescent="0.35">
      <c r="A39" s="2" t="s">
        <v>67</v>
      </c>
      <c r="B39" s="2" t="s">
        <v>68</v>
      </c>
      <c r="C39">
        <v>10161</v>
      </c>
      <c r="D39">
        <v>10484</v>
      </c>
      <c r="E39">
        <v>10813</v>
      </c>
      <c r="F39">
        <v>11327</v>
      </c>
      <c r="G39">
        <v>11936</v>
      </c>
      <c r="H39">
        <v>12282</v>
      </c>
      <c r="I39">
        <v>12906</v>
      </c>
      <c r="J39">
        <v>12978</v>
      </c>
      <c r="K39">
        <v>13327</v>
      </c>
      <c r="L39">
        <v>13724</v>
      </c>
      <c r="M39">
        <v>13725</v>
      </c>
      <c r="N39">
        <v>14339</v>
      </c>
      <c r="O39">
        <v>14941</v>
      </c>
      <c r="P39">
        <v>15723</v>
      </c>
      <c r="Q39">
        <v>15736</v>
      </c>
      <c r="R39">
        <v>16097</v>
      </c>
      <c r="S39">
        <v>16898</v>
      </c>
      <c r="T39">
        <v>17274</v>
      </c>
      <c r="U39">
        <v>17616</v>
      </c>
      <c r="V39">
        <v>17982</v>
      </c>
      <c r="W39">
        <v>18327</v>
      </c>
      <c r="X39">
        <v>19106</v>
      </c>
      <c r="Y39">
        <v>19951</v>
      </c>
    </row>
    <row r="40" spans="1:25" x14ac:dyDescent="0.35">
      <c r="A40" s="2" t="s">
        <v>69</v>
      </c>
      <c r="B40" s="2" t="s">
        <v>70</v>
      </c>
      <c r="C40">
        <v>10207</v>
      </c>
      <c r="D40">
        <v>10349</v>
      </c>
      <c r="E40">
        <v>10540</v>
      </c>
      <c r="F40">
        <v>10887</v>
      </c>
      <c r="G40">
        <v>11311</v>
      </c>
      <c r="H40">
        <v>11473</v>
      </c>
      <c r="I40">
        <v>11831</v>
      </c>
      <c r="J40">
        <v>11877</v>
      </c>
      <c r="K40">
        <v>12131</v>
      </c>
      <c r="L40">
        <v>12436</v>
      </c>
      <c r="M40">
        <v>12485</v>
      </c>
      <c r="N40">
        <v>13105</v>
      </c>
      <c r="O40">
        <v>13703</v>
      </c>
      <c r="P40">
        <v>14314</v>
      </c>
      <c r="Q40">
        <v>14242</v>
      </c>
      <c r="R40">
        <v>14563</v>
      </c>
      <c r="S40">
        <v>15339</v>
      </c>
      <c r="T40">
        <v>15791</v>
      </c>
      <c r="U40">
        <v>16164</v>
      </c>
      <c r="V40">
        <v>16539</v>
      </c>
      <c r="W40">
        <v>16940</v>
      </c>
      <c r="X40">
        <v>17602</v>
      </c>
      <c r="Y40">
        <v>18356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9EBD-6997-4100-A83F-4F465A6C0F09}">
  <dimension ref="A1:AF39"/>
  <sheetViews>
    <sheetView topLeftCell="A22" workbookViewId="0">
      <selection activeCell="A16" sqref="A16:XFD39"/>
    </sheetView>
  </sheetViews>
  <sheetFormatPr defaultRowHeight="14.5" x14ac:dyDescent="0.35"/>
  <cols>
    <col min="2" max="2" width="20.1796875" customWidth="1"/>
  </cols>
  <sheetData>
    <row r="1" spans="1:32" x14ac:dyDescent="0.35">
      <c r="A1" s="1"/>
      <c r="B1" s="1"/>
      <c r="C1" s="10">
        <v>1990</v>
      </c>
      <c r="D1" s="10">
        <v>1991</v>
      </c>
      <c r="E1" s="10">
        <v>1992</v>
      </c>
      <c r="F1" s="10">
        <v>1993</v>
      </c>
      <c r="G1" s="10">
        <v>1994</v>
      </c>
      <c r="H1" s="10">
        <v>1995</v>
      </c>
      <c r="I1" s="10">
        <v>1996</v>
      </c>
      <c r="J1" s="10">
        <v>1997</v>
      </c>
      <c r="K1" s="10">
        <v>1998</v>
      </c>
      <c r="L1" s="10">
        <v>1999</v>
      </c>
      <c r="M1" s="10">
        <v>2000</v>
      </c>
      <c r="N1" s="10">
        <v>2001</v>
      </c>
      <c r="O1" s="10">
        <v>2002</v>
      </c>
      <c r="P1" s="10">
        <v>2003</v>
      </c>
      <c r="Q1" s="10">
        <v>2004</v>
      </c>
      <c r="R1" s="10">
        <v>2005</v>
      </c>
      <c r="S1" s="10">
        <v>2006</v>
      </c>
      <c r="T1" s="10">
        <v>2007</v>
      </c>
      <c r="U1" s="10">
        <v>2008</v>
      </c>
      <c r="V1" s="10">
        <v>2009</v>
      </c>
      <c r="W1" s="10">
        <v>2010</v>
      </c>
      <c r="X1" s="10">
        <v>2011</v>
      </c>
      <c r="Y1" s="10">
        <v>2012</v>
      </c>
      <c r="Z1" s="10">
        <v>2013</v>
      </c>
      <c r="AA1" s="10">
        <v>2014</v>
      </c>
      <c r="AB1" s="10">
        <v>2015</v>
      </c>
      <c r="AC1" s="10">
        <v>2016</v>
      </c>
      <c r="AD1" s="10">
        <v>2017</v>
      </c>
      <c r="AE1" s="10">
        <v>2018</v>
      </c>
      <c r="AF1" s="10">
        <v>2019</v>
      </c>
    </row>
    <row r="2" spans="1:32" x14ac:dyDescent="0.35">
      <c r="A2" s="1" t="s">
        <v>0</v>
      </c>
      <c r="B2" s="1" t="s">
        <v>1</v>
      </c>
      <c r="C2">
        <v>1.0562355501155991</v>
      </c>
      <c r="D2">
        <v>1.0562355501155991</v>
      </c>
      <c r="E2">
        <v>1.0562355501155991</v>
      </c>
      <c r="F2">
        <v>1.0562355501155991</v>
      </c>
      <c r="G2">
        <v>1.0562355501155991</v>
      </c>
      <c r="H2">
        <v>1.0562355501155991</v>
      </c>
      <c r="I2">
        <v>1.0562355501155991</v>
      </c>
      <c r="J2">
        <v>1.0562355501155991</v>
      </c>
      <c r="K2">
        <v>1.0562355501155991</v>
      </c>
      <c r="L2">
        <v>1.0562355501155991</v>
      </c>
      <c r="M2">
        <v>1.0351022848034006</v>
      </c>
      <c r="N2">
        <v>1.0149292483448007</v>
      </c>
      <c r="O2">
        <v>0.9956524498603706</v>
      </c>
      <c r="P2">
        <v>0.97721346082205385</v>
      </c>
      <c r="Q2">
        <v>0.92337864447691043</v>
      </c>
      <c r="R2">
        <v>0.86700260078023406</v>
      </c>
      <c r="S2">
        <v>0.80790104548178732</v>
      </c>
      <c r="T2">
        <v>0.74587143442063597</v>
      </c>
      <c r="U2">
        <v>0.78525293586269196</v>
      </c>
      <c r="V2">
        <v>0.83664181554552064</v>
      </c>
      <c r="W2">
        <v>0.88886080003392687</v>
      </c>
      <c r="X2">
        <v>0.73679372570793999</v>
      </c>
      <c r="Y2">
        <v>0.71094127168893906</v>
      </c>
      <c r="Z2">
        <v>0.68498563063205575</v>
      </c>
      <c r="AA2">
        <v>0.64502164502164505</v>
      </c>
      <c r="AB2">
        <v>0.67472011778357655</v>
      </c>
      <c r="AC2">
        <v>0.66401835135852461</v>
      </c>
      <c r="AD2">
        <v>0.61154818769317221</v>
      </c>
      <c r="AE2">
        <v>0.57628547344759762</v>
      </c>
      <c r="AF2">
        <v>0.56617027254846863</v>
      </c>
    </row>
    <row r="3" spans="1:32" x14ac:dyDescent="0.35">
      <c r="A3" s="1" t="s">
        <v>2</v>
      </c>
      <c r="B3" s="1" t="s">
        <v>3</v>
      </c>
      <c r="C3">
        <v>1.2897504755510798</v>
      </c>
      <c r="D3">
        <v>1.2897504755510798</v>
      </c>
      <c r="E3">
        <v>1.2897504755510798</v>
      </c>
      <c r="F3">
        <v>1.2897504755510798</v>
      </c>
      <c r="G3">
        <v>1.2897504755510798</v>
      </c>
      <c r="H3">
        <v>1.2897504755510798</v>
      </c>
      <c r="I3">
        <v>1.2897504755510798</v>
      </c>
      <c r="J3">
        <v>1.2897504755510798</v>
      </c>
      <c r="K3">
        <v>1.2897504755510798</v>
      </c>
      <c r="L3">
        <v>1.2897504755510798</v>
      </c>
      <c r="M3">
        <v>1.268200241826311</v>
      </c>
      <c r="N3">
        <v>1.2464242737500102</v>
      </c>
      <c r="O3">
        <v>1.2244190058657574</v>
      </c>
      <c r="P3">
        <v>1.2021807972315628</v>
      </c>
      <c r="Q3">
        <v>1.1396339040234873</v>
      </c>
      <c r="R3">
        <v>1.0778703718628604</v>
      </c>
      <c r="S3">
        <v>1.0168755756677745</v>
      </c>
      <c r="T3">
        <v>0.95663525216505352</v>
      </c>
      <c r="U3">
        <v>1.0183148278652154</v>
      </c>
      <c r="V3">
        <v>1.0961036766127161</v>
      </c>
      <c r="W3">
        <v>1.1739695794137384</v>
      </c>
      <c r="X3">
        <v>1.1553149309912172</v>
      </c>
      <c r="Y3">
        <v>1.1357842606985962</v>
      </c>
      <c r="Z3">
        <v>1.1162127377140878</v>
      </c>
      <c r="AA3">
        <v>1.1122806189476002</v>
      </c>
      <c r="AB3">
        <v>1.1299650810085637</v>
      </c>
      <c r="AC3">
        <v>1.0843137567139445</v>
      </c>
      <c r="AD3">
        <v>1.0848656070960716</v>
      </c>
      <c r="AE3">
        <v>1.0599441279060591</v>
      </c>
      <c r="AF3">
        <v>1.0247636484161682</v>
      </c>
    </row>
    <row r="4" spans="1:32" x14ac:dyDescent="0.35">
      <c r="A4" s="1" t="s">
        <v>4</v>
      </c>
      <c r="B4" s="1" t="s">
        <v>5</v>
      </c>
      <c r="C4">
        <v>1.1058207666340754</v>
      </c>
      <c r="D4">
        <v>1.1058207666340754</v>
      </c>
      <c r="E4">
        <v>1.1058207666340754</v>
      </c>
      <c r="F4">
        <v>1.1058207666340754</v>
      </c>
      <c r="G4">
        <v>1.1058207666340754</v>
      </c>
      <c r="H4">
        <v>1.1058207666340754</v>
      </c>
      <c r="I4">
        <v>1.1058207666340754</v>
      </c>
      <c r="J4">
        <v>1.1058207666340754</v>
      </c>
      <c r="K4">
        <v>1.1058207666340754</v>
      </c>
      <c r="L4">
        <v>1.1058207666340754</v>
      </c>
      <c r="M4">
        <v>1.1209739448989886</v>
      </c>
      <c r="N4">
        <v>1.1362048434765144</v>
      </c>
      <c r="O4">
        <v>1.151514061842621</v>
      </c>
      <c r="P4">
        <v>1.1669022056543779</v>
      </c>
      <c r="Q4">
        <v>1.1418645716962774</v>
      </c>
      <c r="R4">
        <v>1.116847140870743</v>
      </c>
      <c r="S4">
        <v>1.0918498887344534</v>
      </c>
      <c r="T4">
        <v>1.0668727908835027</v>
      </c>
      <c r="U4">
        <v>1.0535580996840126</v>
      </c>
      <c r="V4">
        <v>1.0486609864934382</v>
      </c>
      <c r="W4">
        <v>1.0437389933938777</v>
      </c>
      <c r="X4">
        <v>1.0228854006594088</v>
      </c>
      <c r="Y4">
        <v>1.0423454916937041</v>
      </c>
      <c r="Z4">
        <v>1.0618675535033184</v>
      </c>
      <c r="AA4">
        <v>1.0818527136840426</v>
      </c>
      <c r="AB4">
        <v>1.0908704775319649</v>
      </c>
      <c r="AC4">
        <v>1.0726606985724572</v>
      </c>
      <c r="AD4">
        <v>1.0569346415226275</v>
      </c>
      <c r="AE4">
        <v>1.0747219369359526</v>
      </c>
      <c r="AF4">
        <v>1.0516428847176393</v>
      </c>
    </row>
    <row r="5" spans="1:32" x14ac:dyDescent="0.35">
      <c r="A5" s="1" t="s">
        <v>6</v>
      </c>
      <c r="B5" s="1" t="s">
        <v>7</v>
      </c>
      <c r="C5">
        <v>1.1313390565536774</v>
      </c>
      <c r="D5">
        <v>1.1313390565536774</v>
      </c>
      <c r="E5">
        <v>1.1313390565536774</v>
      </c>
      <c r="F5">
        <v>1.1313390565536774</v>
      </c>
      <c r="G5">
        <v>1.1313390565536774</v>
      </c>
      <c r="H5">
        <v>1.1313390565536774</v>
      </c>
      <c r="I5">
        <v>1.1313390565536774</v>
      </c>
      <c r="J5">
        <v>1.1313390565536774</v>
      </c>
      <c r="K5">
        <v>1.1313390565536774</v>
      </c>
      <c r="L5">
        <v>1.1313390565536774</v>
      </c>
      <c r="M5">
        <v>1.1308298971135755</v>
      </c>
      <c r="N5">
        <v>1.1303154148147485</v>
      </c>
      <c r="O5">
        <v>1.1297955257491921</v>
      </c>
      <c r="P5">
        <v>1.1292701442359832</v>
      </c>
      <c r="Q5">
        <v>1.1069132305631846</v>
      </c>
      <c r="R5">
        <v>1.08449695992171</v>
      </c>
      <c r="S5">
        <v>1.0620210956107519</v>
      </c>
      <c r="T5">
        <v>1.0394853996692894</v>
      </c>
      <c r="U5">
        <v>1.0471636268983593</v>
      </c>
      <c r="V5">
        <v>1.067329854942598</v>
      </c>
      <c r="W5">
        <v>1.0874936213649409</v>
      </c>
      <c r="X5">
        <v>0.99422054310174623</v>
      </c>
      <c r="Y5">
        <v>1.0283152150460297</v>
      </c>
      <c r="Z5">
        <v>1.0625339457804197</v>
      </c>
      <c r="AA5">
        <v>1.0179557512541957</v>
      </c>
      <c r="AB5">
        <v>1.2991340191275107</v>
      </c>
      <c r="AC5">
        <v>1.2300315148880678</v>
      </c>
      <c r="AD5">
        <v>1.2076354992651195</v>
      </c>
      <c r="AE5">
        <v>1.2308704251419862</v>
      </c>
      <c r="AF5">
        <v>1.1571192683856217</v>
      </c>
    </row>
    <row r="6" spans="1:32" x14ac:dyDescent="0.35">
      <c r="A6" s="1" t="s">
        <v>8</v>
      </c>
      <c r="B6" s="1" t="s">
        <v>9</v>
      </c>
      <c r="C6">
        <v>1.2524139378673385</v>
      </c>
      <c r="D6">
        <v>1.2524139378673385</v>
      </c>
      <c r="E6">
        <v>1.2524139378673385</v>
      </c>
      <c r="F6">
        <v>1.2524139378673385</v>
      </c>
      <c r="G6">
        <v>1.2524139378673385</v>
      </c>
      <c r="H6">
        <v>1.2524139378673385</v>
      </c>
      <c r="I6">
        <v>1.2524139378673385</v>
      </c>
      <c r="J6">
        <v>1.2524139378673385</v>
      </c>
      <c r="K6">
        <v>1.2524139378673385</v>
      </c>
      <c r="L6">
        <v>1.2524139378673385</v>
      </c>
      <c r="M6">
        <v>1.2594660763993695</v>
      </c>
      <c r="N6">
        <v>1.2665790917227242</v>
      </c>
      <c r="O6">
        <v>1.2737537755225323</v>
      </c>
      <c r="P6">
        <v>1.2809909332712059</v>
      </c>
      <c r="Q6">
        <v>1.2606662302712925</v>
      </c>
      <c r="R6">
        <v>1.2403822865502174</v>
      </c>
      <c r="S6">
        <v>1.2201389796224515</v>
      </c>
      <c r="T6">
        <v>1.1999361874927486</v>
      </c>
      <c r="U6">
        <v>1.2072824074958757</v>
      </c>
      <c r="V6">
        <v>1.2359958376685611</v>
      </c>
      <c r="W6">
        <v>1.265048423549493</v>
      </c>
      <c r="X6">
        <v>1.2524033142723772</v>
      </c>
      <c r="Y6">
        <v>1.1591866668301358</v>
      </c>
      <c r="Z6">
        <v>1.0658675520131657</v>
      </c>
      <c r="AA6">
        <v>0.96312062264389875</v>
      </c>
      <c r="AB6">
        <v>1.0446610253574322</v>
      </c>
      <c r="AC6">
        <v>1.0034292788996664</v>
      </c>
      <c r="AD6">
        <v>1.0263733047126549</v>
      </c>
      <c r="AE6">
        <v>0.99885842521221579</v>
      </c>
      <c r="AF6">
        <v>0.9769148209581423</v>
      </c>
    </row>
    <row r="7" spans="1:32" x14ac:dyDescent="0.35">
      <c r="A7" s="1" t="s">
        <v>10</v>
      </c>
      <c r="B7" s="1" t="s">
        <v>11</v>
      </c>
      <c r="C7">
        <v>0.62531996587030714</v>
      </c>
      <c r="D7">
        <v>0.62531996587030714</v>
      </c>
      <c r="E7">
        <v>0.62531996587030714</v>
      </c>
      <c r="F7">
        <v>0.62531996587030714</v>
      </c>
      <c r="G7">
        <v>0.62531996587030714</v>
      </c>
      <c r="H7">
        <v>0.62531996587030714</v>
      </c>
      <c r="I7">
        <v>0.62531996587030714</v>
      </c>
      <c r="J7">
        <v>0.62531996587030714</v>
      </c>
      <c r="K7">
        <v>0.62531996587030714</v>
      </c>
      <c r="L7">
        <v>0.62531996587030714</v>
      </c>
      <c r="M7">
        <v>0.59468492264567951</v>
      </c>
      <c r="N7">
        <v>0.56337874659400544</v>
      </c>
      <c r="O7">
        <v>0.53137913934652048</v>
      </c>
      <c r="P7">
        <v>0.49866280365500332</v>
      </c>
      <c r="Q7">
        <v>0.49815090798697353</v>
      </c>
      <c r="R7">
        <v>0.49764847424258996</v>
      </c>
      <c r="S7">
        <v>0.49715524248171228</v>
      </c>
      <c r="T7">
        <v>0.49667096219931273</v>
      </c>
      <c r="U7">
        <v>0.49635593220338986</v>
      </c>
      <c r="V7">
        <v>0.51254859611231096</v>
      </c>
      <c r="W7">
        <v>0.52938325991189428</v>
      </c>
      <c r="X7">
        <v>0.55230337078651681</v>
      </c>
      <c r="Y7">
        <v>0.56373547998334061</v>
      </c>
      <c r="Z7">
        <v>0.5749540153665087</v>
      </c>
      <c r="AA7">
        <v>0.51518461874590338</v>
      </c>
      <c r="AB7">
        <v>0.55311015681268272</v>
      </c>
      <c r="AC7">
        <v>0.21387199042745866</v>
      </c>
      <c r="AD7">
        <v>0.36224489795918369</v>
      </c>
      <c r="AE7">
        <v>0.383078231292517</v>
      </c>
      <c r="AF7">
        <v>0.36139455782312924</v>
      </c>
    </row>
    <row r="8" spans="1:32" x14ac:dyDescent="0.35">
      <c r="A8" s="1" t="s">
        <v>12</v>
      </c>
      <c r="B8" s="1" t="s">
        <v>13</v>
      </c>
      <c r="C8">
        <v>1.0724421960957851</v>
      </c>
      <c r="D8">
        <v>1.0724421960957851</v>
      </c>
      <c r="E8">
        <v>1.0724421960957851</v>
      </c>
      <c r="F8">
        <v>1.0724421960957851</v>
      </c>
      <c r="G8">
        <v>1.0724421960957851</v>
      </c>
      <c r="H8">
        <v>1.0724421960957851</v>
      </c>
      <c r="I8">
        <v>1.0724421960957851</v>
      </c>
      <c r="J8">
        <v>1.0724421960957851</v>
      </c>
      <c r="K8">
        <v>1.0724421960957851</v>
      </c>
      <c r="L8">
        <v>1.0724421960957851</v>
      </c>
      <c r="M8">
        <v>1.0460814858144187</v>
      </c>
      <c r="N8">
        <v>1.0198004662472113</v>
      </c>
      <c r="O8">
        <v>0.99359877657164741</v>
      </c>
      <c r="P8">
        <v>0.9674760581402323</v>
      </c>
      <c r="Q8">
        <v>0.95380045277732606</v>
      </c>
      <c r="R8">
        <v>0.94009875455087211</v>
      </c>
      <c r="S8">
        <v>0.92637088871233331</v>
      </c>
      <c r="T8">
        <v>0.91261678022738901</v>
      </c>
      <c r="U8">
        <v>0.9151535471816048</v>
      </c>
      <c r="V8">
        <v>0.92425759830109622</v>
      </c>
      <c r="W8">
        <v>0.93338258287679465</v>
      </c>
      <c r="X8">
        <v>0.95146715142173688</v>
      </c>
      <c r="Y8">
        <v>0.93248279456020999</v>
      </c>
      <c r="Z8">
        <v>0.91339812126958242</v>
      </c>
      <c r="AA8">
        <v>0.96157357666369059</v>
      </c>
      <c r="AB8">
        <v>0.9349781366226162</v>
      </c>
      <c r="AC8">
        <v>0.93718150610914952</v>
      </c>
      <c r="AD8">
        <v>0.95545375040676861</v>
      </c>
      <c r="AE8">
        <v>0.93765253823625117</v>
      </c>
      <c r="AF8">
        <v>0.90424666449723401</v>
      </c>
    </row>
    <row r="9" spans="1:32" x14ac:dyDescent="0.35">
      <c r="A9" s="1" t="s">
        <v>14</v>
      </c>
      <c r="B9" s="1" t="s">
        <v>15</v>
      </c>
      <c r="C9">
        <v>0.7605632199608432</v>
      </c>
      <c r="D9">
        <v>0.7605632199608432</v>
      </c>
      <c r="E9">
        <v>0.7605632199608432</v>
      </c>
      <c r="F9">
        <v>0.7605632199608432</v>
      </c>
      <c r="G9">
        <v>0.7605632199608432</v>
      </c>
      <c r="H9">
        <v>0.7605632199608432</v>
      </c>
      <c r="I9">
        <v>0.7605632199608432</v>
      </c>
      <c r="J9">
        <v>0.7605632199608432</v>
      </c>
      <c r="K9">
        <v>0.7605632199608432</v>
      </c>
      <c r="L9">
        <v>0.7605632199608432</v>
      </c>
      <c r="M9">
        <v>0.7455777974541552</v>
      </c>
      <c r="N9">
        <v>0.73057794741789384</v>
      </c>
      <c r="O9">
        <v>0.71556364900641489</v>
      </c>
      <c r="P9">
        <v>0.70053488133389596</v>
      </c>
      <c r="Q9">
        <v>0.68764438631710301</v>
      </c>
      <c r="R9">
        <v>0.67471385344033685</v>
      </c>
      <c r="S9">
        <v>0.66174309587714797</v>
      </c>
      <c r="T9">
        <v>0.64873192563690618</v>
      </c>
      <c r="U9">
        <v>0.67561303761443769</v>
      </c>
      <c r="V9">
        <v>0.70604220735114587</v>
      </c>
      <c r="W9">
        <v>0.73655189472937521</v>
      </c>
      <c r="X9">
        <v>0.70108354274960694</v>
      </c>
      <c r="Y9">
        <v>0.71795143388870886</v>
      </c>
      <c r="Z9">
        <v>0.73483480532791712</v>
      </c>
      <c r="AA9">
        <v>0.73736735362217254</v>
      </c>
      <c r="AB9">
        <v>0.77247195047773598</v>
      </c>
      <c r="AC9">
        <v>0.7052294540403562</v>
      </c>
      <c r="AD9">
        <v>0.74398775688675123</v>
      </c>
      <c r="AE9">
        <v>0.7289082456907463</v>
      </c>
      <c r="AF9">
        <v>0.71371366764089939</v>
      </c>
    </row>
    <row r="10" spans="1:32" x14ac:dyDescent="0.35">
      <c r="A10" s="1" t="s">
        <v>16</v>
      </c>
      <c r="B10" s="1" t="s">
        <v>17</v>
      </c>
      <c r="C10">
        <v>0.96854207754491661</v>
      </c>
      <c r="D10">
        <v>0.96854207754491661</v>
      </c>
      <c r="E10">
        <v>0.96854207754491661</v>
      </c>
      <c r="F10">
        <v>0.96854207754491661</v>
      </c>
      <c r="G10">
        <v>0.96854207754491661</v>
      </c>
      <c r="H10">
        <v>0.96854207754491661</v>
      </c>
      <c r="I10">
        <v>0.96854207754491661</v>
      </c>
      <c r="J10">
        <v>0.96854207754491661</v>
      </c>
      <c r="K10">
        <v>0.96854207754491661</v>
      </c>
      <c r="L10">
        <v>0.96854207754491661</v>
      </c>
      <c r="M10">
        <v>0.97432965865896515</v>
      </c>
      <c r="N10">
        <v>0.98011802383236069</v>
      </c>
      <c r="O10">
        <v>0.98590717322444199</v>
      </c>
      <c r="P10">
        <v>0.99169710699459124</v>
      </c>
      <c r="Q10">
        <v>0.96368585239501414</v>
      </c>
      <c r="R10">
        <v>0.93614345474407823</v>
      </c>
      <c r="S10">
        <v>0.90905824003635871</v>
      </c>
      <c r="T10">
        <v>0.88241891863561084</v>
      </c>
      <c r="U10">
        <v>0.93419839959885509</v>
      </c>
      <c r="V10">
        <v>0.99299516472451521</v>
      </c>
      <c r="W10">
        <v>1.0522687139306626</v>
      </c>
      <c r="X10">
        <v>0.49855750705818913</v>
      </c>
      <c r="Y10">
        <v>0.73972764656161427</v>
      </c>
      <c r="Z10">
        <v>0.98227322965029817</v>
      </c>
      <c r="AA10">
        <v>0.99493955730458106</v>
      </c>
      <c r="AB10">
        <v>0.97015636535968075</v>
      </c>
      <c r="AC10">
        <v>1.0155081772349015</v>
      </c>
      <c r="AD10">
        <v>6.3816129171059144</v>
      </c>
      <c r="AE10">
        <v>1.0180019793033712</v>
      </c>
      <c r="AF10">
        <v>0.96659925560981907</v>
      </c>
    </row>
    <row r="11" spans="1:32" x14ac:dyDescent="0.35">
      <c r="A11" s="1" t="s">
        <v>18</v>
      </c>
      <c r="B11" s="1" t="s">
        <v>19</v>
      </c>
      <c r="C11">
        <v>0.83811451999847675</v>
      </c>
      <c r="D11">
        <v>0.83811451999847675</v>
      </c>
      <c r="E11">
        <v>0.83811451999847675</v>
      </c>
      <c r="F11">
        <v>0.83811451999847675</v>
      </c>
      <c r="G11">
        <v>0.83811451999847675</v>
      </c>
      <c r="H11">
        <v>0.83811451999847675</v>
      </c>
      <c r="I11">
        <v>0.83811451999847675</v>
      </c>
      <c r="J11">
        <v>0.83811451999847675</v>
      </c>
      <c r="K11">
        <v>0.83811451999847675</v>
      </c>
      <c r="L11">
        <v>0.83811451999847675</v>
      </c>
      <c r="M11">
        <v>0.81898177247014459</v>
      </c>
      <c r="N11">
        <v>0.79964071472107268</v>
      </c>
      <c r="O11">
        <v>0.78008792612399325</v>
      </c>
      <c r="P11">
        <v>0.7603199107467179</v>
      </c>
      <c r="Q11">
        <v>0.74289443957954227</v>
      </c>
      <c r="R11">
        <v>0.72533835225230525</v>
      </c>
      <c r="S11">
        <v>0.70765017465028945</v>
      </c>
      <c r="T11">
        <v>0.68982841039282561</v>
      </c>
      <c r="U11">
        <v>0.69389344891004023</v>
      </c>
      <c r="V11">
        <v>0.70268943493225278</v>
      </c>
      <c r="W11">
        <v>0.71147990435623376</v>
      </c>
      <c r="X11">
        <v>0.68530888999190154</v>
      </c>
      <c r="Y11">
        <v>0.68298329455439077</v>
      </c>
      <c r="Z11">
        <v>0.68065429191847848</v>
      </c>
      <c r="AA11">
        <v>0.67930357376619976</v>
      </c>
      <c r="AB11">
        <v>0.68707260198600884</v>
      </c>
      <c r="AC11">
        <v>0.65960696400010488</v>
      </c>
      <c r="AD11">
        <v>0.66838314397418064</v>
      </c>
      <c r="AE11">
        <v>0.65198367925270917</v>
      </c>
      <c r="AF11">
        <v>0.62741072131405629</v>
      </c>
    </row>
    <row r="12" spans="1:32" x14ac:dyDescent="0.35">
      <c r="A12" s="1" t="s">
        <v>20</v>
      </c>
      <c r="B12" s="1" t="s">
        <v>21</v>
      </c>
      <c r="C12">
        <v>0.42376599634369289</v>
      </c>
      <c r="D12">
        <v>0.42376599634369289</v>
      </c>
      <c r="E12">
        <v>0.42376599634369289</v>
      </c>
      <c r="F12">
        <v>0.42376599634369289</v>
      </c>
      <c r="G12">
        <v>0.42376599634369289</v>
      </c>
      <c r="H12">
        <v>0.42376599634369289</v>
      </c>
      <c r="I12">
        <v>0.42376599634369289</v>
      </c>
      <c r="J12">
        <v>0.42376599634369289</v>
      </c>
      <c r="K12">
        <v>0.42376599634369289</v>
      </c>
      <c r="L12">
        <v>0.42376599634369289</v>
      </c>
      <c r="M12">
        <v>0.40371156144072962</v>
      </c>
      <c r="N12">
        <v>0.38077063836461544</v>
      </c>
      <c r="O12">
        <v>0.35427171065603785</v>
      </c>
      <c r="P12">
        <v>0.32331745450103822</v>
      </c>
      <c r="Q12">
        <v>0.2927902895583504</v>
      </c>
      <c r="R12">
        <v>0.26473394701392006</v>
      </c>
      <c r="S12">
        <v>0.23886011760263257</v>
      </c>
      <c r="T12">
        <v>0.21492366808599023</v>
      </c>
      <c r="U12">
        <v>0.24926280523607228</v>
      </c>
      <c r="V12">
        <v>0.28330905234357279</v>
      </c>
      <c r="W12">
        <v>0.31716821753746494</v>
      </c>
      <c r="X12">
        <v>0.32046495735279007</v>
      </c>
      <c r="Y12">
        <v>0.31884411749333608</v>
      </c>
      <c r="Z12">
        <v>0.31716656030631779</v>
      </c>
      <c r="AA12">
        <v>0.34479025710419486</v>
      </c>
      <c r="AB12">
        <v>0.35478893420037472</v>
      </c>
      <c r="AC12">
        <v>0.29213672335410001</v>
      </c>
      <c r="AD12">
        <v>0.36413540713632203</v>
      </c>
      <c r="AE12">
        <v>0.35224153705397987</v>
      </c>
      <c r="AF12">
        <v>0.34469350411710886</v>
      </c>
    </row>
    <row r="13" spans="1:32" x14ac:dyDescent="0.35">
      <c r="A13" s="1" t="s">
        <v>22</v>
      </c>
      <c r="B13" s="1" t="s">
        <v>23</v>
      </c>
      <c r="C13">
        <v>0.77559008738862234</v>
      </c>
      <c r="D13">
        <v>0.77559008738862234</v>
      </c>
      <c r="E13">
        <v>0.77559008738862234</v>
      </c>
      <c r="F13">
        <v>0.77559008738862234</v>
      </c>
      <c r="G13">
        <v>0.77559008738862234</v>
      </c>
      <c r="H13">
        <v>0.77559008738862234</v>
      </c>
      <c r="I13">
        <v>0.77559008738862234</v>
      </c>
      <c r="J13">
        <v>0.77559008738862234</v>
      </c>
      <c r="K13">
        <v>0.77559008738862234</v>
      </c>
      <c r="L13">
        <v>0.77559008738862234</v>
      </c>
      <c r="M13">
        <v>0.76809515976695564</v>
      </c>
      <c r="N13">
        <v>0.76073501882506367</v>
      </c>
      <c r="O13">
        <v>0.75350606101666651</v>
      </c>
      <c r="P13">
        <v>0.74640481011612048</v>
      </c>
      <c r="Q13">
        <v>0.73812874999029754</v>
      </c>
      <c r="R13">
        <v>0.7298233882296834</v>
      </c>
      <c r="S13">
        <v>0.72148856894335756</v>
      </c>
      <c r="T13">
        <v>0.71312413513260431</v>
      </c>
      <c r="U13">
        <v>0.71883799176135565</v>
      </c>
      <c r="V13">
        <v>0.72859340206415479</v>
      </c>
      <c r="W13">
        <v>0.73838937642759794</v>
      </c>
      <c r="X13">
        <v>0.74525315570948691</v>
      </c>
      <c r="Y13">
        <v>0.72532931549669488</v>
      </c>
      <c r="Z13">
        <v>0.70541073365256035</v>
      </c>
      <c r="AA13">
        <v>0.74049626420150894</v>
      </c>
      <c r="AB13">
        <v>0.73101334354019576</v>
      </c>
      <c r="AC13">
        <v>0.69616857083195682</v>
      </c>
      <c r="AD13">
        <v>0.70511283681659453</v>
      </c>
      <c r="AE13">
        <v>0.69615364569760774</v>
      </c>
      <c r="AF13">
        <v>0.61305050294470209</v>
      </c>
    </row>
    <row r="14" spans="1:32" x14ac:dyDescent="0.35">
      <c r="A14" s="1" t="s">
        <v>24</v>
      </c>
      <c r="B14" s="1" t="s">
        <v>25</v>
      </c>
      <c r="C14">
        <v>0.79179421232012115</v>
      </c>
      <c r="D14">
        <v>0.79179421232012115</v>
      </c>
      <c r="E14">
        <v>0.79179421232012115</v>
      </c>
      <c r="F14">
        <v>0.79179421232012115</v>
      </c>
      <c r="G14">
        <v>0.79179421232012115</v>
      </c>
      <c r="H14">
        <v>0.79179421232012115</v>
      </c>
      <c r="I14">
        <v>0.79179421232012115</v>
      </c>
      <c r="J14">
        <v>0.79179421232012115</v>
      </c>
      <c r="K14">
        <v>0.79179421232012115</v>
      </c>
      <c r="L14">
        <v>0.79179421232012115</v>
      </c>
      <c r="M14">
        <v>0.77796550098244222</v>
      </c>
      <c r="N14">
        <v>0.76415369400676902</v>
      </c>
      <c r="O14">
        <v>0.75035813798176354</v>
      </c>
      <c r="P14">
        <v>0.73657822449252663</v>
      </c>
      <c r="Q14">
        <v>0.71951744556370756</v>
      </c>
      <c r="R14">
        <v>0.7024877634876614</v>
      </c>
      <c r="S14">
        <v>0.68548909332098373</v>
      </c>
      <c r="T14">
        <v>0.66852135042936123</v>
      </c>
      <c r="U14">
        <v>0.69164340830476911</v>
      </c>
      <c r="V14">
        <v>0.71610629773381751</v>
      </c>
      <c r="W14">
        <v>0.74056535891457098</v>
      </c>
      <c r="X14">
        <v>0.84053389353112384</v>
      </c>
      <c r="Y14">
        <v>2.1804732804301308</v>
      </c>
      <c r="Z14">
        <v>3.5282490495299004</v>
      </c>
      <c r="AA14">
        <v>0.91329313243407495</v>
      </c>
      <c r="AB14">
        <v>0.81642790478233573</v>
      </c>
      <c r="AC14">
        <v>0.81284233809725326</v>
      </c>
      <c r="AD14">
        <v>0.82212817123473114</v>
      </c>
      <c r="AE14">
        <v>0.82961332038030933</v>
      </c>
      <c r="AF14">
        <v>0.80352279785319547</v>
      </c>
    </row>
    <row r="15" spans="1:32" ht="15" customHeight="1" x14ac:dyDescent="0.35"/>
    <row r="16" spans="1:32" x14ac:dyDescent="0.35">
      <c r="C16" s="25">
        <v>1990</v>
      </c>
      <c r="D16" s="25">
        <v>1991</v>
      </c>
      <c r="E16" s="25">
        <v>1992</v>
      </c>
      <c r="F16" s="25">
        <v>1993</v>
      </c>
      <c r="G16" s="25">
        <v>1994</v>
      </c>
      <c r="H16" s="25">
        <v>1995</v>
      </c>
      <c r="I16" s="25">
        <v>1996</v>
      </c>
      <c r="J16" s="25">
        <v>1997</v>
      </c>
      <c r="K16" s="25">
        <v>1998</v>
      </c>
      <c r="L16" s="25">
        <v>1999</v>
      </c>
      <c r="M16" s="25">
        <v>2000</v>
      </c>
      <c r="N16" s="25">
        <v>2001</v>
      </c>
      <c r="O16" s="25">
        <v>2002</v>
      </c>
      <c r="P16" s="25">
        <v>2003</v>
      </c>
      <c r="Q16" s="25">
        <v>2004</v>
      </c>
      <c r="R16" s="25">
        <v>2005</v>
      </c>
      <c r="S16" s="25">
        <v>2006</v>
      </c>
      <c r="T16" s="25">
        <v>2007</v>
      </c>
      <c r="U16" s="25">
        <v>2008</v>
      </c>
      <c r="V16" s="25">
        <v>2009</v>
      </c>
      <c r="W16" s="25">
        <v>2010</v>
      </c>
      <c r="X16" s="25">
        <v>2011</v>
      </c>
      <c r="Y16" s="25">
        <v>2012</v>
      </c>
      <c r="Z16" s="25">
        <v>2013</v>
      </c>
      <c r="AA16" s="25">
        <v>2014</v>
      </c>
      <c r="AB16" s="25">
        <v>2015</v>
      </c>
      <c r="AC16" s="25">
        <v>2016</v>
      </c>
      <c r="AD16" s="25">
        <v>2017</v>
      </c>
      <c r="AE16" s="25">
        <v>2018</v>
      </c>
      <c r="AF16" s="25">
        <v>2019</v>
      </c>
    </row>
    <row r="17" spans="1:32" x14ac:dyDescent="0.35">
      <c r="A17" s="2">
        <v>16051</v>
      </c>
      <c r="B17" s="2" t="s">
        <v>26</v>
      </c>
      <c r="C17">
        <v>0.36589784376104628</v>
      </c>
      <c r="D17">
        <v>0.36589784376104628</v>
      </c>
      <c r="E17">
        <v>0.40395121951219515</v>
      </c>
      <c r="F17">
        <v>0.50151633437424936</v>
      </c>
      <c r="G17">
        <v>0.5367089414313938</v>
      </c>
      <c r="H17">
        <v>0.47366653875671527</v>
      </c>
      <c r="I17">
        <v>0.39732670189617658</v>
      </c>
      <c r="J17">
        <v>0.37132376809712392</v>
      </c>
      <c r="K17">
        <v>0.33326731365947054</v>
      </c>
      <c r="L17">
        <v>0.284984046363222</v>
      </c>
      <c r="M17">
        <v>0.28058705349542001</v>
      </c>
      <c r="N17">
        <v>0.27576730906495361</v>
      </c>
      <c r="O17">
        <v>0.27314979699408792</v>
      </c>
      <c r="P17">
        <v>0.27054307648564119</v>
      </c>
      <c r="Q17">
        <v>0.24489042107855208</v>
      </c>
      <c r="R17">
        <v>0.2197576432899227</v>
      </c>
      <c r="S17">
        <v>0.19643600777345918</v>
      </c>
      <c r="T17">
        <v>0.17327246316663208</v>
      </c>
      <c r="U17">
        <v>0.17304392189601597</v>
      </c>
      <c r="V17">
        <v>0.17281272595806219</v>
      </c>
      <c r="W17">
        <v>0.17257882882882883</v>
      </c>
      <c r="X17">
        <v>0.17332622348619506</v>
      </c>
      <c r="Y17">
        <v>0.17408897189101183</v>
      </c>
      <c r="Z17">
        <v>0.17486755207199361</v>
      </c>
      <c r="AA17">
        <v>0.17566246211010073</v>
      </c>
      <c r="AB17">
        <v>0.17647422120111664</v>
      </c>
      <c r="AC17">
        <v>0.17730337078651687</v>
      </c>
      <c r="AD17">
        <v>0.17730337078651687</v>
      </c>
      <c r="AE17">
        <v>0.17730337078651687</v>
      </c>
      <c r="AF17">
        <v>0.17730337078651687</v>
      </c>
    </row>
    <row r="18" spans="1:32" x14ac:dyDescent="0.35">
      <c r="A18" s="2" t="s">
        <v>27</v>
      </c>
      <c r="B18" s="2" t="s">
        <v>28</v>
      </c>
      <c r="C18">
        <v>0.64655021834061133</v>
      </c>
      <c r="D18">
        <v>0.64655021834061133</v>
      </c>
      <c r="E18">
        <v>0.90170523751522536</v>
      </c>
      <c r="F18">
        <v>0.81615268492559845</v>
      </c>
      <c r="G18">
        <v>0.83100558659217882</v>
      </c>
      <c r="H18">
        <v>0.70478443743427965</v>
      </c>
      <c r="I18">
        <v>0.4671280276816609</v>
      </c>
      <c r="J18">
        <v>0.48221626452189453</v>
      </c>
      <c r="K18">
        <v>0.45311394196744514</v>
      </c>
      <c r="L18">
        <v>0.4310866085719367</v>
      </c>
      <c r="M18">
        <v>0.46588676549383817</v>
      </c>
      <c r="N18">
        <v>0.50098654708520174</v>
      </c>
      <c r="O18">
        <v>0.45507048658481125</v>
      </c>
      <c r="P18">
        <v>0.40784132841328413</v>
      </c>
      <c r="Q18">
        <v>0.39434742647058824</v>
      </c>
      <c r="R18">
        <v>0.38095238095238093</v>
      </c>
      <c r="S18">
        <v>0.38482475408270461</v>
      </c>
      <c r="T18">
        <v>0.38904410297345837</v>
      </c>
      <c r="U18">
        <v>0.42711171662125341</v>
      </c>
      <c r="V18">
        <v>0.46705521044182308</v>
      </c>
      <c r="W18">
        <v>0.5090167453842851</v>
      </c>
      <c r="X18">
        <v>0.47010530073175083</v>
      </c>
      <c r="Y18">
        <v>0.43137953137240942</v>
      </c>
      <c r="Z18">
        <v>0.39283811147820524</v>
      </c>
      <c r="AA18">
        <v>0.35447972781400622</v>
      </c>
      <c r="AB18">
        <v>0.31630307958844539</v>
      </c>
      <c r="AC18">
        <v>0.27830687830687828</v>
      </c>
      <c r="AD18">
        <v>0.27830687830687828</v>
      </c>
      <c r="AE18">
        <v>0.27830687830687828</v>
      </c>
      <c r="AF18">
        <v>0.27830687830687828</v>
      </c>
    </row>
    <row r="19" spans="1:32" x14ac:dyDescent="0.35">
      <c r="A19" s="2" t="s">
        <v>29</v>
      </c>
      <c r="B19" s="2" t="s">
        <v>30</v>
      </c>
      <c r="C19">
        <v>4.6874062968515746</v>
      </c>
      <c r="D19">
        <v>4.6874062968515746</v>
      </c>
      <c r="E19">
        <v>2.3288640595903165</v>
      </c>
      <c r="F19">
        <v>0.8617443012884044</v>
      </c>
      <c r="G19">
        <v>0.32486136783733827</v>
      </c>
      <c r="H19">
        <v>0.64926062846580401</v>
      </c>
      <c r="I19">
        <v>0.55625990491283672</v>
      </c>
      <c r="J19">
        <v>0.3082361258395192</v>
      </c>
      <c r="K19">
        <v>0.24793684965913165</v>
      </c>
      <c r="L19">
        <v>0.15828677839851024</v>
      </c>
      <c r="M19">
        <v>0.14900046490004648</v>
      </c>
      <c r="N19">
        <v>0.13974001857010213</v>
      </c>
      <c r="O19">
        <v>0.15547378104875806</v>
      </c>
      <c r="P19">
        <v>0.17092069279854147</v>
      </c>
      <c r="Q19">
        <v>0.15407509157509158</v>
      </c>
      <c r="R19">
        <v>0.13707451701931922</v>
      </c>
      <c r="S19">
        <v>0.12154566744730678</v>
      </c>
      <c r="T19">
        <v>0.10543893129770993</v>
      </c>
      <c r="U19">
        <v>7.9049466537342392E-2</v>
      </c>
      <c r="V19">
        <v>5.1775147928994084E-2</v>
      </c>
      <c r="W19">
        <v>2.3570712136409228E-2</v>
      </c>
      <c r="X19">
        <v>2.9526226734348564E-2</v>
      </c>
      <c r="Y19">
        <v>3.5628639945186703E-2</v>
      </c>
      <c r="Z19">
        <v>4.1883454734651403E-2</v>
      </c>
      <c r="AA19">
        <v>4.8296452406041447E-2</v>
      </c>
      <c r="AB19">
        <v>5.4873710423336886E-2</v>
      </c>
      <c r="AC19">
        <v>6.1621621621621624E-2</v>
      </c>
      <c r="AD19">
        <v>6.1621621621621624E-2</v>
      </c>
      <c r="AE19">
        <v>6.1621621621621624E-2</v>
      </c>
      <c r="AF19">
        <v>6.1621621621621624E-2</v>
      </c>
    </row>
    <row r="20" spans="1:32" x14ac:dyDescent="0.35">
      <c r="A20" s="2" t="s">
        <v>31</v>
      </c>
      <c r="B20" s="2" t="s">
        <v>32</v>
      </c>
      <c r="C20">
        <v>0.88636363636363635</v>
      </c>
      <c r="D20">
        <v>0.88636363636363635</v>
      </c>
      <c r="E20">
        <v>0.15918367346938775</v>
      </c>
      <c r="F20">
        <v>0.10762331838565023</v>
      </c>
      <c r="G20">
        <v>0.11974789915966387</v>
      </c>
      <c r="H20">
        <v>0.10266457680250783</v>
      </c>
      <c r="I20">
        <v>0.10054347826086957</v>
      </c>
      <c r="J20">
        <v>0.10914454277286134</v>
      </c>
      <c r="K20">
        <v>5.7098765432098762E-2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s="2" t="s">
        <v>33</v>
      </c>
      <c r="B21" s="2" t="s">
        <v>34</v>
      </c>
      <c r="C21">
        <v>0.90997679814385146</v>
      </c>
      <c r="D21">
        <v>0.90997679814385146</v>
      </c>
      <c r="E21">
        <v>0.52800215401184702</v>
      </c>
      <c r="F21">
        <v>0.67853009259259256</v>
      </c>
      <c r="G21">
        <v>0.59658873131467993</v>
      </c>
      <c r="H21">
        <v>0.45693686671862821</v>
      </c>
      <c r="I21">
        <v>0.30933699489996075</v>
      </c>
      <c r="J21">
        <v>0.24892519346517628</v>
      </c>
      <c r="K21">
        <v>0.16803092314688495</v>
      </c>
      <c r="L21">
        <v>6.6889632107023408E-2</v>
      </c>
      <c r="M21">
        <v>3.3326390335346803E-2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2" t="s">
        <v>35</v>
      </c>
      <c r="B22" s="2" t="s">
        <v>36</v>
      </c>
      <c r="C22">
        <v>0.6840253342716397</v>
      </c>
      <c r="D22">
        <v>0.6840253342716397</v>
      </c>
      <c r="E22">
        <v>0.83276216586703222</v>
      </c>
      <c r="F22">
        <v>0.77873280943025536</v>
      </c>
      <c r="G22">
        <v>0.60147058823529409</v>
      </c>
      <c r="H22">
        <v>0.56068444090728209</v>
      </c>
      <c r="I22">
        <v>0.5075083975498913</v>
      </c>
      <c r="J22">
        <v>0.46774509803921571</v>
      </c>
      <c r="K22">
        <v>0.43313667649950838</v>
      </c>
      <c r="L22">
        <v>0.39528283421413191</v>
      </c>
      <c r="M22">
        <v>0.36575509820505592</v>
      </c>
      <c r="N22">
        <v>0.33848517715112075</v>
      </c>
      <c r="O22">
        <v>0.31381680079573199</v>
      </c>
      <c r="P22">
        <v>0.28912610819612811</v>
      </c>
      <c r="Q22">
        <v>0.29124149659863946</v>
      </c>
      <c r="R22">
        <v>0.29331266607617362</v>
      </c>
      <c r="S22">
        <v>0.29624989009056535</v>
      </c>
      <c r="T22">
        <v>0.29914455307262572</v>
      </c>
      <c r="U22">
        <v>0.30215406228049635</v>
      </c>
      <c r="V22">
        <v>0.30519901083372586</v>
      </c>
      <c r="W22">
        <v>0.30828002842928215</v>
      </c>
      <c r="X22">
        <v>0.30780794057830047</v>
      </c>
      <c r="Y22">
        <v>0.30734025699700757</v>
      </c>
      <c r="Z22">
        <v>0.30687691633815156</v>
      </c>
      <c r="AA22">
        <v>0.30641785838855945</v>
      </c>
      <c r="AB22">
        <v>0.30596302404305181</v>
      </c>
      <c r="AC22">
        <v>0.30551235527907378</v>
      </c>
      <c r="AD22">
        <v>0.30551235527907378</v>
      </c>
      <c r="AE22">
        <v>0.30551235527907378</v>
      </c>
      <c r="AF22">
        <v>0.30551235527907378</v>
      </c>
    </row>
    <row r="23" spans="1:32" x14ac:dyDescent="0.35">
      <c r="A23" s="2" t="s">
        <v>37</v>
      </c>
      <c r="B23" s="2" t="s">
        <v>38</v>
      </c>
      <c r="C23">
        <v>1.0515565005573675</v>
      </c>
      <c r="D23">
        <v>1.0515565005573675</v>
      </c>
      <c r="E23">
        <v>1.039284694169013</v>
      </c>
      <c r="F23">
        <v>1.0296197151439606</v>
      </c>
      <c r="G23">
        <v>1.0298731090352979</v>
      </c>
      <c r="H23">
        <v>1.0102962391043746</v>
      </c>
      <c r="I23">
        <v>1.0031339088942357</v>
      </c>
      <c r="J23">
        <v>1.001893439906951</v>
      </c>
      <c r="K23">
        <v>0.99897715187601177</v>
      </c>
      <c r="L23">
        <v>0.99560502166968479</v>
      </c>
      <c r="M23">
        <v>1.0040196448040104</v>
      </c>
      <c r="N23">
        <v>1.012460200832721</v>
      </c>
      <c r="O23">
        <v>1.0017495753954451</v>
      </c>
      <c r="P23">
        <v>0.9909831356940626</v>
      </c>
      <c r="Q23">
        <v>0.96136331038439471</v>
      </c>
      <c r="R23">
        <v>0.93181864691196337</v>
      </c>
      <c r="S23">
        <v>0.90986161487099171</v>
      </c>
      <c r="T23">
        <v>0.88759287700801126</v>
      </c>
      <c r="U23">
        <v>0.87636902237026004</v>
      </c>
      <c r="V23">
        <v>0.86502921687589129</v>
      </c>
      <c r="W23">
        <v>0.8535716544063402</v>
      </c>
      <c r="X23">
        <v>0.8365896449641731</v>
      </c>
      <c r="Y23">
        <v>0.81957943037306535</v>
      </c>
      <c r="Z23">
        <v>0.802540940306392</v>
      </c>
      <c r="AA23">
        <v>0.78547410420352903</v>
      </c>
      <c r="AB23">
        <v>0.7683788512688815</v>
      </c>
      <c r="AC23">
        <v>0.75125511047090476</v>
      </c>
      <c r="AD23">
        <v>0.75125511047090476</v>
      </c>
      <c r="AE23">
        <v>0.75125511047090476</v>
      </c>
      <c r="AF23">
        <v>0.75125511047090476</v>
      </c>
    </row>
    <row r="24" spans="1:32" x14ac:dyDescent="0.35">
      <c r="A24" s="2" t="s">
        <v>39</v>
      </c>
      <c r="B24" s="2" t="s">
        <v>40</v>
      </c>
      <c r="C24">
        <v>1.3082314517760629</v>
      </c>
      <c r="D24">
        <v>1.3082314517760629</v>
      </c>
      <c r="E24">
        <v>1.3246948988849543</v>
      </c>
      <c r="F24">
        <v>1.2154192160478305</v>
      </c>
      <c r="G24">
        <v>1.152180513386696</v>
      </c>
      <c r="H24">
        <v>0.90755215462957894</v>
      </c>
      <c r="I24">
        <v>0.6738289289536511</v>
      </c>
      <c r="J24">
        <v>0.70087149536961235</v>
      </c>
      <c r="K24">
        <v>0.73337163283543971</v>
      </c>
      <c r="L24">
        <v>0.76019158547869159</v>
      </c>
      <c r="M24">
        <v>1.0522469162636527</v>
      </c>
      <c r="N24">
        <v>1.3433515976780774</v>
      </c>
      <c r="O24">
        <v>1.4555300851825728</v>
      </c>
      <c r="P24">
        <v>1.5677329209398232</v>
      </c>
      <c r="Q24">
        <v>1.5687556542478822</v>
      </c>
      <c r="R24">
        <v>1.5697999778368794</v>
      </c>
      <c r="S24">
        <v>1.5522001964337588</v>
      </c>
      <c r="T24">
        <v>1.5346475837869202</v>
      </c>
      <c r="U24">
        <v>1.5240377941680008</v>
      </c>
      <c r="V24">
        <v>1.5133253982276198</v>
      </c>
      <c r="W24">
        <v>1.5025089002887337</v>
      </c>
      <c r="X24">
        <v>1.4818980101130004</v>
      </c>
      <c r="Y24">
        <v>1.4612763291979467</v>
      </c>
      <c r="Z24">
        <v>1.4406438490671905</v>
      </c>
      <c r="AA24">
        <v>1.4200005612354665</v>
      </c>
      <c r="AB24">
        <v>1.3993464572086189</v>
      </c>
      <c r="AC24">
        <v>1.3786815284835894</v>
      </c>
      <c r="AD24">
        <v>1.3786815284835894</v>
      </c>
      <c r="AE24">
        <v>1.3786815284835894</v>
      </c>
      <c r="AF24">
        <v>1.3786815284835894</v>
      </c>
    </row>
    <row r="25" spans="1:32" x14ac:dyDescent="0.35">
      <c r="A25" s="2" t="s">
        <v>41</v>
      </c>
      <c r="B25" s="2" t="s">
        <v>42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5.1176302752055619E-2</v>
      </c>
      <c r="K25">
        <v>0.10235260550411124</v>
      </c>
      <c r="L25">
        <v>0.1536424872483744</v>
      </c>
      <c r="M25">
        <v>0.53882287520487004</v>
      </c>
      <c r="N25">
        <v>0.92572059916304905</v>
      </c>
      <c r="O25">
        <v>0.91475516033096782</v>
      </c>
      <c r="P25">
        <v>0.90370479850231555</v>
      </c>
      <c r="Q25">
        <v>0.91238058619975748</v>
      </c>
      <c r="R25">
        <v>0.92106613005050508</v>
      </c>
      <c r="S25">
        <v>0.89189176394845726</v>
      </c>
      <c r="T25">
        <v>0.86497187482933757</v>
      </c>
      <c r="U25">
        <v>0.85107174436686284</v>
      </c>
      <c r="V25">
        <v>0.83703292864540879</v>
      </c>
      <c r="W25">
        <v>0.82285334170993552</v>
      </c>
      <c r="X25">
        <v>0.8081701261450206</v>
      </c>
      <c r="Y25">
        <v>0.79344300779005761</v>
      </c>
      <c r="Z25">
        <v>0.77867178944633142</v>
      </c>
      <c r="AA25">
        <v>0.76385627273234236</v>
      </c>
      <c r="AB25">
        <v>0.74899625807492531</v>
      </c>
      <c r="AC25">
        <v>0.73409154470028903</v>
      </c>
      <c r="AD25">
        <v>0.73409154470028903</v>
      </c>
      <c r="AE25">
        <v>0.73409154470028903</v>
      </c>
      <c r="AF25">
        <v>0.73409154470028903</v>
      </c>
    </row>
    <row r="26" spans="1:32" x14ac:dyDescent="0.35">
      <c r="A26" s="2" t="s">
        <v>43</v>
      </c>
      <c r="B26" s="2" t="s">
        <v>44</v>
      </c>
      <c r="C26">
        <v>0.90342509547756056</v>
      </c>
      <c r="D26">
        <v>0.90342509547756056</v>
      </c>
      <c r="E26">
        <v>0.83000190518527928</v>
      </c>
      <c r="F26">
        <v>0.78727916806032783</v>
      </c>
      <c r="G26">
        <v>0.77555232953772169</v>
      </c>
      <c r="H26">
        <v>0.76448160383762498</v>
      </c>
      <c r="I26">
        <v>0.73920425186388128</v>
      </c>
      <c r="J26">
        <v>0.65158858006152276</v>
      </c>
      <c r="K26">
        <v>0.62790097156321623</v>
      </c>
      <c r="L26">
        <v>0.59116625242025189</v>
      </c>
      <c r="M26">
        <v>0.58950214816136604</v>
      </c>
      <c r="N26">
        <v>0.58783941385508276</v>
      </c>
      <c r="O26">
        <v>0.5865639222176251</v>
      </c>
      <c r="P26">
        <v>0.58527524016801369</v>
      </c>
      <c r="Q26">
        <v>0.58103375629433662</v>
      </c>
      <c r="R26">
        <v>0.57682141087064265</v>
      </c>
      <c r="S26">
        <v>0.59440021647179453</v>
      </c>
      <c r="T26">
        <v>0.61323342871471131</v>
      </c>
      <c r="U26">
        <v>0.61099324643616604</v>
      </c>
      <c r="V26">
        <v>0.60874772066433402</v>
      </c>
      <c r="W26">
        <v>0.60649683225768247</v>
      </c>
      <c r="X26">
        <v>0.61119256845301384</v>
      </c>
      <c r="Y26">
        <v>0.61590920354859491</v>
      </c>
      <c r="Z26">
        <v>0.62064687737493851</v>
      </c>
      <c r="AA26">
        <v>0.62540573101278429</v>
      </c>
      <c r="AB26">
        <v>0.63018590680710296</v>
      </c>
      <c r="AC26">
        <v>0.63498754838128957</v>
      </c>
      <c r="AD26">
        <v>0.63498754838128957</v>
      </c>
      <c r="AE26">
        <v>0.63498754838128957</v>
      </c>
      <c r="AF26">
        <v>0.63498754838128957</v>
      </c>
    </row>
    <row r="27" spans="1:32" x14ac:dyDescent="0.35">
      <c r="A27" s="2" t="s">
        <v>45</v>
      </c>
      <c r="B27" s="2" t="s">
        <v>46</v>
      </c>
      <c r="C27">
        <v>0.7441619490497372</v>
      </c>
      <c r="D27">
        <v>0.7441619490497372</v>
      </c>
      <c r="E27">
        <v>0.69910727005080964</v>
      </c>
      <c r="F27">
        <v>0.61049611314189023</v>
      </c>
      <c r="G27">
        <v>0.50574209093469347</v>
      </c>
      <c r="H27">
        <v>0.52820374508746248</v>
      </c>
      <c r="I27">
        <v>0.55379558137757057</v>
      </c>
      <c r="J27">
        <v>0.58184794564200615</v>
      </c>
      <c r="K27">
        <v>0.59886988408937181</v>
      </c>
      <c r="L27">
        <v>0.60319773894257089</v>
      </c>
      <c r="M27">
        <v>0.56576860369897675</v>
      </c>
      <c r="N27">
        <v>0.52855587594892017</v>
      </c>
      <c r="O27">
        <v>0.527890499901292</v>
      </c>
      <c r="P27">
        <v>0.52723308379969469</v>
      </c>
      <c r="Q27">
        <v>0.51846387273772532</v>
      </c>
      <c r="R27">
        <v>0.5096725539914313</v>
      </c>
      <c r="S27">
        <v>0.50107106624918807</v>
      </c>
      <c r="T27">
        <v>0.49244052580017839</v>
      </c>
      <c r="U27">
        <v>0.49963350452744076</v>
      </c>
      <c r="V27">
        <v>0.50686397954034368</v>
      </c>
      <c r="W27">
        <v>0.51413224480172126</v>
      </c>
      <c r="X27">
        <v>0.52296209700592622</v>
      </c>
      <c r="Y27">
        <v>0.53179121192176582</v>
      </c>
      <c r="Z27">
        <v>0.54061958964158097</v>
      </c>
      <c r="AA27">
        <v>0.54944723025769726</v>
      </c>
      <c r="AB27">
        <v>0.55827413386242475</v>
      </c>
      <c r="AC27">
        <v>0.56710030054805827</v>
      </c>
      <c r="AD27">
        <v>0.56710030054805827</v>
      </c>
      <c r="AE27">
        <v>0.56710030054805827</v>
      </c>
      <c r="AF27">
        <v>0.56710030054805827</v>
      </c>
    </row>
    <row r="28" spans="1:32" x14ac:dyDescent="0.35">
      <c r="A28" s="2" t="s">
        <v>47</v>
      </c>
      <c r="B28" s="2" t="s">
        <v>48</v>
      </c>
      <c r="C28">
        <v>1.3483739837398374</v>
      </c>
      <c r="D28">
        <v>1.3483739837398374</v>
      </c>
      <c r="E28">
        <v>1.373810923471569</v>
      </c>
      <c r="F28">
        <v>1.1768383056033658</v>
      </c>
      <c r="G28">
        <v>1.1032149892130194</v>
      </c>
      <c r="H28">
        <v>1.0845825632600907</v>
      </c>
      <c r="I28">
        <v>1.0765686999798239</v>
      </c>
      <c r="J28">
        <v>1.032444815270215</v>
      </c>
      <c r="K28">
        <v>1.0083001037056512</v>
      </c>
      <c r="L28">
        <v>0.9831841013321686</v>
      </c>
      <c r="M28">
        <v>0.97732845820379211</v>
      </c>
      <c r="N28">
        <v>0.97144299574169191</v>
      </c>
      <c r="O28">
        <v>1.0285166891846995</v>
      </c>
      <c r="P28">
        <v>1.0866338846669648</v>
      </c>
      <c r="Q28">
        <v>1.0906534502306888</v>
      </c>
      <c r="R28">
        <v>1.0947091856295528</v>
      </c>
      <c r="S28">
        <v>1.099810661889753</v>
      </c>
      <c r="T28">
        <v>1.1049679669866168</v>
      </c>
      <c r="U28">
        <v>1.1506787606700568</v>
      </c>
      <c r="V28">
        <v>1.1968166302305066</v>
      </c>
      <c r="W28">
        <v>1.2433875890132249</v>
      </c>
      <c r="X28">
        <v>1.258449064626842</v>
      </c>
      <c r="Y28">
        <v>1.2737745155699844</v>
      </c>
      <c r="Z28">
        <v>1.2893709430514186</v>
      </c>
      <c r="AA28">
        <v>1.3052455980716122</v>
      </c>
      <c r="AB28">
        <v>1.3214059926631954</v>
      </c>
      <c r="AC28">
        <v>1.3378599117439112</v>
      </c>
      <c r="AD28">
        <v>1.3378599117439112</v>
      </c>
      <c r="AE28">
        <v>1.3378599117439112</v>
      </c>
      <c r="AF28">
        <v>1.3378599117439112</v>
      </c>
    </row>
    <row r="29" spans="1:32" x14ac:dyDescent="0.35">
      <c r="A29" s="2" t="s">
        <v>49</v>
      </c>
      <c r="B29" s="2" t="s">
        <v>50</v>
      </c>
      <c r="C29">
        <v>0.89331396014003617</v>
      </c>
      <c r="D29">
        <v>0.89331396014003617</v>
      </c>
      <c r="E29">
        <v>0.88706232532775897</v>
      </c>
      <c r="F29">
        <v>0.7975778911421223</v>
      </c>
      <c r="G29">
        <v>0.78624782674021765</v>
      </c>
      <c r="H29">
        <v>0.7536697247706422</v>
      </c>
      <c r="I29">
        <v>0.73222626401773605</v>
      </c>
      <c r="J29">
        <v>0.71992168062136264</v>
      </c>
      <c r="K29">
        <v>0.69178344355370314</v>
      </c>
      <c r="L29">
        <v>0.68128629905059901</v>
      </c>
      <c r="M29">
        <v>0.65206103296375906</v>
      </c>
      <c r="N29">
        <v>0.62324338031740667</v>
      </c>
      <c r="O29">
        <v>0.6364246956411368</v>
      </c>
      <c r="P29">
        <v>0.64963364533480161</v>
      </c>
      <c r="Q29">
        <v>0.61914415551628377</v>
      </c>
      <c r="R29">
        <v>0.59135088701426564</v>
      </c>
      <c r="S29">
        <v>0.61274495085970493</v>
      </c>
      <c r="T29">
        <v>0.63577886314039278</v>
      </c>
      <c r="U29">
        <v>0.64324269875232731</v>
      </c>
      <c r="V29">
        <v>0.65074781784870883</v>
      </c>
      <c r="W29">
        <v>0.65829456389622365</v>
      </c>
      <c r="X29">
        <v>0.65027290938152182</v>
      </c>
      <c r="Y29">
        <v>0.64226434569141067</v>
      </c>
      <c r="Z29">
        <v>0.63426884080694057</v>
      </c>
      <c r="AA29">
        <v>0.62628636281349659</v>
      </c>
      <c r="AB29">
        <v>0.61831687990037498</v>
      </c>
      <c r="AC29">
        <v>0.61036036036036034</v>
      </c>
      <c r="AD29">
        <v>0.61036036036036034</v>
      </c>
      <c r="AE29">
        <v>0.61036036036036034</v>
      </c>
      <c r="AF29">
        <v>0.61036036036036034</v>
      </c>
    </row>
    <row r="30" spans="1:32" x14ac:dyDescent="0.35">
      <c r="A30" s="2" t="s">
        <v>51</v>
      </c>
      <c r="B30" s="2" t="s">
        <v>52</v>
      </c>
      <c r="C30">
        <v>1.1442988276929882</v>
      </c>
      <c r="D30">
        <v>1.1442988276929882</v>
      </c>
      <c r="E30">
        <v>1.0551268759454084</v>
      </c>
      <c r="F30">
        <v>1.0121636644721985</v>
      </c>
      <c r="G30">
        <v>0.90813280637684057</v>
      </c>
      <c r="H30">
        <v>0.8863659173022882</v>
      </c>
      <c r="I30">
        <v>0.85805882157012958</v>
      </c>
      <c r="J30">
        <v>0.82532806656487201</v>
      </c>
      <c r="K30">
        <v>0.79788816015802722</v>
      </c>
      <c r="L30">
        <v>0.79158945851348572</v>
      </c>
      <c r="M30">
        <v>0.74585659007636207</v>
      </c>
      <c r="N30">
        <v>0.70031437944231822</v>
      </c>
      <c r="O30">
        <v>0.70057537893426081</v>
      </c>
      <c r="P30">
        <v>0.70083913186111158</v>
      </c>
      <c r="Q30">
        <v>0.67672595175321826</v>
      </c>
      <c r="R30">
        <v>0.6528636845162834</v>
      </c>
      <c r="S30">
        <v>0.63316600104333254</v>
      </c>
      <c r="T30">
        <v>0.61342818497782803</v>
      </c>
      <c r="U30">
        <v>0.61430963014774587</v>
      </c>
      <c r="V30">
        <v>0.61519919825366753</v>
      </c>
      <c r="W30">
        <v>0.61609700210043916</v>
      </c>
      <c r="X30">
        <v>0.60291761153276557</v>
      </c>
      <c r="Y30">
        <v>0.58974477609350695</v>
      </c>
      <c r="Z30">
        <v>0.5765784908933218</v>
      </c>
      <c r="AA30">
        <v>0.5634187510477302</v>
      </c>
      <c r="AB30">
        <v>0.55026555167710767</v>
      </c>
      <c r="AC30">
        <v>0.5371188879066785</v>
      </c>
      <c r="AD30">
        <v>0.5371188879066785</v>
      </c>
      <c r="AE30">
        <v>0.5371188879066785</v>
      </c>
      <c r="AF30">
        <v>0.5371188879066785</v>
      </c>
    </row>
    <row r="31" spans="1:32" x14ac:dyDescent="0.35">
      <c r="A31" s="2" t="s">
        <v>53</v>
      </c>
      <c r="B31" s="2" t="s">
        <v>54</v>
      </c>
      <c r="C31">
        <v>1.0673957198787201</v>
      </c>
      <c r="D31">
        <v>1.0673957198787201</v>
      </c>
      <c r="E31">
        <v>1.1101059270144502</v>
      </c>
      <c r="F31">
        <v>1.0486762710396398</v>
      </c>
      <c r="G31">
        <v>1.0630953076608427</v>
      </c>
      <c r="H31">
        <v>1.024992919852733</v>
      </c>
      <c r="I31">
        <v>1.0196136743421984</v>
      </c>
      <c r="J31">
        <v>1.0326016660392474</v>
      </c>
      <c r="K31">
        <v>1.0171697098861434</v>
      </c>
      <c r="L31">
        <v>0.99687918602331349</v>
      </c>
      <c r="M31">
        <v>0.98199428162973557</v>
      </c>
      <c r="N31">
        <v>0.96701373949459313</v>
      </c>
      <c r="O31">
        <v>0.99079896497390751</v>
      </c>
      <c r="P31">
        <v>1.0149647374249577</v>
      </c>
      <c r="Q31">
        <v>1.0290801208600331</v>
      </c>
      <c r="R31">
        <v>1.0432446264073696</v>
      </c>
      <c r="S31">
        <v>1.0570869024086682</v>
      </c>
      <c r="T31">
        <v>1.0709677419354839</v>
      </c>
      <c r="U31">
        <v>1.0735284060378094</v>
      </c>
      <c r="V31">
        <v>1.0760863196953423</v>
      </c>
      <c r="W31">
        <v>1.0786414873371395</v>
      </c>
      <c r="X31">
        <v>1.0608151114853948</v>
      </c>
      <c r="Y31">
        <v>1.0428682315257869</v>
      </c>
      <c r="Z31">
        <v>1.0247996214249799</v>
      </c>
      <c r="AA31">
        <v>1.006608038461158</v>
      </c>
      <c r="AB31">
        <v>0.98829222293910379</v>
      </c>
      <c r="AC31">
        <v>0.96985089789942336</v>
      </c>
      <c r="AD31">
        <v>0.96985089789942336</v>
      </c>
      <c r="AE31">
        <v>0.96985089789942336</v>
      </c>
      <c r="AF31">
        <v>0.96985089789942336</v>
      </c>
    </row>
    <row r="32" spans="1:32" x14ac:dyDescent="0.35">
      <c r="A32" s="2" t="s">
        <v>55</v>
      </c>
      <c r="B32" s="2" t="s">
        <v>56</v>
      </c>
      <c r="C32">
        <v>0.82579835490504416</v>
      </c>
      <c r="D32">
        <v>0.82579835490504416</v>
      </c>
      <c r="E32">
        <v>0.87169215054106686</v>
      </c>
      <c r="F32">
        <v>0.87108640952957284</v>
      </c>
      <c r="G32">
        <v>0.84698515769944338</v>
      </c>
      <c r="H32">
        <v>0.82046103383344471</v>
      </c>
      <c r="I32">
        <v>0.81137678952177883</v>
      </c>
      <c r="J32">
        <v>0.8079416864157255</v>
      </c>
      <c r="K32">
        <v>0.77747216961753884</v>
      </c>
      <c r="L32">
        <v>0.76275372732171731</v>
      </c>
      <c r="M32">
        <v>0.72473630999984906</v>
      </c>
      <c r="N32">
        <v>0.68610240652286347</v>
      </c>
      <c r="O32">
        <v>0.69086434460921087</v>
      </c>
      <c r="P32">
        <v>0.69592562651576395</v>
      </c>
      <c r="Q32">
        <v>0.691408277114686</v>
      </c>
      <c r="R32">
        <v>0.68686359348059467</v>
      </c>
      <c r="S32">
        <v>0.67516427452816485</v>
      </c>
      <c r="T32">
        <v>0.6636378205128205</v>
      </c>
      <c r="U32">
        <v>0.648823629881082</v>
      </c>
      <c r="V32">
        <v>0.63403408848500353</v>
      </c>
      <c r="W32">
        <v>0.61926913485516977</v>
      </c>
      <c r="X32">
        <v>0.68316344445272004</v>
      </c>
      <c r="Y32">
        <v>0.74685547953937037</v>
      </c>
      <c r="Z32">
        <v>0.81034619912813821</v>
      </c>
      <c r="AA32">
        <v>0.87363655617918035</v>
      </c>
      <c r="AB32">
        <v>0.93672749764746932</v>
      </c>
      <c r="AC32">
        <v>0.99961996453002278</v>
      </c>
      <c r="AD32">
        <v>0.99961996453002278</v>
      </c>
      <c r="AE32">
        <v>0.99961996453002278</v>
      </c>
      <c r="AF32">
        <v>0.99961996453002278</v>
      </c>
    </row>
    <row r="33" spans="1:32" x14ac:dyDescent="0.35">
      <c r="A33" s="2" t="s">
        <v>57</v>
      </c>
      <c r="B33" s="2" t="s">
        <v>58</v>
      </c>
      <c r="C33">
        <v>1.2081699532117216</v>
      </c>
      <c r="D33">
        <v>1.2081699532117216</v>
      </c>
      <c r="E33">
        <v>1.2988066874376363</v>
      </c>
      <c r="F33">
        <v>1.1103233477674452</v>
      </c>
      <c r="G33">
        <v>1.0921933416414455</v>
      </c>
      <c r="H33">
        <v>1.1161785821914165</v>
      </c>
      <c r="I33">
        <v>1.1586114101184068</v>
      </c>
      <c r="J33">
        <v>1.1334684973085771</v>
      </c>
      <c r="K33">
        <v>1.1230949659475162</v>
      </c>
      <c r="L33">
        <v>1.1141322892907815</v>
      </c>
      <c r="M33">
        <v>1.0731661809652426</v>
      </c>
      <c r="N33">
        <v>1.0330572699618434</v>
      </c>
      <c r="O33">
        <v>0.93185719189838656</v>
      </c>
      <c r="P33">
        <v>0.8304163141567964</v>
      </c>
      <c r="Q33">
        <v>0.87276115129463383</v>
      </c>
      <c r="R33">
        <v>0.91507988233429038</v>
      </c>
      <c r="S33">
        <v>0.95684178106300599</v>
      </c>
      <c r="T33">
        <v>0.99853171323568202</v>
      </c>
      <c r="U33">
        <v>0.99343570645704937</v>
      </c>
      <c r="V33">
        <v>0.98828529960605427</v>
      </c>
      <c r="W33">
        <v>0.98307961692395651</v>
      </c>
      <c r="X33">
        <v>0.98361807845536342</v>
      </c>
      <c r="Y33">
        <v>0.98415883630099699</v>
      </c>
      <c r="Z33">
        <v>0.98470190518148226</v>
      </c>
      <c r="AA33">
        <v>0.9852472999435361</v>
      </c>
      <c r="AB33">
        <v>0.98579503556132109</v>
      </c>
      <c r="AC33">
        <v>0.98634512713781564</v>
      </c>
      <c r="AD33">
        <v>0.98634512713781564</v>
      </c>
      <c r="AE33">
        <v>0.98634512713781564</v>
      </c>
      <c r="AF33">
        <v>0.98634512713781564</v>
      </c>
    </row>
    <row r="34" spans="1:32" x14ac:dyDescent="0.35">
      <c r="A34" s="2" t="s">
        <v>59</v>
      </c>
      <c r="B34" s="2" t="s">
        <v>60</v>
      </c>
      <c r="C34">
        <v>1.3569119458128078</v>
      </c>
      <c r="D34">
        <v>1.3569119458128078</v>
      </c>
      <c r="E34">
        <v>1.2864127262113252</v>
      </c>
      <c r="F34">
        <v>1.1276520509193777</v>
      </c>
      <c r="G34">
        <v>1.1378455920709443</v>
      </c>
      <c r="H34">
        <v>1.1273174423004162</v>
      </c>
      <c r="I34">
        <v>1.1478740750031355</v>
      </c>
      <c r="J34">
        <v>1.1013100804583178</v>
      </c>
      <c r="K34">
        <v>1.0765162353145183</v>
      </c>
      <c r="L34">
        <v>1.0470085470085471</v>
      </c>
      <c r="M34">
        <v>1.0169881850343769</v>
      </c>
      <c r="N34">
        <v>0.9869878553316429</v>
      </c>
      <c r="O34">
        <v>0.98539553752535491</v>
      </c>
      <c r="P34">
        <v>0.98376044949979446</v>
      </c>
      <c r="Q34">
        <v>0.97276804053128851</v>
      </c>
      <c r="R34">
        <v>0.96179367902585855</v>
      </c>
      <c r="S34">
        <v>0.95442538593481985</v>
      </c>
      <c r="T34">
        <v>0.94701348747591518</v>
      </c>
      <c r="U34">
        <v>0.93434924727222513</v>
      </c>
      <c r="V34">
        <v>0.92159489927924598</v>
      </c>
      <c r="W34">
        <v>0.90874947836973152</v>
      </c>
      <c r="X34">
        <v>0.91250640935999627</v>
      </c>
      <c r="Y34">
        <v>0.91630348188762367</v>
      </c>
      <c r="Z34">
        <v>0.92014134275618376</v>
      </c>
      <c r="AA34">
        <v>0.92402065274027756</v>
      </c>
      <c r="AB34">
        <v>0.92794208696480451</v>
      </c>
      <c r="AC34">
        <v>0.93190633529665279</v>
      </c>
      <c r="AD34">
        <v>0.93190633529665279</v>
      </c>
      <c r="AE34">
        <v>0.93190633529665279</v>
      </c>
      <c r="AF34">
        <v>0.93190633529665279</v>
      </c>
    </row>
    <row r="35" spans="1:32" x14ac:dyDescent="0.35">
      <c r="A35" s="2" t="s">
        <v>61</v>
      </c>
      <c r="B35" s="2" t="s">
        <v>62</v>
      </c>
      <c r="C35">
        <v>1.3008124859500947</v>
      </c>
      <c r="D35">
        <v>1.3008124859500947</v>
      </c>
      <c r="E35">
        <v>1.354715719063545</v>
      </c>
      <c r="F35">
        <v>1.3017655499407323</v>
      </c>
      <c r="G35">
        <v>1.3082990711131415</v>
      </c>
      <c r="H35">
        <v>1.2501524744423791</v>
      </c>
      <c r="I35">
        <v>1.2464599468269564</v>
      </c>
      <c r="J35">
        <v>1.2411462477773521</v>
      </c>
      <c r="K35">
        <v>1.1801546959210438</v>
      </c>
      <c r="L35">
        <v>1.1481821046901413</v>
      </c>
      <c r="M35">
        <v>1.112733585949544</v>
      </c>
      <c r="N35">
        <v>1.076875144910735</v>
      </c>
      <c r="O35">
        <v>1.0643926004477435</v>
      </c>
      <c r="P35">
        <v>1.0514943699089603</v>
      </c>
      <c r="Q35">
        <v>1.0867706312490673</v>
      </c>
      <c r="R35">
        <v>1.1218097447795823</v>
      </c>
      <c r="S35">
        <v>1.1633914327036337</v>
      </c>
      <c r="T35">
        <v>1.2051807120863351</v>
      </c>
      <c r="U35">
        <v>1.1666981968078221</v>
      </c>
      <c r="V35">
        <v>1.1282769393013838</v>
      </c>
      <c r="W35">
        <v>1.0899167934150487</v>
      </c>
      <c r="X35">
        <v>1.0778488059968585</v>
      </c>
      <c r="Y35">
        <v>1.0657791387864264</v>
      </c>
      <c r="Z35">
        <v>1.0537077914330033</v>
      </c>
      <c r="AA35">
        <v>1.0416347635857408</v>
      </c>
      <c r="AB35">
        <v>1.029560054893693</v>
      </c>
      <c r="AC35">
        <v>1.0174836650058179</v>
      </c>
      <c r="AD35">
        <v>1.0174836650058179</v>
      </c>
      <c r="AE35">
        <v>1.0174836650058179</v>
      </c>
      <c r="AF35">
        <v>1.0174836650058179</v>
      </c>
    </row>
    <row r="36" spans="1:32" x14ac:dyDescent="0.35">
      <c r="A36" s="2" t="s">
        <v>63</v>
      </c>
      <c r="B36" s="2" t="s">
        <v>64</v>
      </c>
      <c r="C36">
        <v>1.7647508992117549</v>
      </c>
      <c r="D36">
        <v>1.7647508992117549</v>
      </c>
      <c r="E36">
        <v>1.7383219840691508</v>
      </c>
      <c r="F36">
        <v>1.686145558541456</v>
      </c>
      <c r="G36">
        <v>1.6482628306717055</v>
      </c>
      <c r="H36">
        <v>1.6607012816778328</v>
      </c>
      <c r="I36">
        <v>1.6541613897584171</v>
      </c>
      <c r="J36">
        <v>1.6657546739626083</v>
      </c>
      <c r="K36">
        <v>1.6662436548223349</v>
      </c>
      <c r="L36">
        <v>1.6568355061622855</v>
      </c>
      <c r="M36">
        <v>1.6474752776419224</v>
      </c>
      <c r="N36">
        <v>1.6380273250239694</v>
      </c>
      <c r="O36">
        <v>1.5914795004598481</v>
      </c>
      <c r="P36">
        <v>1.5440170104604556</v>
      </c>
      <c r="Q36">
        <v>1.5512102182660652</v>
      </c>
      <c r="R36">
        <v>1.5583722684576824</v>
      </c>
      <c r="S36">
        <v>1.5739304241684466</v>
      </c>
      <c r="T36">
        <v>1.589588792828978</v>
      </c>
      <c r="U36">
        <v>1.6114708223573531</v>
      </c>
      <c r="V36">
        <v>1.6335824650844326</v>
      </c>
      <c r="W36">
        <v>1.655927354148526</v>
      </c>
      <c r="X36">
        <v>1.6822750399042299</v>
      </c>
      <c r="Y36">
        <v>1.7087531564867364</v>
      </c>
      <c r="Z36">
        <v>1.7353626748207931</v>
      </c>
      <c r="AA36">
        <v>1.7621045754918465</v>
      </c>
      <c r="AB36">
        <v>1.7889798488664987</v>
      </c>
      <c r="AC36">
        <v>1.8159894952147673</v>
      </c>
      <c r="AD36">
        <v>1.8159894952147673</v>
      </c>
      <c r="AE36">
        <v>1.8159894952147673</v>
      </c>
      <c r="AF36">
        <v>1.8159894952147673</v>
      </c>
    </row>
    <row r="37" spans="1:32" x14ac:dyDescent="0.35">
      <c r="A37" s="2" t="s">
        <v>65</v>
      </c>
      <c r="B37" s="2" t="s">
        <v>66</v>
      </c>
      <c r="C37">
        <v>1.3624724796951029</v>
      </c>
      <c r="D37">
        <v>1.3624724796951029</v>
      </c>
      <c r="E37">
        <v>1.4153405596555966</v>
      </c>
      <c r="F37">
        <v>1.3763318332179399</v>
      </c>
      <c r="G37">
        <v>1.365600801855273</v>
      </c>
      <c r="H37">
        <v>1.3488630061009428</v>
      </c>
      <c r="I37">
        <v>1.318538504111322</v>
      </c>
      <c r="J37">
        <v>1.2741540930350888</v>
      </c>
      <c r="K37">
        <v>1.2390693590869184</v>
      </c>
      <c r="L37">
        <v>1.2072973341913844</v>
      </c>
      <c r="M37">
        <v>1.1872309197651663</v>
      </c>
      <c r="N37">
        <v>1.1670234284479881</v>
      </c>
      <c r="O37">
        <v>1.1612244897959183</v>
      </c>
      <c r="P37">
        <v>1.1553497533025625</v>
      </c>
      <c r="Q37">
        <v>1.1724408900560015</v>
      </c>
      <c r="R37">
        <v>1.1895303268415922</v>
      </c>
      <c r="S37">
        <v>1.2046889895138226</v>
      </c>
      <c r="T37">
        <v>1.2197977594924161</v>
      </c>
      <c r="U37">
        <v>1.2023534383708183</v>
      </c>
      <c r="V37">
        <v>1.1849397312150742</v>
      </c>
      <c r="W37">
        <v>1.1675565575067237</v>
      </c>
      <c r="X37">
        <v>1.1758800181970424</v>
      </c>
      <c r="Y37">
        <v>1.1842068819983909</v>
      </c>
      <c r="Z37">
        <v>1.1925371509982785</v>
      </c>
      <c r="AA37">
        <v>1.2008708272859216</v>
      </c>
      <c r="AB37">
        <v>1.2092079129522464</v>
      </c>
      <c r="AC37">
        <v>1.2175484100898903</v>
      </c>
      <c r="AD37">
        <v>1.2175484100898903</v>
      </c>
      <c r="AE37">
        <v>1.2175484100898903</v>
      </c>
      <c r="AF37">
        <v>1.2175484100898903</v>
      </c>
    </row>
    <row r="38" spans="1:32" x14ac:dyDescent="0.35">
      <c r="A38" s="2" t="s">
        <v>67</v>
      </c>
      <c r="B38" s="2" t="s">
        <v>68</v>
      </c>
      <c r="C38">
        <v>1.4586233901844761</v>
      </c>
      <c r="D38">
        <v>1.4586233901844761</v>
      </c>
      <c r="E38">
        <v>1.4794139711398437</v>
      </c>
      <c r="F38">
        <v>1.4216162612546435</v>
      </c>
      <c r="G38">
        <v>1.4230465256546245</v>
      </c>
      <c r="H38">
        <v>1.4099031361486767</v>
      </c>
      <c r="I38">
        <v>1.4525684047496128</v>
      </c>
      <c r="J38">
        <v>1.3759218210494906</v>
      </c>
      <c r="K38">
        <v>1.3121404525503899</v>
      </c>
      <c r="L38">
        <v>1.2474194990103646</v>
      </c>
      <c r="M38">
        <v>1.2759702953442846</v>
      </c>
      <c r="N38">
        <v>1.3045101584937773</v>
      </c>
      <c r="O38">
        <v>1.3236385873063554</v>
      </c>
      <c r="P38">
        <v>1.3430973661999264</v>
      </c>
      <c r="Q38">
        <v>1.3185733976567884</v>
      </c>
      <c r="R38">
        <v>1.2942859592344129</v>
      </c>
      <c r="S38">
        <v>1.2783710970622646</v>
      </c>
      <c r="T38">
        <v>1.2624059342076972</v>
      </c>
      <c r="U38">
        <v>1.2682882276250376</v>
      </c>
      <c r="V38">
        <v>1.2741647931493707</v>
      </c>
      <c r="W38">
        <v>1.280035639142943</v>
      </c>
      <c r="X38">
        <v>1.2748398983936173</v>
      </c>
      <c r="Y38">
        <v>1.269645718864469</v>
      </c>
      <c r="Z38">
        <v>1.2644530998519281</v>
      </c>
      <c r="AA38">
        <v>1.2592620406528487</v>
      </c>
      <c r="AB38">
        <v>1.2540725405645061</v>
      </c>
      <c r="AC38">
        <v>1.2488845988845989</v>
      </c>
      <c r="AD38">
        <v>1.2488845988845989</v>
      </c>
      <c r="AE38">
        <v>1.2488845988845989</v>
      </c>
      <c r="AF38">
        <v>1.2488845988845989</v>
      </c>
    </row>
    <row r="39" spans="1:32" x14ac:dyDescent="0.35">
      <c r="A39" s="2" t="s">
        <v>69</v>
      </c>
      <c r="B39" s="2" t="s">
        <v>70</v>
      </c>
      <c r="C39">
        <v>1.2338322545846818</v>
      </c>
      <c r="D39">
        <v>1.2338322545846818</v>
      </c>
      <c r="E39">
        <v>1.2777684680910488</v>
      </c>
      <c r="F39">
        <v>1.099141647225885</v>
      </c>
      <c r="G39">
        <v>1.0671167179273315</v>
      </c>
      <c r="H39">
        <v>1.0242043035572312</v>
      </c>
      <c r="I39">
        <v>0.99714395491803276</v>
      </c>
      <c r="J39">
        <v>1.0162714657192142</v>
      </c>
      <c r="K39">
        <v>1.0278819480119181</v>
      </c>
      <c r="L39">
        <v>1.0167188870785813</v>
      </c>
      <c r="M39">
        <v>0.97862064565522522</v>
      </c>
      <c r="N39">
        <v>0.93911630929174794</v>
      </c>
      <c r="O39">
        <v>0.92966798980047838</v>
      </c>
      <c r="P39">
        <v>0.92000159544765603</v>
      </c>
      <c r="Q39">
        <v>0.91959365029137985</v>
      </c>
      <c r="R39">
        <v>0.91919244750124218</v>
      </c>
      <c r="S39">
        <v>0.92404658806343909</v>
      </c>
      <c r="T39">
        <v>0.92887622615981058</v>
      </c>
      <c r="U39">
        <v>0.90048866590729271</v>
      </c>
      <c r="V39">
        <v>0.87195658806607668</v>
      </c>
      <c r="W39">
        <v>0.8432788862379067</v>
      </c>
      <c r="X39">
        <v>0.83019150012092424</v>
      </c>
      <c r="Y39">
        <v>0.81693836731804026</v>
      </c>
      <c r="Z39">
        <v>0.80351631908725329</v>
      </c>
      <c r="AA39">
        <v>0.78992210539525454</v>
      </c>
      <c r="AB39">
        <v>0.77615239229377819</v>
      </c>
      <c r="AC39">
        <v>0.76220375919368022</v>
      </c>
      <c r="AD39">
        <v>0.76220375919368022</v>
      </c>
      <c r="AE39">
        <v>0.76220375919368022</v>
      </c>
      <c r="AF39">
        <v>0.76220375919368022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A9A5-DB7C-4C6E-BB3B-284E574EDC51}">
  <dimension ref="A1:AE39"/>
  <sheetViews>
    <sheetView topLeftCell="Q20" workbookViewId="0">
      <selection activeCell="A17" sqref="A17:AE39"/>
    </sheetView>
  </sheetViews>
  <sheetFormatPr defaultRowHeight="14.5" x14ac:dyDescent="0.35"/>
  <cols>
    <col min="1" max="1" width="8.7265625" style="10"/>
    <col min="2" max="2" width="20.1796875" style="10" customWidth="1"/>
  </cols>
  <sheetData>
    <row r="1" spans="1:31" x14ac:dyDescent="0.35">
      <c r="A1" s="1"/>
      <c r="B1" s="1"/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</row>
    <row r="2" spans="1:31" x14ac:dyDescent="0.35">
      <c r="A2" s="1" t="s">
        <v>0</v>
      </c>
      <c r="B2" s="1" t="s">
        <v>1</v>
      </c>
      <c r="C2">
        <v>0.56942744458044336</v>
      </c>
      <c r="D2">
        <v>0.56942744458044336</v>
      </c>
      <c r="E2">
        <v>0.56942744458044336</v>
      </c>
      <c r="F2">
        <v>0.56942744458044336</v>
      </c>
      <c r="G2">
        <v>0.56942744458044336</v>
      </c>
      <c r="H2">
        <v>0.56942744458044336</v>
      </c>
      <c r="I2">
        <v>0.56942744458044336</v>
      </c>
      <c r="J2">
        <v>0.56942744458044336</v>
      </c>
      <c r="K2">
        <v>0.56942744458044336</v>
      </c>
      <c r="L2">
        <v>0.56942744458044336</v>
      </c>
      <c r="M2">
        <v>0.54938230605738581</v>
      </c>
      <c r="N2">
        <v>0.53024795534207447</v>
      </c>
      <c r="O2">
        <v>0.51196369636963701</v>
      </c>
      <c r="P2">
        <v>0.49447410902769157</v>
      </c>
      <c r="Q2">
        <v>0.49714158673696246</v>
      </c>
      <c r="R2">
        <v>0.49993498049414825</v>
      </c>
      <c r="S2">
        <v>0.50286342145568352</v>
      </c>
      <c r="T2">
        <v>0.5059369455438788</v>
      </c>
      <c r="U2">
        <v>0.48839205058717255</v>
      </c>
      <c r="V2">
        <v>0.47828266610283493</v>
      </c>
      <c r="W2">
        <v>0.46800989223380335</v>
      </c>
      <c r="X2">
        <v>0.48639644641865631</v>
      </c>
      <c r="Y2">
        <v>0.49209511372362585</v>
      </c>
      <c r="Z2">
        <v>0.45990896868479836</v>
      </c>
      <c r="AA2">
        <v>0.47479402318111996</v>
      </c>
      <c r="AB2">
        <v>0.47574624646705937</v>
      </c>
      <c r="AC2">
        <v>0.5065663647504961</v>
      </c>
      <c r="AD2">
        <v>0.46452655240236024</v>
      </c>
      <c r="AE2">
        <v>0.42146670413037368</v>
      </c>
    </row>
    <row r="3" spans="1:31" x14ac:dyDescent="0.35">
      <c r="A3" s="1" t="s">
        <v>2</v>
      </c>
      <c r="B3" s="1" t="s">
        <v>3</v>
      </c>
      <c r="C3">
        <v>0.67585799005738578</v>
      </c>
      <c r="D3">
        <v>0.67585799005738578</v>
      </c>
      <c r="E3">
        <v>0.67585799005738578</v>
      </c>
      <c r="F3">
        <v>0.67585799005738578</v>
      </c>
      <c r="G3">
        <v>0.67585799005738578</v>
      </c>
      <c r="H3">
        <v>0.67585799005738578</v>
      </c>
      <c r="I3">
        <v>0.67585799005738578</v>
      </c>
      <c r="J3">
        <v>0.67585799005738578</v>
      </c>
      <c r="K3">
        <v>0.67585799005738578</v>
      </c>
      <c r="L3">
        <v>0.67585799005738578</v>
      </c>
      <c r="M3">
        <v>0.68136772462330131</v>
      </c>
      <c r="N3">
        <v>0.68693517254746772</v>
      </c>
      <c r="O3">
        <v>0.6925612454078629</v>
      </c>
      <c r="P3">
        <v>0.69824687408181252</v>
      </c>
      <c r="Q3">
        <v>0.694300938354109</v>
      </c>
      <c r="R3">
        <v>0.69040442302422667</v>
      </c>
      <c r="S3">
        <v>0.68655640543029917</v>
      </c>
      <c r="T3">
        <v>0.68275598573611818</v>
      </c>
      <c r="U3">
        <v>0.67603163417116907</v>
      </c>
      <c r="V3">
        <v>0.68075420069745651</v>
      </c>
      <c r="W3">
        <v>0.68548134889712087</v>
      </c>
      <c r="X3">
        <v>0.74233061480552065</v>
      </c>
      <c r="Y3">
        <v>0.76636160517681884</v>
      </c>
      <c r="Z3">
        <v>0.71982778198899733</v>
      </c>
      <c r="AA3">
        <v>0.72845129366971106</v>
      </c>
      <c r="AB3">
        <v>0.72449307927986017</v>
      </c>
      <c r="AC3">
        <v>0.71524487736305542</v>
      </c>
      <c r="AD3">
        <v>0.71232974005271543</v>
      </c>
      <c r="AE3">
        <v>0.70866017456083585</v>
      </c>
    </row>
    <row r="4" spans="1:31" x14ac:dyDescent="0.35">
      <c r="A4" s="1" t="s">
        <v>4</v>
      </c>
      <c r="B4" s="1" t="s">
        <v>5</v>
      </c>
      <c r="C4">
        <v>0.48407425117221792</v>
      </c>
      <c r="D4">
        <v>0.48407425117221792</v>
      </c>
      <c r="E4">
        <v>0.48407425117221792</v>
      </c>
      <c r="F4">
        <v>0.48407425117221792</v>
      </c>
      <c r="G4">
        <v>0.48407425117221792</v>
      </c>
      <c r="H4">
        <v>0.48407425117221792</v>
      </c>
      <c r="I4">
        <v>0.48407425117221792</v>
      </c>
      <c r="J4">
        <v>0.48407425117221792</v>
      </c>
      <c r="K4">
        <v>0.48407425117221792</v>
      </c>
      <c r="L4">
        <v>0.48407425117221792</v>
      </c>
      <c r="M4">
        <v>0.47841322538753517</v>
      </c>
      <c r="N4">
        <v>0.47272316432813982</v>
      </c>
      <c r="O4">
        <v>0.46700384403778594</v>
      </c>
      <c r="P4">
        <v>0.46125503825105091</v>
      </c>
      <c r="Q4">
        <v>0.45754261414825759</v>
      </c>
      <c r="R4">
        <v>0.4538331856398729</v>
      </c>
      <c r="S4">
        <v>0.45012674910159373</v>
      </c>
      <c r="T4">
        <v>0.44642330091496119</v>
      </c>
      <c r="U4">
        <v>0.44348263978386843</v>
      </c>
      <c r="V4">
        <v>0.44407757001519338</v>
      </c>
      <c r="W4">
        <v>0.44467552280479555</v>
      </c>
      <c r="X4">
        <v>0.46915423962368968</v>
      </c>
      <c r="Y4">
        <v>0.48354276712744509</v>
      </c>
      <c r="Z4">
        <v>0.46175336001563305</v>
      </c>
      <c r="AA4">
        <v>0.45959013838447543</v>
      </c>
      <c r="AB4">
        <v>0.45161149794160999</v>
      </c>
      <c r="AC4">
        <v>0.44736708142739751</v>
      </c>
      <c r="AD4">
        <v>0.44583688423690171</v>
      </c>
      <c r="AE4">
        <v>0.44358979961978018</v>
      </c>
    </row>
    <row r="5" spans="1:31" x14ac:dyDescent="0.35">
      <c r="A5" s="1" t="s">
        <v>6</v>
      </c>
      <c r="B5" s="1" t="s">
        <v>7</v>
      </c>
      <c r="C5">
        <v>0.65278343216213819</v>
      </c>
      <c r="D5">
        <v>0.65278343216213819</v>
      </c>
      <c r="E5">
        <v>0.65278343216213819</v>
      </c>
      <c r="F5">
        <v>0.65278343216213819</v>
      </c>
      <c r="G5">
        <v>0.65278343216213819</v>
      </c>
      <c r="H5">
        <v>0.65278343216213819</v>
      </c>
      <c r="I5">
        <v>0.65278343216213819</v>
      </c>
      <c r="J5">
        <v>0.65278343216213819</v>
      </c>
      <c r="K5">
        <v>0.65278343216213819</v>
      </c>
      <c r="L5">
        <v>0.65278343216213819</v>
      </c>
      <c r="M5">
        <v>0.65163181516918656</v>
      </c>
      <c r="N5">
        <v>0.6504681589325797</v>
      </c>
      <c r="O5">
        <v>0.64929227366916431</v>
      </c>
      <c r="P5">
        <v>0.64810396558580052</v>
      </c>
      <c r="Q5">
        <v>0.64868716941690685</v>
      </c>
      <c r="R5">
        <v>0.64927192163756464</v>
      </c>
      <c r="S5">
        <v>0.64985822842236585</v>
      </c>
      <c r="T5">
        <v>0.65044609597877634</v>
      </c>
      <c r="U5">
        <v>0.64130135592814663</v>
      </c>
      <c r="V5">
        <v>0.63997267739454688</v>
      </c>
      <c r="W5">
        <v>0.63864428853920596</v>
      </c>
      <c r="X5">
        <v>0.65933198126245129</v>
      </c>
      <c r="Y5">
        <v>0.67142548906789412</v>
      </c>
      <c r="Z5">
        <v>0.66468522021075382</v>
      </c>
      <c r="AA5">
        <v>0.66228750857184104</v>
      </c>
      <c r="AB5">
        <v>0.65084157431345258</v>
      </c>
      <c r="AC5">
        <v>0.6425052524813446</v>
      </c>
      <c r="AD5">
        <v>0.63484603799604433</v>
      </c>
      <c r="AE5">
        <v>0.62600932663170694</v>
      </c>
    </row>
    <row r="6" spans="1:31" x14ac:dyDescent="0.35">
      <c r="A6" s="1" t="s">
        <v>8</v>
      </c>
      <c r="B6" s="1" t="s">
        <v>9</v>
      </c>
      <c r="C6">
        <v>0.51568582550950304</v>
      </c>
      <c r="D6">
        <v>0.51568582550950304</v>
      </c>
      <c r="E6">
        <v>0.51568582550950304</v>
      </c>
      <c r="F6">
        <v>0.51568582550950304</v>
      </c>
      <c r="G6">
        <v>0.51568582550950304</v>
      </c>
      <c r="H6">
        <v>0.51568582550950304</v>
      </c>
      <c r="I6">
        <v>0.51568582550950304</v>
      </c>
      <c r="J6">
        <v>0.51568582550950304</v>
      </c>
      <c r="K6">
        <v>0.51568582550950304</v>
      </c>
      <c r="L6">
        <v>0.51568582550950304</v>
      </c>
      <c r="M6">
        <v>0.50849227909294314</v>
      </c>
      <c r="N6">
        <v>0.50123663519742856</v>
      </c>
      <c r="O6">
        <v>0.49391808626313882</v>
      </c>
      <c r="P6">
        <v>0.48653581066651136</v>
      </c>
      <c r="Q6">
        <v>0.48438916769704465</v>
      </c>
      <c r="R6">
        <v>0.48224682961800408</v>
      </c>
      <c r="S6">
        <v>0.48010878349278246</v>
      </c>
      <c r="T6">
        <v>0.47797501643655488</v>
      </c>
      <c r="U6">
        <v>0.46954959775276606</v>
      </c>
      <c r="V6">
        <v>0.46950206755055662</v>
      </c>
      <c r="W6">
        <v>0.46945388475989891</v>
      </c>
      <c r="X6">
        <v>0.50311199284241648</v>
      </c>
      <c r="Y6">
        <v>0.5047111236696965</v>
      </c>
      <c r="Z6">
        <v>0.51014775397715673</v>
      </c>
      <c r="AA6">
        <v>0.51042772674582837</v>
      </c>
      <c r="AB6">
        <v>0.50096167097422228</v>
      </c>
      <c r="AC6">
        <v>0.48945676657011844</v>
      </c>
      <c r="AD6">
        <v>0.48293492048004683</v>
      </c>
      <c r="AE6">
        <v>0.47614401405015122</v>
      </c>
    </row>
    <row r="7" spans="1:31" x14ac:dyDescent="0.35">
      <c r="A7" s="1" t="s">
        <v>10</v>
      </c>
      <c r="B7" s="1" t="s">
        <v>11</v>
      </c>
      <c r="C7">
        <v>0.45776450511945393</v>
      </c>
      <c r="D7">
        <v>0.45776450511945393</v>
      </c>
      <c r="E7">
        <v>0.45776450511945393</v>
      </c>
      <c r="F7">
        <v>0.45776450511945393</v>
      </c>
      <c r="G7">
        <v>0.45776450511945393</v>
      </c>
      <c r="H7">
        <v>0.45776450511945393</v>
      </c>
      <c r="I7">
        <v>0.45776450511945393</v>
      </c>
      <c r="J7">
        <v>0.45776450511945393</v>
      </c>
      <c r="K7">
        <v>0.45776450511945393</v>
      </c>
      <c r="L7">
        <v>0.45776450511945393</v>
      </c>
      <c r="M7">
        <v>0.44843943722710367</v>
      </c>
      <c r="N7">
        <v>0.4389100817438692</v>
      </c>
      <c r="O7">
        <v>0.42916965122045292</v>
      </c>
      <c r="P7">
        <v>0.41921105415645199</v>
      </c>
      <c r="Q7">
        <v>0.40475796213501131</v>
      </c>
      <c r="R7">
        <v>0.39057202231215138</v>
      </c>
      <c r="S7">
        <v>0.37664589542129506</v>
      </c>
      <c r="T7">
        <v>0.36297250859106528</v>
      </c>
      <c r="U7">
        <v>0.34851694915254239</v>
      </c>
      <c r="V7">
        <v>0.34557235421166305</v>
      </c>
      <c r="W7">
        <v>0.34251101321585903</v>
      </c>
      <c r="X7">
        <v>0.4586516853932584</v>
      </c>
      <c r="Y7">
        <v>0.42516883766185637</v>
      </c>
      <c r="Z7">
        <v>0.41899438260846933</v>
      </c>
      <c r="AA7">
        <v>0.52436093511033433</v>
      </c>
      <c r="AB7">
        <v>0.38966664667821094</v>
      </c>
      <c r="AC7">
        <v>0.51934211517038853</v>
      </c>
      <c r="AD7">
        <v>0.50180697278911568</v>
      </c>
      <c r="AE7">
        <v>0.48894557823129253</v>
      </c>
    </row>
    <row r="8" spans="1:31" x14ac:dyDescent="0.35">
      <c r="A8" s="1" t="s">
        <v>12</v>
      </c>
      <c r="B8" s="1" t="s">
        <v>13</v>
      </c>
      <c r="C8">
        <v>0.53047842222244568</v>
      </c>
      <c r="D8">
        <v>0.53047842222244568</v>
      </c>
      <c r="E8">
        <v>0.53047842222244568</v>
      </c>
      <c r="F8">
        <v>0.53047842222244568</v>
      </c>
      <c r="G8">
        <v>0.53047842222244568</v>
      </c>
      <c r="H8">
        <v>0.53047842222244568</v>
      </c>
      <c r="I8">
        <v>0.53047842222244568</v>
      </c>
      <c r="J8">
        <v>0.53047842222244568</v>
      </c>
      <c r="K8">
        <v>0.53047842222244568</v>
      </c>
      <c r="L8">
        <v>0.53047842222244568</v>
      </c>
      <c r="M8">
        <v>0.52873392966080635</v>
      </c>
      <c r="N8">
        <v>0.52699471085152783</v>
      </c>
      <c r="O8">
        <v>0.5252607419161871</v>
      </c>
      <c r="P8">
        <v>0.52353199912029913</v>
      </c>
      <c r="Q8">
        <v>0.49893309652161949</v>
      </c>
      <c r="R8">
        <v>0.47428725956121331</v>
      </c>
      <c r="S8">
        <v>0.44959435378565538</v>
      </c>
      <c r="T8">
        <v>0.42485424422746931</v>
      </c>
      <c r="U8">
        <v>0.45419151921376183</v>
      </c>
      <c r="V8">
        <v>0.48665075608546443</v>
      </c>
      <c r="W8">
        <v>0.51918462830407486</v>
      </c>
      <c r="X8">
        <v>0.55617387126800322</v>
      </c>
      <c r="Y8">
        <v>0.59661714576101577</v>
      </c>
      <c r="Z8">
        <v>0.57552607560742397</v>
      </c>
      <c r="AA8">
        <v>0.56191960615185954</v>
      </c>
      <c r="AB8">
        <v>0.56139047620781646</v>
      </c>
      <c r="AC8">
        <v>0.53236940032655555</v>
      </c>
      <c r="AD8">
        <v>0.53638036934591604</v>
      </c>
      <c r="AE8">
        <v>0.53896843475431178</v>
      </c>
    </row>
    <row r="9" spans="1:31" x14ac:dyDescent="0.35">
      <c r="A9" s="1" t="s">
        <v>14</v>
      </c>
      <c r="B9" s="1" t="s">
        <v>15</v>
      </c>
      <c r="C9">
        <v>0.56224104175203748</v>
      </c>
      <c r="D9">
        <v>0.56224104175203748</v>
      </c>
      <c r="E9">
        <v>0.56224104175203748</v>
      </c>
      <c r="F9">
        <v>0.56224104175203748</v>
      </c>
      <c r="G9">
        <v>0.56224104175203748</v>
      </c>
      <c r="H9">
        <v>0.56224104175203748</v>
      </c>
      <c r="I9">
        <v>0.56224104175203748</v>
      </c>
      <c r="J9">
        <v>0.56224104175203748</v>
      </c>
      <c r="K9">
        <v>0.56224104175203748</v>
      </c>
      <c r="L9">
        <v>0.56224104175203748</v>
      </c>
      <c r="M9">
        <v>0.55637329567616356</v>
      </c>
      <c r="N9">
        <v>0.55049990030478257</v>
      </c>
      <c r="O9">
        <v>0.54462084747549877</v>
      </c>
      <c r="P9">
        <v>0.53873612901018442</v>
      </c>
      <c r="Q9">
        <v>0.53267235692725923</v>
      </c>
      <c r="R9">
        <v>0.52658975077649961</v>
      </c>
      <c r="S9">
        <v>0.52048822267353756</v>
      </c>
      <c r="T9">
        <v>0.5143676841863668</v>
      </c>
      <c r="U9">
        <v>0.52223987442804953</v>
      </c>
      <c r="V9">
        <v>0.53288977225722156</v>
      </c>
      <c r="W9">
        <v>0.54356788318625004</v>
      </c>
      <c r="X9">
        <v>0.57931999954100544</v>
      </c>
      <c r="Y9">
        <v>0.58633748926461904</v>
      </c>
      <c r="Z9">
        <v>0.58231238199416613</v>
      </c>
      <c r="AA9">
        <v>0.56994133970687089</v>
      </c>
      <c r="AB9">
        <v>0.55296044792325416</v>
      </c>
      <c r="AC9">
        <v>0.5503405152866423</v>
      </c>
      <c r="AD9">
        <v>0.5531838998458104</v>
      </c>
      <c r="AE9">
        <v>0.55577290405725721</v>
      </c>
    </row>
    <row r="10" spans="1:31" x14ac:dyDescent="0.35">
      <c r="A10" s="1" t="s">
        <v>16</v>
      </c>
      <c r="B10" s="1" t="s">
        <v>17</v>
      </c>
      <c r="C10">
        <v>0.40397910751825927</v>
      </c>
      <c r="D10">
        <v>0.40397910751825927</v>
      </c>
      <c r="E10">
        <v>0.40397910751825927</v>
      </c>
      <c r="F10">
        <v>0.40397910751825927</v>
      </c>
      <c r="G10">
        <v>0.40397910751825927</v>
      </c>
      <c r="H10">
        <v>0.40397910751825927</v>
      </c>
      <c r="I10">
        <v>0.40397910751825927</v>
      </c>
      <c r="J10">
        <v>0.40397910751825927</v>
      </c>
      <c r="K10">
        <v>0.40397910751825927</v>
      </c>
      <c r="L10">
        <v>0.40397910751825927</v>
      </c>
      <c r="M10">
        <v>0.40137034919792036</v>
      </c>
      <c r="N10">
        <v>0.39876123746199993</v>
      </c>
      <c r="O10">
        <v>0.39615177223867576</v>
      </c>
      <c r="P10">
        <v>0.39354195345610632</v>
      </c>
      <c r="Q10">
        <v>0.39978611867189368</v>
      </c>
      <c r="R10">
        <v>0.40592576803176039</v>
      </c>
      <c r="S10">
        <v>0.41196350386179453</v>
      </c>
      <c r="T10">
        <v>0.41790184280592885</v>
      </c>
      <c r="U10">
        <v>0.41338473002806619</v>
      </c>
      <c r="V10">
        <v>0.41195638113018884</v>
      </c>
      <c r="W10">
        <v>0.41051644972408274</v>
      </c>
      <c r="X10">
        <v>0.40295650886635437</v>
      </c>
      <c r="Y10">
        <v>0.47622112719204712</v>
      </c>
      <c r="Z10">
        <v>0.44239002487061424</v>
      </c>
      <c r="AA10">
        <v>0.42552510758106571</v>
      </c>
      <c r="AB10">
        <v>0.43423235473831456</v>
      </c>
      <c r="AC10">
        <v>0.4212263047466287</v>
      </c>
      <c r="AD10">
        <v>0.42367311374540134</v>
      </c>
      <c r="AE10">
        <v>0.4249047998106753</v>
      </c>
    </row>
    <row r="11" spans="1:31" x14ac:dyDescent="0.35">
      <c r="A11" s="1" t="s">
        <v>18</v>
      </c>
      <c r="B11" s="1" t="s">
        <v>19</v>
      </c>
      <c r="C11">
        <v>0.58668968406087763</v>
      </c>
      <c r="D11">
        <v>0.58668968406087763</v>
      </c>
      <c r="E11">
        <v>0.58668968406087763</v>
      </c>
      <c r="F11">
        <v>0.58668968406087763</v>
      </c>
      <c r="G11">
        <v>0.58668968406087763</v>
      </c>
      <c r="H11">
        <v>0.58668968406087763</v>
      </c>
      <c r="I11">
        <v>0.58668968406087763</v>
      </c>
      <c r="J11">
        <v>0.58668968406087763</v>
      </c>
      <c r="K11">
        <v>0.58668968406087763</v>
      </c>
      <c r="L11">
        <v>0.58668968406087763</v>
      </c>
      <c r="M11">
        <v>0.56433555500961952</v>
      </c>
      <c r="N11">
        <v>0.54173804253681068</v>
      </c>
      <c r="O11">
        <v>0.51889315008402337</v>
      </c>
      <c r="P11">
        <v>0.49579679310881636</v>
      </c>
      <c r="Q11">
        <v>0.51207888303292115</v>
      </c>
      <c r="R11">
        <v>0.52848301867063996</v>
      </c>
      <c r="S11">
        <v>0.54501057741189585</v>
      </c>
      <c r="T11">
        <v>0.56166295745157169</v>
      </c>
      <c r="U11">
        <v>0.52382571102336817</v>
      </c>
      <c r="V11">
        <v>0.48986624842068571</v>
      </c>
      <c r="W11">
        <v>0.4559280842501372</v>
      </c>
      <c r="X11">
        <v>0.49016431986206538</v>
      </c>
      <c r="Y11">
        <v>0.58006326631983474</v>
      </c>
      <c r="Z11">
        <v>0.56641289276090312</v>
      </c>
      <c r="AA11">
        <v>0.56028275952349782</v>
      </c>
      <c r="AB11">
        <v>0.5620038252941022</v>
      </c>
      <c r="AC11">
        <v>0.55895539998426802</v>
      </c>
      <c r="AD11">
        <v>0.56175382435517307</v>
      </c>
      <c r="AE11">
        <v>0.56414158641861933</v>
      </c>
    </row>
    <row r="12" spans="1:31" x14ac:dyDescent="0.35">
      <c r="A12" s="1" t="s">
        <v>20</v>
      </c>
      <c r="B12" s="1" t="s">
        <v>21</v>
      </c>
      <c r="C12">
        <v>0.4069469835466179</v>
      </c>
      <c r="D12">
        <v>0.4069469835466179</v>
      </c>
      <c r="E12">
        <v>0.4069469835466179</v>
      </c>
      <c r="F12">
        <v>0.4069469835466179</v>
      </c>
      <c r="G12">
        <v>0.4069469835466179</v>
      </c>
      <c r="H12">
        <v>0.4069469835466179</v>
      </c>
      <c r="I12">
        <v>0.4069469835466179</v>
      </c>
      <c r="J12">
        <v>0.4069469835466179</v>
      </c>
      <c r="K12">
        <v>0.4069469835466179</v>
      </c>
      <c r="L12">
        <v>0.4069469835466179</v>
      </c>
      <c r="M12">
        <v>0.40827175848025948</v>
      </c>
      <c r="N12">
        <v>0.40978721179484501</v>
      </c>
      <c r="O12">
        <v>0.41153770316329119</v>
      </c>
      <c r="P12">
        <v>0.41358250885550263</v>
      </c>
      <c r="Q12">
        <v>0.40991517987715709</v>
      </c>
      <c r="R12">
        <v>0.4065446789402784</v>
      </c>
      <c r="S12">
        <v>0.40343637050223874</v>
      </c>
      <c r="T12">
        <v>0.40056080589884724</v>
      </c>
      <c r="U12">
        <v>0.39025316892895384</v>
      </c>
      <c r="V12">
        <v>0.37980916957223954</v>
      </c>
      <c r="W12">
        <v>0.36942260740640287</v>
      </c>
      <c r="X12">
        <v>0.36666324118795601</v>
      </c>
      <c r="Y12">
        <v>0.31861182250561859</v>
      </c>
      <c r="Z12">
        <v>0.42544139544777709</v>
      </c>
      <c r="AA12">
        <v>0.34641407307171856</v>
      </c>
      <c r="AB12">
        <v>0.35269480877328335</v>
      </c>
      <c r="AC12">
        <v>0.3781781444687658</v>
      </c>
      <c r="AD12">
        <v>0.38134720951509604</v>
      </c>
      <c r="AE12">
        <v>0.37740164684354988</v>
      </c>
    </row>
    <row r="13" spans="1:31" x14ac:dyDescent="0.35">
      <c r="A13" s="1" t="s">
        <v>22</v>
      </c>
      <c r="B13" s="1" t="s">
        <v>23</v>
      </c>
      <c r="C13">
        <v>0.38236806031528442</v>
      </c>
      <c r="D13">
        <v>0.38236806031528442</v>
      </c>
      <c r="E13">
        <v>0.38236806031528442</v>
      </c>
      <c r="F13">
        <v>0.38236806031528442</v>
      </c>
      <c r="G13">
        <v>0.38236806031528442</v>
      </c>
      <c r="H13">
        <v>0.38236806031528442</v>
      </c>
      <c r="I13">
        <v>0.38236806031528442</v>
      </c>
      <c r="J13">
        <v>0.38236806031528442</v>
      </c>
      <c r="K13">
        <v>0.38236806031528442</v>
      </c>
      <c r="L13">
        <v>0.38236806031528442</v>
      </c>
      <c r="M13">
        <v>0.37959376426016916</v>
      </c>
      <c r="N13">
        <v>0.37686936036850849</v>
      </c>
      <c r="O13">
        <v>0.3741935147642822</v>
      </c>
      <c r="P13">
        <v>0.37156494070002893</v>
      </c>
      <c r="Q13">
        <v>0.36570151176840421</v>
      </c>
      <c r="R13">
        <v>0.35981732319383752</v>
      </c>
      <c r="S13">
        <v>0.35391226453061914</v>
      </c>
      <c r="T13">
        <v>0.34798622454818806</v>
      </c>
      <c r="U13">
        <v>0.34692847861546544</v>
      </c>
      <c r="V13">
        <v>0.34782697829320985</v>
      </c>
      <c r="W13">
        <v>0.34872924325504362</v>
      </c>
      <c r="X13">
        <v>0.36143044920611739</v>
      </c>
      <c r="Y13">
        <v>0.38346387529971315</v>
      </c>
      <c r="Z13">
        <v>0.37024031307938049</v>
      </c>
      <c r="AA13">
        <v>0.36601961489731116</v>
      </c>
      <c r="AB13">
        <v>0.35450148593468433</v>
      </c>
      <c r="AC13">
        <v>0.36031294955066173</v>
      </c>
      <c r="AD13">
        <v>0.36358993068223278</v>
      </c>
      <c r="AE13">
        <v>0.36691509876478867</v>
      </c>
    </row>
    <row r="14" spans="1:31" x14ac:dyDescent="0.35">
      <c r="A14" s="1" t="s">
        <v>24</v>
      </c>
      <c r="B14" s="1" t="s">
        <v>25</v>
      </c>
      <c r="C14">
        <v>0.42970525119919212</v>
      </c>
      <c r="D14">
        <v>0.42970525119919212</v>
      </c>
      <c r="E14">
        <v>0.42970525119919212</v>
      </c>
      <c r="F14">
        <v>0.42970525119919212</v>
      </c>
      <c r="G14">
        <v>0.42970525119919212</v>
      </c>
      <c r="H14">
        <v>0.42970525119919212</v>
      </c>
      <c r="I14">
        <v>0.42970525119919212</v>
      </c>
      <c r="J14">
        <v>0.42970525119919212</v>
      </c>
      <c r="K14">
        <v>0.42970525119919212</v>
      </c>
      <c r="L14">
        <v>0.42970525119919212</v>
      </c>
      <c r="M14">
        <v>0.42568487102095137</v>
      </c>
      <c r="N14">
        <v>0.42166956261352306</v>
      </c>
      <c r="O14">
        <v>0.41765897861173984</v>
      </c>
      <c r="P14">
        <v>0.41365278510204562</v>
      </c>
      <c r="Q14">
        <v>0.41525120510824348</v>
      </c>
      <c r="R14">
        <v>0.41684671165827331</v>
      </c>
      <c r="S14">
        <v>0.41843931271046081</v>
      </c>
      <c r="T14">
        <v>0.42002901619417321</v>
      </c>
      <c r="U14">
        <v>0.41896354729148078</v>
      </c>
      <c r="V14">
        <v>0.41874295730562161</v>
      </c>
      <c r="W14">
        <v>0.41852240184034678</v>
      </c>
      <c r="X14">
        <v>0.42473320189027636</v>
      </c>
      <c r="Y14">
        <v>0.46318943065890461</v>
      </c>
      <c r="Z14">
        <v>0.44857624261521523</v>
      </c>
      <c r="AA14">
        <v>0.43410656921631924</v>
      </c>
      <c r="AB14">
        <v>0.43142585056200144</v>
      </c>
      <c r="AC14">
        <v>0.40716549017615206</v>
      </c>
      <c r="AD14">
        <v>0.40883247599178224</v>
      </c>
      <c r="AE14">
        <v>0.40929432561991369</v>
      </c>
    </row>
    <row r="16" spans="1:31" x14ac:dyDescent="0.35">
      <c r="C16">
        <v>1990</v>
      </c>
      <c r="D16">
        <v>1991</v>
      </c>
      <c r="E16">
        <v>1992</v>
      </c>
      <c r="F16">
        <v>1993</v>
      </c>
      <c r="G16">
        <v>1994</v>
      </c>
      <c r="H16">
        <v>1995</v>
      </c>
      <c r="I16">
        <v>1996</v>
      </c>
      <c r="J16">
        <v>1997</v>
      </c>
      <c r="K16">
        <v>1998</v>
      </c>
      <c r="L16">
        <v>1999</v>
      </c>
      <c r="M16">
        <v>2000</v>
      </c>
      <c r="N16">
        <v>2001</v>
      </c>
      <c r="O16">
        <v>2002</v>
      </c>
      <c r="P16">
        <v>2003</v>
      </c>
      <c r="Q16">
        <v>2004</v>
      </c>
      <c r="R16">
        <v>2005</v>
      </c>
      <c r="S16">
        <v>2006</v>
      </c>
      <c r="T16">
        <v>2007</v>
      </c>
      <c r="U16">
        <v>2008</v>
      </c>
      <c r="V16">
        <v>2009</v>
      </c>
      <c r="W16">
        <v>2010</v>
      </c>
      <c r="X16">
        <v>2011</v>
      </c>
      <c r="Y16">
        <v>2012</v>
      </c>
      <c r="Z16">
        <v>2013</v>
      </c>
      <c r="AA16">
        <v>2014</v>
      </c>
      <c r="AB16">
        <v>2015</v>
      </c>
      <c r="AC16">
        <v>2016</v>
      </c>
      <c r="AD16">
        <v>2017</v>
      </c>
      <c r="AE16">
        <v>2018</v>
      </c>
    </row>
    <row r="17" spans="1:31" x14ac:dyDescent="0.35">
      <c r="A17" s="2">
        <v>16051</v>
      </c>
      <c r="B17" s="2" t="s">
        <v>26</v>
      </c>
      <c r="C17">
        <v>0.18080593849416754</v>
      </c>
      <c r="D17">
        <v>0.18080593849416754</v>
      </c>
      <c r="E17">
        <v>0.19960975609756099</v>
      </c>
      <c r="F17">
        <v>0.24573624789815038</v>
      </c>
      <c r="G17">
        <v>0.26078643808552676</v>
      </c>
      <c r="H17">
        <v>0.261703760552571</v>
      </c>
      <c r="I17">
        <v>0.25439850792663971</v>
      </c>
      <c r="J17">
        <v>0.26566253327273909</v>
      </c>
      <c r="K17">
        <v>0.27015250544662311</v>
      </c>
      <c r="L17">
        <v>0.26645829263528031</v>
      </c>
      <c r="M17">
        <v>0.27267000374570094</v>
      </c>
      <c r="N17">
        <v>0.27947894361170594</v>
      </c>
      <c r="O17">
        <v>0.27261557090960897</v>
      </c>
      <c r="P17">
        <v>0.26578049473983506</v>
      </c>
      <c r="Q17">
        <v>0.27271607978330459</v>
      </c>
      <c r="R17">
        <v>0.27951110801587853</v>
      </c>
      <c r="S17">
        <v>0.28808647973348139</v>
      </c>
      <c r="T17">
        <v>0.29660372138064606</v>
      </c>
      <c r="U17">
        <v>0.28839107648068268</v>
      </c>
      <c r="V17">
        <v>0.28008303594336759</v>
      </c>
      <c r="W17">
        <v>0.27167792792792794</v>
      </c>
      <c r="X17">
        <v>0.28261642374688944</v>
      </c>
      <c r="Y17">
        <v>0.27294928889527365</v>
      </c>
      <c r="Z17">
        <v>0.29029682850714855</v>
      </c>
      <c r="AA17">
        <v>0.24933998239953065</v>
      </c>
      <c r="AB17">
        <v>0.24457125917142222</v>
      </c>
      <c r="AC17">
        <v>0.23220973782771537</v>
      </c>
      <c r="AD17">
        <v>0.2696629213483146</v>
      </c>
      <c r="AE17">
        <v>0.24719101123595505</v>
      </c>
    </row>
    <row r="18" spans="1:31" x14ac:dyDescent="0.35">
      <c r="A18" s="2" t="s">
        <v>27</v>
      </c>
      <c r="B18" s="2" t="s">
        <v>28</v>
      </c>
      <c r="C18">
        <v>0.34620087336244543</v>
      </c>
      <c r="D18">
        <v>0.34620087336244543</v>
      </c>
      <c r="E18">
        <v>0.48282582216808767</v>
      </c>
      <c r="F18">
        <v>0.42743152900582271</v>
      </c>
      <c r="G18">
        <v>0.42587021916630857</v>
      </c>
      <c r="H18">
        <v>0.41682439537329125</v>
      </c>
      <c r="I18">
        <v>0.32657768989948921</v>
      </c>
      <c r="J18">
        <v>0.3542448614834674</v>
      </c>
      <c r="K18">
        <v>0.35067232837933476</v>
      </c>
      <c r="L18">
        <v>0.35248088209141026</v>
      </c>
      <c r="M18">
        <v>0.33657796035006249</v>
      </c>
      <c r="N18">
        <v>0.32053811659192827</v>
      </c>
      <c r="O18">
        <v>0.30732150977717143</v>
      </c>
      <c r="P18">
        <v>0.29372693726937271</v>
      </c>
      <c r="Q18">
        <v>0.26516544117647056</v>
      </c>
      <c r="R18">
        <v>0.2368131868131868</v>
      </c>
      <c r="S18">
        <v>0.21841275904880145</v>
      </c>
      <c r="T18">
        <v>0.1983636000798244</v>
      </c>
      <c r="U18">
        <v>0.24250681198910085</v>
      </c>
      <c r="V18">
        <v>0.2888252948977455</v>
      </c>
      <c r="W18">
        <v>0.33748389866895662</v>
      </c>
      <c r="X18">
        <v>0.34524361948955912</v>
      </c>
      <c r="Y18">
        <v>0.27775799444484012</v>
      </c>
      <c r="Z18">
        <v>0.27709687733134392</v>
      </c>
      <c r="AA18">
        <v>0.27643889991494186</v>
      </c>
      <c r="AB18">
        <v>0.27578403988261502</v>
      </c>
      <c r="AC18">
        <v>0.40211640211640209</v>
      </c>
      <c r="AD18">
        <v>0.38095238095238093</v>
      </c>
      <c r="AE18">
        <v>0.38095238095238093</v>
      </c>
    </row>
    <row r="19" spans="1:31" x14ac:dyDescent="0.35">
      <c r="A19" s="2" t="s">
        <v>29</v>
      </c>
      <c r="B19" s="2" t="s">
        <v>30</v>
      </c>
      <c r="C19">
        <v>1.1754122938530736</v>
      </c>
      <c r="D19">
        <v>1.1754122938530736</v>
      </c>
      <c r="E19">
        <v>0.58398510242085666</v>
      </c>
      <c r="F19">
        <v>0.38850346878097125</v>
      </c>
      <c r="G19">
        <v>0.72458410351201474</v>
      </c>
      <c r="H19">
        <v>1.4491682070240295</v>
      </c>
      <c r="I19">
        <v>1.242472266244057</v>
      </c>
      <c r="J19">
        <v>0.83138918345705193</v>
      </c>
      <c r="K19">
        <v>0.84391819160387516</v>
      </c>
      <c r="L19">
        <v>0.72998137802607077</v>
      </c>
      <c r="M19">
        <v>0.77894002789400274</v>
      </c>
      <c r="N19">
        <v>0.82776230269266482</v>
      </c>
      <c r="O19">
        <v>0.86959521619135238</v>
      </c>
      <c r="P19">
        <v>0.91066545123062903</v>
      </c>
      <c r="Q19">
        <v>0.69711538461538458</v>
      </c>
      <c r="R19">
        <v>0.48160073597056119</v>
      </c>
      <c r="S19">
        <v>0.2676814988290398</v>
      </c>
      <c r="T19">
        <v>4.5801526717557252E-2</v>
      </c>
      <c r="U19">
        <v>0.29809246686065305</v>
      </c>
      <c r="V19">
        <v>0.55884286653517423</v>
      </c>
      <c r="W19">
        <v>0.82848545636910731</v>
      </c>
      <c r="X19">
        <v>0.40609137055837563</v>
      </c>
      <c r="Y19">
        <v>0</v>
      </c>
      <c r="Z19">
        <v>0.83246618106139436</v>
      </c>
      <c r="AA19">
        <v>0.31612223393045313</v>
      </c>
      <c r="AB19">
        <v>0.85378868729989332</v>
      </c>
      <c r="AC19">
        <v>0</v>
      </c>
      <c r="AD19">
        <v>0.97297297297297303</v>
      </c>
      <c r="AE19">
        <v>0.86486486486486491</v>
      </c>
    </row>
    <row r="20" spans="1:31" x14ac:dyDescent="0.35">
      <c r="A20" s="2" t="s">
        <v>31</v>
      </c>
      <c r="B20" s="2" t="s">
        <v>32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0.29688273132112819</v>
      </c>
      <c r="Y20">
        <v>0</v>
      </c>
      <c r="Z20">
        <v>0</v>
      </c>
      <c r="AA20">
        <v>0</v>
      </c>
      <c r="AB20">
        <v>0.68454078722190526</v>
      </c>
      <c r="AC20">
        <v>0</v>
      </c>
      <c r="AD20">
        <v>0</v>
      </c>
      <c r="AE20">
        <v>0</v>
      </c>
    </row>
    <row r="21" spans="1:31" x14ac:dyDescent="0.35">
      <c r="A21" s="2" t="s">
        <v>33</v>
      </c>
      <c r="B21" s="2" t="s">
        <v>34</v>
      </c>
      <c r="C21">
        <v>9.2807424593967514E-3</v>
      </c>
      <c r="D21">
        <v>9.2807424593967514E-3</v>
      </c>
      <c r="E21">
        <v>5.3850296176628969E-3</v>
      </c>
      <c r="F21">
        <v>7.716049382716049E-3</v>
      </c>
      <c r="G21">
        <v>7.6657723265619012E-3</v>
      </c>
      <c r="H21">
        <v>7.7942322681215899E-3</v>
      </c>
      <c r="I21">
        <v>7.8462142016477044E-3</v>
      </c>
      <c r="J21">
        <v>8.5984522785898538E-3</v>
      </c>
      <c r="K21">
        <v>9.0950432014552073E-3</v>
      </c>
      <c r="L21">
        <v>8.3612040133779261E-3</v>
      </c>
      <c r="M21">
        <v>4.9989585503020205E-2</v>
      </c>
      <c r="N21">
        <v>9.1324200913242004E-2</v>
      </c>
      <c r="O21">
        <v>0.13380723395358562</v>
      </c>
      <c r="P21">
        <v>0.17691659646166807</v>
      </c>
      <c r="Q21">
        <v>0.16824801412180054</v>
      </c>
      <c r="R21">
        <v>0.15871177015755328</v>
      </c>
      <c r="S21">
        <v>0.14220505617977527</v>
      </c>
      <c r="T21">
        <v>0.12535477767265846</v>
      </c>
      <c r="U21">
        <v>8.3860759493670903E-2</v>
      </c>
      <c r="V21">
        <v>4.2076849793585266E-2</v>
      </c>
      <c r="W21">
        <v>0</v>
      </c>
      <c r="X21">
        <v>0.28758587633807314</v>
      </c>
      <c r="Y21">
        <v>9.6123037487984633E-2</v>
      </c>
      <c r="Z21">
        <v>0.28915662650602408</v>
      </c>
      <c r="AA21">
        <v>0.28994845360824739</v>
      </c>
      <c r="AB21">
        <v>0.19382975286706511</v>
      </c>
      <c r="AC21">
        <v>9.7181729834791064E-2</v>
      </c>
      <c r="AD21">
        <v>0.29154518950437319</v>
      </c>
      <c r="AE21">
        <v>0.29154518950437319</v>
      </c>
    </row>
    <row r="22" spans="1:31" x14ac:dyDescent="0.35">
      <c r="A22" s="2" t="s">
        <v>35</v>
      </c>
      <c r="B22" s="2" t="s">
        <v>36</v>
      </c>
      <c r="C22">
        <v>0.32019704433497537</v>
      </c>
      <c r="D22">
        <v>0.32019704433497537</v>
      </c>
      <c r="E22">
        <v>0.38982179575051407</v>
      </c>
      <c r="F22">
        <v>0.44695481335952847</v>
      </c>
      <c r="G22">
        <v>0.44607843137254904</v>
      </c>
      <c r="H22">
        <v>0.45264623955431754</v>
      </c>
      <c r="I22">
        <v>0.44951590594744123</v>
      </c>
      <c r="J22">
        <v>0.44607843137254904</v>
      </c>
      <c r="K22">
        <v>0.44739429695181909</v>
      </c>
      <c r="L22">
        <v>0.44529262086513993</v>
      </c>
      <c r="M22">
        <v>0.41683112489427687</v>
      </c>
      <c r="N22">
        <v>0.39054591467823574</v>
      </c>
      <c r="O22">
        <v>0.38036893028302737</v>
      </c>
      <c r="P22">
        <v>0.3701827392798987</v>
      </c>
      <c r="Q22">
        <v>0.38028105979233801</v>
      </c>
      <c r="R22">
        <v>0.39016829052258634</v>
      </c>
      <c r="S22">
        <v>0.40108150883671856</v>
      </c>
      <c r="T22">
        <v>0.41183659217877094</v>
      </c>
      <c r="U22">
        <v>0.40148677124795129</v>
      </c>
      <c r="V22">
        <v>0.39101507300989163</v>
      </c>
      <c r="W22">
        <v>0.38041933191186922</v>
      </c>
      <c r="X22">
        <v>0.45397471040763993</v>
      </c>
      <c r="Y22">
        <v>0.45766590389016021</v>
      </c>
      <c r="Z22">
        <v>0.43802014892685065</v>
      </c>
      <c r="AA22">
        <v>0.43599581444018137</v>
      </c>
      <c r="AB22">
        <v>0.46870931342765387</v>
      </c>
      <c r="AC22">
        <v>0.39744254363227927</v>
      </c>
      <c r="AD22">
        <v>0.4838430965958182</v>
      </c>
      <c r="AE22">
        <v>0.4838430965958182</v>
      </c>
    </row>
    <row r="23" spans="1:31" x14ac:dyDescent="0.35">
      <c r="A23" s="2" t="s">
        <v>37</v>
      </c>
      <c r="B23" s="2" t="s">
        <v>38</v>
      </c>
      <c r="C23">
        <v>0.53649725444861895</v>
      </c>
      <c r="D23">
        <v>0.53649725444861895</v>
      </c>
      <c r="E23">
        <v>0.53023625902803284</v>
      </c>
      <c r="F23">
        <v>0.53107056010789377</v>
      </c>
      <c r="G23">
        <v>0.53709597420848143</v>
      </c>
      <c r="H23">
        <v>0.52804925127496594</v>
      </c>
      <c r="I23">
        <v>0.52546553711154698</v>
      </c>
      <c r="J23">
        <v>0.52723510437587484</v>
      </c>
      <c r="K23">
        <v>0.52813509723831009</v>
      </c>
      <c r="L23">
        <v>0.52880135104889414</v>
      </c>
      <c r="M23">
        <v>0.50800872196692581</v>
      </c>
      <c r="N23">
        <v>0.48715201240917627</v>
      </c>
      <c r="O23">
        <v>0.46672225746383189</v>
      </c>
      <c r="P23">
        <v>0.44618604078618029</v>
      </c>
      <c r="Q23">
        <v>0.4422229735267601</v>
      </c>
      <c r="R23">
        <v>0.43826996275528995</v>
      </c>
      <c r="S23">
        <v>0.43794307971313162</v>
      </c>
      <c r="T23">
        <v>0.43761155618280684</v>
      </c>
      <c r="U23">
        <v>0.42755220538638594</v>
      </c>
      <c r="V23">
        <v>0.41738893393351412</v>
      </c>
      <c r="W23">
        <v>0.4071201230950825</v>
      </c>
      <c r="X23">
        <v>0.44180126713123458</v>
      </c>
      <c r="Y23">
        <v>0.44548288796773944</v>
      </c>
      <c r="Z23">
        <v>0.44374009508716322</v>
      </c>
      <c r="AA23">
        <v>0.44622401432428432</v>
      </c>
      <c r="AB23">
        <v>0.44236237027211989</v>
      </c>
      <c r="AC23">
        <v>0.43425763128349609</v>
      </c>
      <c r="AD23">
        <v>0.43002097146609614</v>
      </c>
      <c r="AE23">
        <v>0.43849429110089605</v>
      </c>
    </row>
    <row r="24" spans="1:31" x14ac:dyDescent="0.35">
      <c r="A24" s="2" t="s">
        <v>39</v>
      </c>
      <c r="B24" s="2" t="s">
        <v>40</v>
      </c>
      <c r="C24">
        <v>0.42099482644007052</v>
      </c>
      <c r="D24">
        <v>0.42099482644007052</v>
      </c>
      <c r="E24">
        <v>0.42629283853785593</v>
      </c>
      <c r="F24">
        <v>0.40695107982007656</v>
      </c>
      <c r="G24">
        <v>0.40204250621032295</v>
      </c>
      <c r="H24">
        <v>0.39878442753107374</v>
      </c>
      <c r="I24">
        <v>0.39971460717323892</v>
      </c>
      <c r="J24">
        <v>0.39752196932481854</v>
      </c>
      <c r="K24">
        <v>0.39847896263062865</v>
      </c>
      <c r="L24">
        <v>0.39639688673597129</v>
      </c>
      <c r="M24">
        <v>0.3908126392436016</v>
      </c>
      <c r="N24">
        <v>0.38524656865404439</v>
      </c>
      <c r="O24">
        <v>0.38035782106234062</v>
      </c>
      <c r="P24">
        <v>0.37546801237180533</v>
      </c>
      <c r="Q24">
        <v>0.3750034268168983</v>
      </c>
      <c r="R24">
        <v>0.37452903368794327</v>
      </c>
      <c r="S24">
        <v>0.36959980079956839</v>
      </c>
      <c r="T24">
        <v>0.36468377863122703</v>
      </c>
      <c r="U24">
        <v>0.36988126856624626</v>
      </c>
      <c r="V24">
        <v>0.37512902295911249</v>
      </c>
      <c r="W24">
        <v>0.38042777450733045</v>
      </c>
      <c r="X24">
        <v>0.37671392920899893</v>
      </c>
      <c r="Y24">
        <v>0.38424501930574123</v>
      </c>
      <c r="Z24">
        <v>0.39276195819890586</v>
      </c>
      <c r="AA24">
        <v>0.39286482643793208</v>
      </c>
      <c r="AB24">
        <v>0.39016083608566693</v>
      </c>
      <c r="AC24">
        <v>0.39307072465395737</v>
      </c>
      <c r="AD24">
        <v>0.38464778055422971</v>
      </c>
      <c r="AE24">
        <v>0.37903248448774463</v>
      </c>
    </row>
    <row r="25" spans="1:31" x14ac:dyDescent="0.35">
      <c r="A25" s="2" t="s">
        <v>41</v>
      </c>
      <c r="B25" s="2" t="s">
        <v>42</v>
      </c>
      <c r="C25">
        <v>0.72255077425881253</v>
      </c>
      <c r="D25">
        <v>0.72255077425881253</v>
      </c>
      <c r="E25">
        <v>0.72255077425881253</v>
      </c>
      <c r="F25">
        <v>0.72255077425881253</v>
      </c>
      <c r="G25">
        <v>0.72255077425881253</v>
      </c>
      <c r="H25">
        <v>0.72255077425881253</v>
      </c>
      <c r="I25">
        <v>0.72255077425881253</v>
      </c>
      <c r="J25">
        <v>0.72255077425881253</v>
      </c>
      <c r="K25">
        <v>0.72255077425881253</v>
      </c>
      <c r="L25">
        <v>0.72308530934859638</v>
      </c>
      <c r="M25">
        <v>0.72084016233512838</v>
      </c>
      <c r="N25">
        <v>0.71858500527983105</v>
      </c>
      <c r="O25">
        <v>0.71747985434272643</v>
      </c>
      <c r="P25">
        <v>0.71636614444772884</v>
      </c>
      <c r="Q25">
        <v>0.7265140536117437</v>
      </c>
      <c r="R25">
        <v>0.73667337436868685</v>
      </c>
      <c r="S25">
        <v>0.71642476401473187</v>
      </c>
      <c r="T25">
        <v>0.69774088435002635</v>
      </c>
      <c r="U25">
        <v>0.68375766076165512</v>
      </c>
      <c r="V25">
        <v>0.66963492287232407</v>
      </c>
      <c r="W25">
        <v>0.65537057225743267</v>
      </c>
      <c r="X25">
        <v>0.66760016037997716</v>
      </c>
      <c r="Y25">
        <v>0.68572275796457716</v>
      </c>
      <c r="Z25">
        <v>0.68674944781632241</v>
      </c>
      <c r="AA25">
        <v>0.687779216675238</v>
      </c>
      <c r="AB25">
        <v>0.69253538694483918</v>
      </c>
      <c r="AC25">
        <v>0.68798359280320687</v>
      </c>
      <c r="AD25">
        <v>0.68239023026009138</v>
      </c>
      <c r="AE25">
        <v>0.69544140952736089</v>
      </c>
    </row>
    <row r="26" spans="1:31" x14ac:dyDescent="0.35">
      <c r="A26" s="2" t="s">
        <v>43</v>
      </c>
      <c r="B26" s="2" t="s">
        <v>44</v>
      </c>
      <c r="C26">
        <v>0.38244595365234069</v>
      </c>
      <c r="D26">
        <v>0.38244595365234069</v>
      </c>
      <c r="E26">
        <v>0.35136379512907628</v>
      </c>
      <c r="F26">
        <v>0.33647033782345609</v>
      </c>
      <c r="G26">
        <v>0.33466406568978813</v>
      </c>
      <c r="H26">
        <v>0.33384622346924919</v>
      </c>
      <c r="I26">
        <v>0.32672916512881078</v>
      </c>
      <c r="J26">
        <v>0.3021214437831049</v>
      </c>
      <c r="K26">
        <v>0.3061461633166872</v>
      </c>
      <c r="L26">
        <v>0.3039012399928594</v>
      </c>
      <c r="M26">
        <v>0.3023863121628485</v>
      </c>
      <c r="N26">
        <v>0.30087263147784804</v>
      </c>
      <c r="O26">
        <v>0.30102399669011171</v>
      </c>
      <c r="P26">
        <v>0.30117692723567657</v>
      </c>
      <c r="Q26">
        <v>0.29760383496922771</v>
      </c>
      <c r="R26">
        <v>0.29405528938818215</v>
      </c>
      <c r="S26">
        <v>0.30157226882378912</v>
      </c>
      <c r="T26">
        <v>0.30962565267412018</v>
      </c>
      <c r="U26">
        <v>0.29698944632590374</v>
      </c>
      <c r="V26">
        <v>0.28432309891084717</v>
      </c>
      <c r="W26">
        <v>0.2716265024572207</v>
      </c>
      <c r="X26">
        <v>0.28101216997413697</v>
      </c>
      <c r="Y26">
        <v>0.29439460772166326</v>
      </c>
      <c r="Z26">
        <v>0.28462008434291503</v>
      </c>
      <c r="AA26">
        <v>0.28674977099844678</v>
      </c>
      <c r="AB26">
        <v>0.28589533137414369</v>
      </c>
      <c r="AC26">
        <v>0.28953763989318609</v>
      </c>
      <c r="AD26">
        <v>0.29253802994389272</v>
      </c>
      <c r="AE26">
        <v>0.30003900507065917</v>
      </c>
    </row>
    <row r="27" spans="1:31" x14ac:dyDescent="0.35">
      <c r="A27" s="2" t="s">
        <v>45</v>
      </c>
      <c r="B27" s="2" t="s">
        <v>46</v>
      </c>
      <c r="C27">
        <v>0.37144493867097994</v>
      </c>
      <c r="D27">
        <v>0.37144493867097994</v>
      </c>
      <c r="E27">
        <v>0.34895610744416483</v>
      </c>
      <c r="F27">
        <v>0.35190831165099684</v>
      </c>
      <c r="G27">
        <v>0.34493225271458522</v>
      </c>
      <c r="H27">
        <v>0.33977036294983431</v>
      </c>
      <c r="I27">
        <v>0.33706903141961625</v>
      </c>
      <c r="J27">
        <v>0.33993277207265549</v>
      </c>
      <c r="K27">
        <v>0.3363798654236409</v>
      </c>
      <c r="L27">
        <v>0.32622560262803535</v>
      </c>
      <c r="M27">
        <v>0.31723484149877168</v>
      </c>
      <c r="N27">
        <v>0.30829606308479962</v>
      </c>
      <c r="O27">
        <v>0.2984674665672275</v>
      </c>
      <c r="P27">
        <v>0.28875645032342467</v>
      </c>
      <c r="Q27">
        <v>0.29103022187938904</v>
      </c>
      <c r="R27">
        <v>0.29330972574393049</v>
      </c>
      <c r="S27">
        <v>0.29572011414975219</v>
      </c>
      <c r="T27">
        <v>0.29813864397362227</v>
      </c>
      <c r="U27">
        <v>0.28926265997527378</v>
      </c>
      <c r="V27">
        <v>0.28034040635150825</v>
      </c>
      <c r="W27">
        <v>0.27137152035839018</v>
      </c>
      <c r="X27">
        <v>0.28586024053775932</v>
      </c>
      <c r="Y27">
        <v>0.27849543699716101</v>
      </c>
      <c r="Z27">
        <v>0.29911224076325194</v>
      </c>
      <c r="AA27">
        <v>0.30499334515325793</v>
      </c>
      <c r="AB27">
        <v>0.28582724149700789</v>
      </c>
      <c r="AC27">
        <v>0.27844893629559786</v>
      </c>
      <c r="AD27">
        <v>0.27255583711473863</v>
      </c>
      <c r="AE27">
        <v>0.26371618834344984</v>
      </c>
    </row>
    <row r="28" spans="1:31" x14ac:dyDescent="0.35">
      <c r="A28" s="2" t="s">
        <v>47</v>
      </c>
      <c r="B28" s="2" t="s">
        <v>48</v>
      </c>
      <c r="C28">
        <v>0.86220823498557564</v>
      </c>
      <c r="D28">
        <v>0.86220823498557564</v>
      </c>
      <c r="E28">
        <v>0.87847370671227021</v>
      </c>
      <c r="F28">
        <v>0.78590552686938231</v>
      </c>
      <c r="G28">
        <v>0.77094081230653788</v>
      </c>
      <c r="H28">
        <v>0.75013119766354075</v>
      </c>
      <c r="I28">
        <v>0.73701436994193736</v>
      </c>
      <c r="J28">
        <v>0.72185139645178287</v>
      </c>
      <c r="K28">
        <v>0.72030147671004774</v>
      </c>
      <c r="L28">
        <v>0.7179733566280847</v>
      </c>
      <c r="M28">
        <v>0.7086416779787188</v>
      </c>
      <c r="N28">
        <v>0.69926247859870938</v>
      </c>
      <c r="O28">
        <v>0.69431216638242266</v>
      </c>
      <c r="P28">
        <v>0.6892713455520787</v>
      </c>
      <c r="Q28">
        <v>0.68939504495908221</v>
      </c>
      <c r="R28">
        <v>0.68951985746825739</v>
      </c>
      <c r="S28">
        <v>0.69027913199247182</v>
      </c>
      <c r="T28">
        <v>0.69104671576115451</v>
      </c>
      <c r="U28">
        <v>0.6741185273413044</v>
      </c>
      <c r="V28">
        <v>0.65703217888236876</v>
      </c>
      <c r="W28">
        <v>0.63978544344770183</v>
      </c>
      <c r="X28">
        <v>0.68825429400995819</v>
      </c>
      <c r="Y28">
        <v>0.6704778036558684</v>
      </c>
      <c r="Z28">
        <v>0.6455517450070607</v>
      </c>
      <c r="AA28">
        <v>0.68004405919256738</v>
      </c>
      <c r="AB28">
        <v>0.73448579953853033</v>
      </c>
      <c r="AC28">
        <v>0.74359411951142207</v>
      </c>
      <c r="AD28">
        <v>0.72652802496525826</v>
      </c>
      <c r="AE28">
        <v>0.74847014652461175</v>
      </c>
    </row>
    <row r="29" spans="1:31" x14ac:dyDescent="0.35">
      <c r="A29" s="2" t="s">
        <v>49</v>
      </c>
      <c r="B29" s="2" t="s">
        <v>50</v>
      </c>
      <c r="C29">
        <v>0.38850879802301902</v>
      </c>
      <c r="D29">
        <v>0.38850879802301902</v>
      </c>
      <c r="E29">
        <v>0.38578991615732433</v>
      </c>
      <c r="F29">
        <v>0.35791981112188542</v>
      </c>
      <c r="G29">
        <v>0.36444225031659833</v>
      </c>
      <c r="H29">
        <v>0.36225730744612761</v>
      </c>
      <c r="I29">
        <v>0.36546202027594221</v>
      </c>
      <c r="J29">
        <v>0.3673438480344432</v>
      </c>
      <c r="K29">
        <v>0.36104790864822334</v>
      </c>
      <c r="L29">
        <v>0.36387989970210666</v>
      </c>
      <c r="M29">
        <v>0.36098933838394587</v>
      </c>
      <c r="N29">
        <v>0.35813909258046112</v>
      </c>
      <c r="O29">
        <v>0.35818093354346697</v>
      </c>
      <c r="P29">
        <v>0.35822286222523397</v>
      </c>
      <c r="Q29">
        <v>0.34639232517041152</v>
      </c>
      <c r="R29">
        <v>0.33560797637202477</v>
      </c>
      <c r="S29">
        <v>0.35269420925158629</v>
      </c>
      <c r="T29">
        <v>0.37109009664345838</v>
      </c>
      <c r="U29">
        <v>0.3685567010309278</v>
      </c>
      <c r="V29">
        <v>0.36600929286455686</v>
      </c>
      <c r="W29">
        <v>0.36344775556393816</v>
      </c>
      <c r="X29">
        <v>0.37860418367987941</v>
      </c>
      <c r="Y29">
        <v>0.38496945351075401</v>
      </c>
      <c r="Z29">
        <v>0.38674610640744223</v>
      </c>
      <c r="AA29">
        <v>0.38016459873835484</v>
      </c>
      <c r="AB29">
        <v>0.39655208398555714</v>
      </c>
      <c r="AC29">
        <v>0.40665665665665668</v>
      </c>
      <c r="AD29">
        <v>0.39831498164831497</v>
      </c>
      <c r="AE29">
        <v>0.38788788788788786</v>
      </c>
    </row>
    <row r="30" spans="1:31" x14ac:dyDescent="0.35">
      <c r="A30" s="2" t="s">
        <v>51</v>
      </c>
      <c r="B30" s="2" t="s">
        <v>52</v>
      </c>
      <c r="C30">
        <v>0.31711273317112731</v>
      </c>
      <c r="D30">
        <v>0.31711273317112731</v>
      </c>
      <c r="E30">
        <v>0.29240104016180296</v>
      </c>
      <c r="F30">
        <v>0.29884139033160206</v>
      </c>
      <c r="G30">
        <v>0.28689112345123152</v>
      </c>
      <c r="H30">
        <v>0.28776930282349794</v>
      </c>
      <c r="I30">
        <v>0.28651367285081436</v>
      </c>
      <c r="J30">
        <v>0.28553409015468367</v>
      </c>
      <c r="K30">
        <v>0.28638013117155509</v>
      </c>
      <c r="L30">
        <v>0.29517534829455766</v>
      </c>
      <c r="M30">
        <v>0.28789422319624697</v>
      </c>
      <c r="N30">
        <v>0.28064345270639696</v>
      </c>
      <c r="O30">
        <v>0.27543046073253469</v>
      </c>
      <c r="P30">
        <v>0.27016247388504239</v>
      </c>
      <c r="Q30">
        <v>0.26936355126542599</v>
      </c>
      <c r="R30">
        <v>0.26857294194033421</v>
      </c>
      <c r="S30">
        <v>0.26945772365371623</v>
      </c>
      <c r="T30">
        <v>0.27034430804526854</v>
      </c>
      <c r="U30">
        <v>0.26434316968713628</v>
      </c>
      <c r="V30">
        <v>0.25828672798797381</v>
      </c>
      <c r="W30">
        <v>0.2521742149391567</v>
      </c>
      <c r="X30">
        <v>0.25740466493891151</v>
      </c>
      <c r="Y30">
        <v>0.27760588061790442</v>
      </c>
      <c r="Z30">
        <v>0.28794449262792715</v>
      </c>
      <c r="AA30">
        <v>0.28960709392865608</v>
      </c>
      <c r="AB30">
        <v>0.27219769296562568</v>
      </c>
      <c r="AC30">
        <v>0.26346350510460542</v>
      </c>
      <c r="AD30">
        <v>0.24786369230235905</v>
      </c>
      <c r="AE30">
        <v>0.25479694243669077</v>
      </c>
    </row>
    <row r="31" spans="1:31" x14ac:dyDescent="0.35">
      <c r="A31" s="2" t="s">
        <v>53</v>
      </c>
      <c r="B31" s="2" t="s">
        <v>54</v>
      </c>
      <c r="C31">
        <v>0.65626563833858287</v>
      </c>
      <c r="D31">
        <v>0.65626563833858287</v>
      </c>
      <c r="E31">
        <v>0.68252510409012979</v>
      </c>
      <c r="F31">
        <v>0.64364696711608971</v>
      </c>
      <c r="G31">
        <v>0.65137614678899081</v>
      </c>
      <c r="H31">
        <v>0.63137921268762387</v>
      </c>
      <c r="I31">
        <v>0.63143286033930945</v>
      </c>
      <c r="J31">
        <v>0.64558538209828276</v>
      </c>
      <c r="K31">
        <v>0.64207130925637923</v>
      </c>
      <c r="L31">
        <v>0.63539202553652352</v>
      </c>
      <c r="M31">
        <v>0.63089349535382411</v>
      </c>
      <c r="N31">
        <v>0.62636606144049567</v>
      </c>
      <c r="O31">
        <v>0.62473076311490816</v>
      </c>
      <c r="P31">
        <v>0.62306930115987647</v>
      </c>
      <c r="Q31">
        <v>0.62136361645915139</v>
      </c>
      <c r="R31">
        <v>0.6196519959058342</v>
      </c>
      <c r="S31">
        <v>0.61771725602167071</v>
      </c>
      <c r="T31">
        <v>0.6157771260997067</v>
      </c>
      <c r="U31">
        <v>0.60232524058424108</v>
      </c>
      <c r="V31">
        <v>0.58888780392539797</v>
      </c>
      <c r="W31">
        <v>0.5754647928560972</v>
      </c>
      <c r="X31">
        <v>0.62922415565848355</v>
      </c>
      <c r="Y31">
        <v>0.64847657132751024</v>
      </c>
      <c r="Z31">
        <v>0.63588772884564193</v>
      </c>
      <c r="AA31">
        <v>0.63805161788127285</v>
      </c>
      <c r="AB31">
        <v>0.64618591493374367</v>
      </c>
      <c r="AC31">
        <v>0.63644784414497868</v>
      </c>
      <c r="AD31">
        <v>0.65437595243075264</v>
      </c>
      <c r="AE31">
        <v>0.66931604266889777</v>
      </c>
    </row>
    <row r="32" spans="1:31" x14ac:dyDescent="0.35">
      <c r="A32" s="2" t="s">
        <v>55</v>
      </c>
      <c r="B32" s="2" t="s">
        <v>56</v>
      </c>
      <c r="C32">
        <v>0.51808394822789405</v>
      </c>
      <c r="D32">
        <v>0.51808394822789405</v>
      </c>
      <c r="E32">
        <v>0.54687649631308455</v>
      </c>
      <c r="F32">
        <v>0.54565722839761766</v>
      </c>
      <c r="G32">
        <v>0.52974644403215831</v>
      </c>
      <c r="H32">
        <v>0.52031828949766146</v>
      </c>
      <c r="I32">
        <v>0.52183978068839476</v>
      </c>
      <c r="J32">
        <v>0.52728447877873874</v>
      </c>
      <c r="K32">
        <v>0.51498481979138488</v>
      </c>
      <c r="L32">
        <v>0.51290341895694869</v>
      </c>
      <c r="M32">
        <v>0.49262120686273031</v>
      </c>
      <c r="N32">
        <v>0.47201010070278987</v>
      </c>
      <c r="O32">
        <v>0.46103865567294727</v>
      </c>
      <c r="P32">
        <v>0.44937752627324173</v>
      </c>
      <c r="Q32">
        <v>0.44478950441100157</v>
      </c>
      <c r="R32">
        <v>0.44017372068056865</v>
      </c>
      <c r="S32">
        <v>0.43098048079562151</v>
      </c>
      <c r="T32">
        <v>0.4219230769230769</v>
      </c>
      <c r="U32">
        <v>0.42200943658062723</v>
      </c>
      <c r="V32">
        <v>0.42209565254490383</v>
      </c>
      <c r="W32">
        <v>0.4221817251742439</v>
      </c>
      <c r="X32">
        <v>0.44012214975048675</v>
      </c>
      <c r="Y32">
        <v>0.4238728593889432</v>
      </c>
      <c r="Z32">
        <v>0.45820472841823912</v>
      </c>
      <c r="AA32">
        <v>0.44159695012178329</v>
      </c>
      <c r="AB32">
        <v>0.46627686907241567</v>
      </c>
      <c r="AC32">
        <v>0.46871041297187738</v>
      </c>
      <c r="AD32">
        <v>0.48454522422092727</v>
      </c>
      <c r="AE32">
        <v>0.50038003546997722</v>
      </c>
    </row>
    <row r="33" spans="1:31" x14ac:dyDescent="0.35">
      <c r="A33" s="2" t="s">
        <v>57</v>
      </c>
      <c r="B33" s="2" t="s">
        <v>58</v>
      </c>
      <c r="C33">
        <v>0.36447500520922127</v>
      </c>
      <c r="D33">
        <v>0.36447500520922127</v>
      </c>
      <c r="E33">
        <v>0.3918178671065225</v>
      </c>
      <c r="F33">
        <v>0.34146731028607935</v>
      </c>
      <c r="G33">
        <v>0.34254940359622577</v>
      </c>
      <c r="H33">
        <v>0.34108595841236639</v>
      </c>
      <c r="I33">
        <v>0.34519196268388946</v>
      </c>
      <c r="J33">
        <v>0.34219605890303761</v>
      </c>
      <c r="K33">
        <v>0.34363837691098731</v>
      </c>
      <c r="L33">
        <v>0.34555773064420536</v>
      </c>
      <c r="M33">
        <v>0.34269493212026442</v>
      </c>
      <c r="N33">
        <v>0.33989203636299697</v>
      </c>
      <c r="O33">
        <v>0.3410793349001382</v>
      </c>
      <c r="P33">
        <v>0.34226945854483926</v>
      </c>
      <c r="Q33">
        <v>0.33846370708414458</v>
      </c>
      <c r="R33">
        <v>0.33466030191470997</v>
      </c>
      <c r="S33">
        <v>0.33067581837381205</v>
      </c>
      <c r="T33">
        <v>0.32669820112891029</v>
      </c>
      <c r="U33">
        <v>0.32482057204813031</v>
      </c>
      <c r="V33">
        <v>0.32292289920322259</v>
      </c>
      <c r="W33">
        <v>0.32100485991995426</v>
      </c>
      <c r="X33">
        <v>0.34550202181470929</v>
      </c>
      <c r="Y33">
        <v>0.34092744226662919</v>
      </c>
      <c r="Z33">
        <v>0.34705052012623289</v>
      </c>
      <c r="AA33">
        <v>0.33337738319777988</v>
      </c>
      <c r="AB33">
        <v>0.33951053897298061</v>
      </c>
      <c r="AC33">
        <v>0.32757216541489459</v>
      </c>
      <c r="AD33">
        <v>0.32576237444575151</v>
      </c>
      <c r="AE33">
        <v>0.33119174735318069</v>
      </c>
    </row>
    <row r="34" spans="1:31" x14ac:dyDescent="0.35">
      <c r="A34" s="2" t="s">
        <v>59</v>
      </c>
      <c r="B34" s="2" t="s">
        <v>60</v>
      </c>
      <c r="C34">
        <v>0.78925492610837433</v>
      </c>
      <c r="D34">
        <v>0.78925492610837433</v>
      </c>
      <c r="E34">
        <v>0.74824868651488619</v>
      </c>
      <c r="F34">
        <v>0.65925163944965925</v>
      </c>
      <c r="G34">
        <v>0.66862284820031304</v>
      </c>
      <c r="H34">
        <v>0.6466136965569429</v>
      </c>
      <c r="I34">
        <v>0.64304527781261756</v>
      </c>
      <c r="J34">
        <v>0.64792114242385945</v>
      </c>
      <c r="K34">
        <v>0.66679672259071399</v>
      </c>
      <c r="L34">
        <v>0.68469551282051277</v>
      </c>
      <c r="M34">
        <v>0.67278552833589211</v>
      </c>
      <c r="N34">
        <v>0.66088349125850798</v>
      </c>
      <c r="O34">
        <v>0.6578093306288032</v>
      </c>
      <c r="P34">
        <v>0.65465259695765388</v>
      </c>
      <c r="Q34">
        <v>0.67321648637546216</v>
      </c>
      <c r="R34">
        <v>0.69174989738678339</v>
      </c>
      <c r="S34">
        <v>0.71293310463121784</v>
      </c>
      <c r="T34">
        <v>0.73424167354803194</v>
      </c>
      <c r="U34">
        <v>0.70797845403066162</v>
      </c>
      <c r="V34">
        <v>0.6815283681389761</v>
      </c>
      <c r="W34">
        <v>0.65488941438308523</v>
      </c>
      <c r="X34">
        <v>0.69990211159278426</v>
      </c>
      <c r="Y34">
        <v>0.71699704765921557</v>
      </c>
      <c r="Z34">
        <v>0.74911660777385158</v>
      </c>
      <c r="AA34">
        <v>0.72474065652977115</v>
      </c>
      <c r="AB34">
        <v>0.72867552507501077</v>
      </c>
      <c r="AC34">
        <v>0.71828760235598332</v>
      </c>
      <c r="AD34">
        <v>0.73265335440310297</v>
      </c>
      <c r="AE34">
        <v>0.73265335440310297</v>
      </c>
    </row>
    <row r="35" spans="1:31" x14ac:dyDescent="0.35">
      <c r="A35" s="2" t="s">
        <v>61</v>
      </c>
      <c r="B35" s="2" t="s">
        <v>62</v>
      </c>
      <c r="C35">
        <v>0.81572947108128069</v>
      </c>
      <c r="D35">
        <v>0.81572947108128069</v>
      </c>
      <c r="E35">
        <v>0.84953177257525081</v>
      </c>
      <c r="F35">
        <v>0.79234512446191274</v>
      </c>
      <c r="G35">
        <v>0.77359524897213339</v>
      </c>
      <c r="H35">
        <v>0.73771491635687736</v>
      </c>
      <c r="I35">
        <v>0.73404808692636692</v>
      </c>
      <c r="J35">
        <v>0.74860746809702039</v>
      </c>
      <c r="K35">
        <v>0.72947359352115104</v>
      </c>
      <c r="L35">
        <v>0.7277597914219408</v>
      </c>
      <c r="M35">
        <v>0.72097194807440168</v>
      </c>
      <c r="N35">
        <v>0.71410561094365865</v>
      </c>
      <c r="O35">
        <v>0.71458554259455642</v>
      </c>
      <c r="P35">
        <v>0.71508145663632006</v>
      </c>
      <c r="Q35">
        <v>0.70567079540367106</v>
      </c>
      <c r="R35">
        <v>0.69632339817954669</v>
      </c>
      <c r="S35">
        <v>0.69106442618795572</v>
      </c>
      <c r="T35">
        <v>0.68577919942602616</v>
      </c>
      <c r="U35">
        <v>0.67862156860792777</v>
      </c>
      <c r="V35">
        <v>0.67147533154915273</v>
      </c>
      <c r="W35">
        <v>0.6643404610658793</v>
      </c>
      <c r="X35">
        <v>0.69233292903584998</v>
      </c>
      <c r="Y35">
        <v>0.68006243848119385</v>
      </c>
      <c r="Z35">
        <v>0.66817802171578566</v>
      </c>
      <c r="AA35">
        <v>0.6980559836921395</v>
      </c>
      <c r="AB35">
        <v>0.68915451779072767</v>
      </c>
      <c r="AC35">
        <v>0.68323537309425064</v>
      </c>
      <c r="AD35">
        <v>0.68323537309425064</v>
      </c>
      <c r="AE35">
        <v>0.68025181251305311</v>
      </c>
    </row>
    <row r="36" spans="1:31" x14ac:dyDescent="0.35">
      <c r="A36" s="2" t="s">
        <v>63</v>
      </c>
      <c r="B36" s="2" t="s">
        <v>64</v>
      </c>
      <c r="C36">
        <v>0.55996020509680877</v>
      </c>
      <c r="D36">
        <v>0.55996020509680877</v>
      </c>
      <c r="E36">
        <v>0.55157423926426619</v>
      </c>
      <c r="F36">
        <v>0.54118488202953574</v>
      </c>
      <c r="G36">
        <v>0.53519444105814951</v>
      </c>
      <c r="H36">
        <v>0.53284299446548211</v>
      </c>
      <c r="I36">
        <v>0.52452866257258235</v>
      </c>
      <c r="J36">
        <v>0.52681978544171648</v>
      </c>
      <c r="K36">
        <v>0.52559620725984102</v>
      </c>
      <c r="L36">
        <v>0.52126522761273775</v>
      </c>
      <c r="M36">
        <v>0.51816153928737574</v>
      </c>
      <c r="N36">
        <v>0.51502876318312563</v>
      </c>
      <c r="O36">
        <v>0.51442470593930001</v>
      </c>
      <c r="P36">
        <v>0.51380877896177535</v>
      </c>
      <c r="Q36">
        <v>0.50857212535056695</v>
      </c>
      <c r="R36">
        <v>0.5033581544751059</v>
      </c>
      <c r="S36">
        <v>0.50084833689350017</v>
      </c>
      <c r="T36">
        <v>0.49832235311405548</v>
      </c>
      <c r="U36">
        <v>0.50033235677884735</v>
      </c>
      <c r="V36">
        <v>0.50236345187715004</v>
      </c>
      <c r="W36">
        <v>0.50441597213583778</v>
      </c>
      <c r="X36">
        <v>0.53753491620111726</v>
      </c>
      <c r="Y36">
        <v>0.53253994049553721</v>
      </c>
      <c r="Z36">
        <v>0.52383578124216756</v>
      </c>
      <c r="AA36">
        <v>0.53770195231035955</v>
      </c>
      <c r="AB36">
        <v>0.51889168765743077</v>
      </c>
      <c r="AC36">
        <v>0.51766369536122825</v>
      </c>
      <c r="AD36">
        <v>0.5227140728769476</v>
      </c>
      <c r="AE36">
        <v>0.50756294032978966</v>
      </c>
    </row>
    <row r="37" spans="1:31" x14ac:dyDescent="0.35">
      <c r="A37" s="2" t="s">
        <v>65</v>
      </c>
      <c r="B37" s="2" t="s">
        <v>66</v>
      </c>
      <c r="C37">
        <v>0.58450352444913134</v>
      </c>
      <c r="D37">
        <v>0.58450352444913134</v>
      </c>
      <c r="E37">
        <v>0.60718404059040587</v>
      </c>
      <c r="F37">
        <v>0.60760443111008544</v>
      </c>
      <c r="G37">
        <v>0.62090719704414132</v>
      </c>
      <c r="H37">
        <v>0.6258022343712859</v>
      </c>
      <c r="I37">
        <v>0.62446631878557879</v>
      </c>
      <c r="J37">
        <v>0.61827041625080725</v>
      </c>
      <c r="K37">
        <v>0.61638864501024293</v>
      </c>
      <c r="L37">
        <v>0.61610015795939854</v>
      </c>
      <c r="M37">
        <v>0.60953033268101764</v>
      </c>
      <c r="N37">
        <v>0.60291431825769326</v>
      </c>
      <c r="O37">
        <v>0.59801353955625836</v>
      </c>
      <c r="P37">
        <v>0.5930487028489575</v>
      </c>
      <c r="Q37">
        <v>0.58639949071449171</v>
      </c>
      <c r="R37">
        <v>0.57975093994310611</v>
      </c>
      <c r="S37">
        <v>0.57218680489354945</v>
      </c>
      <c r="T37">
        <v>0.56464756617428369</v>
      </c>
      <c r="U37">
        <v>0.55512486958359186</v>
      </c>
      <c r="V37">
        <v>0.54561888487903365</v>
      </c>
      <c r="W37">
        <v>0.53612956810631229</v>
      </c>
      <c r="X37">
        <v>0.55091545627764993</v>
      </c>
      <c r="Y37">
        <v>0.55591458830666962</v>
      </c>
      <c r="Z37">
        <v>0.54811326354947865</v>
      </c>
      <c r="AA37">
        <v>0.54030874785591765</v>
      </c>
      <c r="AB37">
        <v>0.52656236596744288</v>
      </c>
      <c r="AC37">
        <v>0.53458994970894547</v>
      </c>
      <c r="AD37">
        <v>0.53458994970894547</v>
      </c>
      <c r="AE37">
        <v>0.52865006137884607</v>
      </c>
    </row>
    <row r="38" spans="1:31" x14ac:dyDescent="0.35">
      <c r="A38" s="2" t="s">
        <v>67</v>
      </c>
      <c r="B38" s="2" t="s">
        <v>68</v>
      </c>
      <c r="C38">
        <v>0.58238339714584053</v>
      </c>
      <c r="D38">
        <v>0.58238339714584053</v>
      </c>
      <c r="E38">
        <v>0.5906844358148361</v>
      </c>
      <c r="F38">
        <v>0.56186118748294755</v>
      </c>
      <c r="G38">
        <v>0.5567895842432562</v>
      </c>
      <c r="H38">
        <v>0.55527669459885509</v>
      </c>
      <c r="I38">
        <v>0.57586904147306828</v>
      </c>
      <c r="J38">
        <v>0.57059124429856345</v>
      </c>
      <c r="K38">
        <v>0.5703967273192142</v>
      </c>
      <c r="L38">
        <v>0.56975333602911449</v>
      </c>
      <c r="M38">
        <v>0.55580794110137033</v>
      </c>
      <c r="N38">
        <v>0.54186788639506434</v>
      </c>
      <c r="O38">
        <v>0.53255482126764797</v>
      </c>
      <c r="P38">
        <v>0.5230809184755556</v>
      </c>
      <c r="Q38">
        <v>0.52217220882150239</v>
      </c>
      <c r="R38">
        <v>0.52127226354030476</v>
      </c>
      <c r="S38">
        <v>0.52371547865660584</v>
      </c>
      <c r="T38">
        <v>0.52616641582455381</v>
      </c>
      <c r="U38">
        <v>0.51283686012693597</v>
      </c>
      <c r="V38">
        <v>0.49952028410636801</v>
      </c>
      <c r="W38">
        <v>0.48621666881360298</v>
      </c>
      <c r="X38">
        <v>0.51492969840077274</v>
      </c>
      <c r="Y38">
        <v>0.52154876373626369</v>
      </c>
      <c r="Z38">
        <v>0.5300542930105796</v>
      </c>
      <c r="AA38">
        <v>0.53426597433806811</v>
      </c>
      <c r="AB38">
        <v>0.51702314804882754</v>
      </c>
      <c r="AC38">
        <v>0.51480051480051481</v>
      </c>
      <c r="AD38">
        <v>0.50407550407550406</v>
      </c>
      <c r="AE38">
        <v>0.51265551265551268</v>
      </c>
    </row>
    <row r="39" spans="1:31" x14ac:dyDescent="0.35">
      <c r="A39" s="2" t="s">
        <v>69</v>
      </c>
      <c r="B39" s="2" t="s">
        <v>70</v>
      </c>
      <c r="C39">
        <v>0.39145091693635381</v>
      </c>
      <c r="D39">
        <v>0.39145091693635381</v>
      </c>
      <c r="E39">
        <v>0.40539030861611508</v>
      </c>
      <c r="F39">
        <v>0.36806471244548128</v>
      </c>
      <c r="G39">
        <v>0.37832977115154043</v>
      </c>
      <c r="H39">
        <v>0.37226539457823599</v>
      </c>
      <c r="I39">
        <v>0.37179815573770492</v>
      </c>
      <c r="J39">
        <v>0.37370304575062435</v>
      </c>
      <c r="K39">
        <v>0.37282954895715609</v>
      </c>
      <c r="L39">
        <v>0.36383005389146511</v>
      </c>
      <c r="M39">
        <v>0.35114839862192165</v>
      </c>
      <c r="N39">
        <v>0.33799870045484082</v>
      </c>
      <c r="O39">
        <v>0.32200126179648275</v>
      </c>
      <c r="P39">
        <v>0.30563458930518256</v>
      </c>
      <c r="Q39">
        <v>0.30447222002478708</v>
      </c>
      <c r="R39">
        <v>0.3033290619524569</v>
      </c>
      <c r="S39">
        <v>0.303931030884808</v>
      </c>
      <c r="T39">
        <v>0.30452996123123355</v>
      </c>
      <c r="U39">
        <v>0.30320763083986191</v>
      </c>
      <c r="V39">
        <v>0.30187856862659634</v>
      </c>
      <c r="W39">
        <v>0.30054272305393148</v>
      </c>
      <c r="X39">
        <v>0.30855484466723831</v>
      </c>
      <c r="Y39">
        <v>0.30533135089209856</v>
      </c>
      <c r="Z39">
        <v>0.32865292380863315</v>
      </c>
      <c r="AA39">
        <v>0.31731519079248122</v>
      </c>
      <c r="AB39">
        <v>0.32477637793144509</v>
      </c>
      <c r="AC39">
        <v>0.30509397984200493</v>
      </c>
      <c r="AD39">
        <v>0.29692181966766551</v>
      </c>
      <c r="AE39">
        <v>0.29692181966766551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POP</vt:lpstr>
      <vt:lpstr>Education</vt:lpstr>
      <vt:lpstr>GDP</vt:lpstr>
      <vt:lpstr>Index</vt:lpstr>
      <vt:lpstr>Rinder</vt:lpstr>
      <vt:lpstr>Integrative Index</vt:lpstr>
      <vt:lpstr>Income Absolute</vt:lpstr>
      <vt:lpstr>Livestock Density</vt:lpstr>
      <vt:lpstr>Feedstock Density</vt:lpstr>
      <vt:lpstr>Fläche</vt:lpstr>
      <vt:lpstr>Feedstock</vt:lpstr>
      <vt:lpstr>Sheet6</vt:lpstr>
      <vt:lpstr>process</vt:lpstr>
      <vt:lpstr>Sheet4</vt:lpstr>
      <vt:lpstr>LandpriceNew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Xueqing Yang</dc:creator>
  <cp:lastModifiedBy>Xueqing Yang</cp:lastModifiedBy>
  <dcterms:created xsi:type="dcterms:W3CDTF">2020-03-22T09:11:49Z</dcterms:created>
  <dcterms:modified xsi:type="dcterms:W3CDTF">2021-10-23T08:31:11Z</dcterms:modified>
</cp:coreProperties>
</file>