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---READ ME---" sheetId="1" state="visible" r:id="rId2"/>
    <sheet name="Sorties et synthèse" sheetId="2" state="visible" r:id="rId3"/>
    <sheet name="Sortie Moulinette" sheetId="3" state="visible" r:id="rId4"/>
  </sheets>
  <definedNames>
    <definedName function="false" hidden="true" localSheetId="1" name="_xlnm._FilterDatabase" vbProcedure="false">'Sorties et synthèse'!$B$1:$M$1682</definedName>
    <definedName function="false" hidden="false" localSheetId="1" name="_xlnm._FilterDatabase" vbProcedure="false">'Sorties et synthèse'!$A$1:$N$4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<sst xmlns="http://schemas.openxmlformats.org/spreadsheetml/2006/main" count="3278" uniqueCount="418">
  <si>
    <t xml:space="preserve">Missions 
 Calcul sur l'année 2022</t>
  </si>
  <si>
    <t xml:space="preserve">MODE OPERATOIRE pour : centraliser les données d'entrée ; les mettre au format GES1p5 ; centraliser les données de sortie</t>
  </si>
  <si>
    <t xml:space="preserve">Périmètre en entrée</t>
  </si>
  <si>
    <t xml:space="preserve">Déplacements professionnels financés par des crédits gérés par le laboratoire et pour lesquels un ordre de mission a été produit.</t>
  </si>
  <si>
    <t xml:space="preserve">1e étape - Collecte des données d'entrée</t>
  </si>
  <si>
    <t xml:space="preserve">dans l'onglet "Extraction brute des donnees"</t>
  </si>
  <si>
    <r>
      <rPr>
        <sz val="11"/>
        <color rgb="FF000000"/>
        <rFont val="Calibri"/>
        <family val="0"/>
        <charset val="1"/>
      </rPr>
      <t xml:space="preserve">Les données  à regrouper dans cet onglet peuvent venir de plusieurs fichiers source (selon les crédits), à organiser à votre convenance. Onglet </t>
    </r>
    <r>
      <rPr>
        <sz val="11"/>
        <color rgb="FFFF0000"/>
        <rFont val="Calibri"/>
        <family val="0"/>
        <charset val="1"/>
      </rPr>
      <t xml:space="preserve">facultatif</t>
    </r>
    <r>
      <rPr>
        <sz val="11"/>
        <color rgb="FF000000"/>
        <rFont val="Calibri"/>
        <family val="0"/>
        <charset val="1"/>
      </rPr>
      <t xml:space="preserve">, alternative : garder vos fichiers en local sur votre ordinateur/réseau. Dupliquer l'onglet si besoin (formats différents)</t>
    </r>
  </si>
  <si>
    <t xml:space="preserve">2e étape - Choix de l'outil de calcul maison</t>
  </si>
  <si>
    <t xml:space="preserve">2 alternatives :
-Choix 1) en Python 
-Choix 2) sur googlesheet (compte gmail nécessaire)(avec extensions à installer)</t>
  </si>
  <si>
    <r>
      <rPr>
        <b val="true"/>
        <u val="single"/>
        <sz val="11"/>
        <color rgb="FF000000"/>
        <rFont val="Calibri"/>
        <family val="0"/>
        <charset val="1"/>
      </rPr>
      <t xml:space="preserve">Choix 1 : Outils Python</t>
    </r>
    <r>
      <rPr>
        <sz val="11"/>
        <color rgb="FF000000"/>
        <rFont val="Calibri"/>
        <family val="0"/>
        <charset val="1"/>
      </rPr>
      <t xml:space="preserve"> -cf répertoire Programmes_Missions (si questions voir Olivier Aumont, LOCEAN)
     write_L1P5.py  permet de convertir les données brutes des outils de gestion ou voyagiste au format demandé par GES 1point5
     Empr_missions.py permet de calculer l'empreinte des missions de la même façon que GES 1point5, en restituant pour chaque ligne entrée la distance et le C02 émis</t>
    </r>
  </si>
  <si>
    <r>
      <rPr>
        <b val="true"/>
        <u val="single"/>
        <sz val="11"/>
        <color rgb="FF000000"/>
        <rFont val="Calibri"/>
        <family val="0"/>
        <charset val="1"/>
      </rPr>
      <t xml:space="preserve">Choix 2 : Outil Googlesheet</t>
    </r>
    <r>
      <rPr>
        <sz val="11"/>
        <color rgb="FF000000"/>
        <rFont val="Calibri"/>
        <family val="0"/>
        <charset val="1"/>
      </rPr>
      <t xml:space="preserve"> (si questions voir Antoine Jolly, LISA)
     - Copy Mission File in Google Sheets
     - Install Add-on Geocode by Awesome Table (need Google Account)
     - Add Column header : Ville de départ-ville de destination
     - Start Geocode by Awesome Table : Address column Ville de départ
     - Start Geocode by Awesome Table : Address column Ville de destination
     - Convert all latitude and longitude in Radian : Rad(--)
     - Calculate orthodromique DISTANCE :=6366*2*ASIN(SQRT((SIN((lat1-lat2)/2))^2+COS(lat1)*COS(lat2)*(SIN((long1-long2)/2))^2))
     - Copy Mission File in Google Sheets
     - Install Add-on Geocode by Awesome Table (need Google Account)
     - Add Column header : Ville de départ-ville de destination
     - Start Geocode by Awesome Table : Address column Ville de départ
     - Start Geocode by Awesome Table : Address column Ville de destination
     - Convert all latitude and longitude in Radian : Rad(--)
     - Calculate orthodromique DISTANCE :=6366*2*ASIN(SQRT((SIN((lat1-lat2)/2))^2+COS(lat1)*COS(lat2)*(SIN((long1-long2)/2))^2))
     - Select Distance Column and sort Sheet
     - Select Moyen de transport Column and sort Sheet
     - Insert column : facteur d'emission kgCO2/km
     - Insert column kgCO2
Emissions Avion A/R: 2*(distance +95) *factemission
Emissions Train A/R: 2*(distance *1.2) *factemission, Emissions Voiture A/R: 2*(distance *1.3) *factemission</t>
    </r>
  </si>
  <si>
    <r>
      <rPr>
        <b val="true"/>
        <u val="single"/>
        <sz val="11"/>
        <color rgb="FF000000"/>
        <rFont val="Calibri"/>
        <family val="0"/>
        <charset val="1"/>
      </rPr>
      <t xml:space="preserve">FE considérés : 
</t>
    </r>
    <r>
      <rPr>
        <sz val="11"/>
        <color rgb="FF000000"/>
        <rFont val="Calibri"/>
        <family val="0"/>
        <charset val="1"/>
      </rPr>
      <t xml:space="preserve">Train : 0.003 (TGV) / 0.018 (TER &lt;-&gt; &lt;200km) / 0.0037 en Europe, Voiture motorisation inconnue : 0.233 kg/km
Avion avec traînées : 0.152 kg/km (long courrier &lt;-&gt; &gt;3500km) / 0.187 (moyen courrier) / 0.258 (court courrier &lt;-&gt; &lt;1000km)</t>
    </r>
  </si>
  <si>
    <t xml:space="preserve">3e étape - Saisie dans GES 1point5 pour compléter le BGES commencé</t>
  </si>
  <si>
    <t xml:space="preserve"> sur le site de GES 1point5</t>
  </si>
  <si>
    <t xml:space="preserve">Télécharger le fichier texte ci-dessous en cliquant sur le lien, puis à partir des Téléchargements, l'ouvrir avec "Bloc-notes" (sous Windows) ou un autre éditeur de texte type gedit (sous Linux) : </t>
  </si>
  <si>
    <t xml:space="preserve">travelsTemplate.tsv</t>
  </si>
  <si>
    <t xml:space="preserve">Coller les valeurs (cf étape précédente) à la place de celles déjà présentes.
Enregistrer le fichier sous "travelsLMD_2022.tsv" (dans le DROPSU), et le téléverser dans le module Missions de GES 1point5 puis valider.</t>
  </si>
  <si>
    <t xml:space="preserve">Résultats pour l'année 2022</t>
  </si>
  <si>
    <t xml:space="preserve">
</t>
  </si>
  <si>
    <t xml:space="preserve">4e étape - Report des résultats</t>
  </si>
  <si>
    <t xml:space="preserve">dans l'onglet "Sorties et synthèse"</t>
  </si>
  <si>
    <t xml:space="preserve">Copier les résultats obtenus et les coller dans les colonnes A à H de l'onglet "Sorties et synthèse" sous les titres.
Ajouter l'incertitude sur chaque ligne en fonction du mode de transport (Avion avec traînées : +/- 70 %; Train 20 %; Autres 60 %)
Reporter les totaux par moyen de transport dans les colonnes M à P (pour nb de trajets ex. RAIL :   NB.SI(E2:Efin, "RAIL") )
Convention : somme linéaire des incertitudes</t>
  </si>
  <si>
    <t xml:space="preserve">Crédits</t>
  </si>
  <si>
    <t xml:space="preserve">ville départ</t>
  </si>
  <si>
    <t xml:space="preserve">Pays départ</t>
  </si>
  <si>
    <t xml:space="preserve">ville arrivée</t>
  </si>
  <si>
    <t xml:space="preserve">Pays d’arrivée</t>
  </si>
  <si>
    <t xml:space="preserve"> aller-retour (OUI/NON)</t>
  </si>
  <si>
    <t xml:space="preserve"> transport utilisé</t>
  </si>
  <si>
    <t xml:space="preserve">transport pour calcul CO2</t>
  </si>
  <si>
    <t xml:space="preserve">Distance trajet Aller (km)</t>
  </si>
  <si>
    <t xml:space="preserve">Distance  totale (km)</t>
  </si>
  <si>
    <t xml:space="preserve">Emissions 
(kg CO2e)</t>
  </si>
  <si>
    <t xml:space="preserve">Emissions 
(t CO2e)</t>
  </si>
  <si>
    <t xml:space="preserve">Incertitude 
(+/-  t CO2e)</t>
  </si>
  <si>
    <t xml:space="preserve">Convention pour les incertitudes :</t>
  </si>
  <si>
    <t xml:space="preserve">Nb trajets</t>
  </si>
  <si>
    <t xml:space="preserve">Distance (km)</t>
  </si>
  <si>
    <t xml:space="preserve">CNRS</t>
  </si>
  <si>
    <t xml:space="preserve">RAIL : +/- 20 % (TER 60%)</t>
  </si>
  <si>
    <t xml:space="preserve">Voiture</t>
  </si>
  <si>
    <t xml:space="preserve">AIR avec traînées : +/-  70% </t>
  </si>
  <si>
    <t xml:space="preserve">Train</t>
  </si>
  <si>
    <t xml:space="preserve">Voiture, autocar, ferry : +/- 60 %</t>
  </si>
  <si>
    <t xml:space="preserve">Vol court courrier</t>
  </si>
  <si>
    <t xml:space="preserve">Vol moyen courrier</t>
  </si>
  <si>
    <t xml:space="preserve">Vol long courrier</t>
  </si>
  <si>
    <t xml:space="preserve">Totaux</t>
  </si>
  <si>
    <t xml:space="preserve">Formule :
=NB.SI(E2:Efin, "RAIL")</t>
  </si>
  <si>
    <t xml:space="preserve">Mission</t>
  </si>
  <si>
    <t xml:space="preserve">date départ</t>
  </si>
  <si>
    <t xml:space="preserve">pays départ</t>
  </si>
  <si>
    <t xml:space="preserve">pays arrivée</t>
  </si>
  <si>
    <t xml:space="preserve"> aller-retour </t>
  </si>
  <si>
    <t xml:space="preserve">transport majoritaire pour CO2</t>
  </si>
  <si>
    <t xml:space="preserve">Distance totale (km)</t>
  </si>
  <si>
    <t xml:space="preserve">GENTILLY</t>
  </si>
  <si>
    <t xml:space="preserve">France</t>
  </si>
  <si>
    <t xml:space="preserve">Guam</t>
  </si>
  <si>
    <t xml:space="preserve">Etats-Unis</t>
  </si>
  <si>
    <t xml:space="preserve">OUI</t>
  </si>
  <si>
    <t xml:space="preserve">Avion,Bus,Metro,Taxi,Train</t>
  </si>
  <si>
    <t xml:space="preserve">plane (long)</t>
  </si>
  <si>
    <t xml:space="preserve">Avion avec traînées : +/-  70% </t>
  </si>
  <si>
    <t xml:space="preserve">ID
(pour formules)</t>
  </si>
  <si>
    <t xml:space="preserve">Distance (1000 km)</t>
  </si>
  <si>
    <t xml:space="preserve">PARIS</t>
  </si>
  <si>
    <t xml:space="preserve">Avion,Taxi</t>
  </si>
  <si>
    <r>
      <rPr>
        <sz val="11"/>
        <color rgb="FFFF0000"/>
        <rFont val="Calibri"/>
        <family val="0"/>
        <charset val="1"/>
      </rPr>
      <t xml:space="preserve">Train : +/- 20 % </t>
    </r>
    <r>
      <rPr>
        <i val="true"/>
        <sz val="11"/>
        <color rgb="FFFF0000"/>
        <rFont val="Calibri"/>
        <family val="0"/>
        <charset val="1"/>
      </rPr>
      <t xml:space="preserve">(TER 60%)</t>
    </r>
  </si>
  <si>
    <t xml:space="preserve">car</t>
  </si>
  <si>
    <t xml:space="preserve">Paris</t>
  </si>
  <si>
    <t xml:space="preserve">Buenos aires</t>
  </si>
  <si>
    <t xml:space="preserve">Argentine</t>
  </si>
  <si>
    <t xml:space="preserve">Avion,Rer,Taxi</t>
  </si>
  <si>
    <t xml:space="preserve">train *</t>
  </si>
  <si>
    <t xml:space="preserve">LIMA</t>
  </si>
  <si>
    <t xml:space="preserve">Pérou</t>
  </si>
  <si>
    <t xml:space="preserve">Palaiseau</t>
  </si>
  <si>
    <t xml:space="preserve">Rer</t>
  </si>
  <si>
    <t xml:space="preserve">plane (short)</t>
  </si>
  <si>
    <t xml:space="preserve">plane (med)</t>
  </si>
  <si>
    <t xml:space="preserve">Tokyo</t>
  </si>
  <si>
    <t xml:space="preserve">Japon</t>
  </si>
  <si>
    <t xml:space="preserve">Avion,Bus,Metro,Rer,Taxi</t>
  </si>
  <si>
    <t xml:space="preserve">SUCY EN BRIE</t>
  </si>
  <si>
    <t xml:space="preserve">Hanoï</t>
  </si>
  <si>
    <t xml:space="preserve">Viêt Nam</t>
  </si>
  <si>
    <t xml:space="preserve">Metro,Taxi,Train,Location de véhicule</t>
  </si>
  <si>
    <t xml:space="preserve">Pasadena</t>
  </si>
  <si>
    <t xml:space="preserve">Train FR</t>
  </si>
  <si>
    <t xml:space="preserve">train (FR)</t>
  </si>
  <si>
    <t xml:space="preserve">PARIS CEDEX 05</t>
  </si>
  <si>
    <t xml:space="preserve">Avion,Passager,Taxi,Train,Location de véhicule</t>
  </si>
  <si>
    <t xml:space="preserve">Monterey</t>
  </si>
  <si>
    <t xml:space="preserve">Avion,Rer,Rer,Rer</t>
  </si>
  <si>
    <t xml:space="preserve">Bus,Metro,Rer</t>
  </si>
  <si>
    <t xml:space="preserve">Divers,Avion,Bus,Metro</t>
  </si>
  <si>
    <t xml:space="preserve">CAPITOLA</t>
  </si>
  <si>
    <t xml:space="preserve">CAEN</t>
  </si>
  <si>
    <t xml:space="preserve">Rer,Taxi</t>
  </si>
  <si>
    <t xml:space="preserve">PALAISEAU CEDEX</t>
  </si>
  <si>
    <t xml:space="preserve">Hobart</t>
  </si>
  <si>
    <t xml:space="preserve">Australie</t>
  </si>
  <si>
    <t xml:space="preserve">NON</t>
  </si>
  <si>
    <t xml:space="preserve">Avion,Bus,Bus,Metro,Rer</t>
  </si>
  <si>
    <t xml:space="preserve">Avion,Bateau,Bus,Metro,Rer</t>
  </si>
  <si>
    <t xml:space="preserve">ALBUQUERQUE, NEW MEXICO</t>
  </si>
  <si>
    <t xml:space="preserve">Palaiseau, Paris</t>
  </si>
  <si>
    <t xml:space="preserve">Metro,Taxi</t>
  </si>
  <si>
    <t xml:space="preserve">Houston</t>
  </si>
  <si>
    <t xml:space="preserve"/>
  </si>
  <si>
    <t xml:space="preserve">Breckenridge</t>
  </si>
  <si>
    <t xml:space="preserve">Avion,Bus,Metro,Rer</t>
  </si>
  <si>
    <t xml:space="preserve">Seattle</t>
  </si>
  <si>
    <t xml:space="preserve">BOULDER</t>
  </si>
  <si>
    <t xml:space="preserve">palaiseau</t>
  </si>
  <si>
    <t xml:space="preserve">paris</t>
  </si>
  <si>
    <t xml:space="preserve">Bridgetown</t>
  </si>
  <si>
    <t xml:space="preserve">Barbade</t>
  </si>
  <si>
    <t xml:space="preserve">MONTROUGE</t>
  </si>
  <si>
    <t xml:space="preserve">Madison</t>
  </si>
  <si>
    <t xml:space="preserve">Avion,Rer,Taxi,Train</t>
  </si>
  <si>
    <t xml:space="preserve">CHOISY-LE-ROI</t>
  </si>
  <si>
    <t xml:space="preserve">Chicago</t>
  </si>
  <si>
    <t xml:space="preserve">Avion,Metro,Rer,Taxi</t>
  </si>
  <si>
    <t xml:space="preserve">ORSAY</t>
  </si>
  <si>
    <t xml:space="preserve">Longyearbyen</t>
  </si>
  <si>
    <t xml:space="preserve">Norvège</t>
  </si>
  <si>
    <t xml:space="preserve">Rer,Taxi,Location de véhicule</t>
  </si>
  <si>
    <t xml:space="preserve">VILLEBON-SUR-YVETTE</t>
  </si>
  <si>
    <t xml:space="preserve">New York</t>
  </si>
  <si>
    <t xml:space="preserve">NEW YORK</t>
  </si>
  <si>
    <t xml:space="preserve">Timmins</t>
  </si>
  <si>
    <t xml:space="preserve">Canada</t>
  </si>
  <si>
    <t xml:space="preserve">Rer,Taxi,Véhicule personnel</t>
  </si>
  <si>
    <t xml:space="preserve">ISSY-LES-MOULINEAUX</t>
  </si>
  <si>
    <t xml:space="preserve">CAMBRIDGE</t>
  </si>
  <si>
    <t xml:space="preserve">Montréal</t>
  </si>
  <si>
    <t xml:space="preserve">Avion,Bus,Metro,Taxi</t>
  </si>
  <si>
    <t xml:space="preserve">Dubaï</t>
  </si>
  <si>
    <t xml:space="preserve">Émirats arabes unis</t>
  </si>
  <si>
    <t xml:space="preserve">L'Haÿ-les-Roses</t>
  </si>
  <si>
    <t xml:space="preserve">LES AVIRONS</t>
  </si>
  <si>
    <t xml:space="preserve">Réunion</t>
  </si>
  <si>
    <t xml:space="preserve">Punta Arenas</t>
  </si>
  <si>
    <t xml:space="preserve">Chili</t>
  </si>
  <si>
    <t xml:space="preserve">Avion,Bateau,Bus,Taxi</t>
  </si>
  <si>
    <t xml:space="preserve">Aix-Les-Bains</t>
  </si>
  <si>
    <t xml:space="preserve">Avion,Bus,Taxi,Train</t>
  </si>
  <si>
    <t xml:space="preserve">PALAISEAU</t>
  </si>
  <si>
    <t xml:space="preserve">Sao paulo</t>
  </si>
  <si>
    <t xml:space="preserve">Brésil</t>
  </si>
  <si>
    <t xml:space="preserve">Rer,Taxi,Train,Location de véhicule</t>
  </si>
  <si>
    <t xml:space="preserve">Seoul</t>
  </si>
  <si>
    <t xml:space="preserve">Corée Du Sud</t>
  </si>
  <si>
    <t xml:space="preserve">Avion,Taxi,Location de véhicule</t>
  </si>
  <si>
    <t xml:space="preserve">Séoul</t>
  </si>
  <si>
    <t xml:space="preserve">San Francisco</t>
  </si>
  <si>
    <t xml:space="preserve">Divers,Avion,Bus,Metro,Rer</t>
  </si>
  <si>
    <t xml:space="preserve">DIJON</t>
  </si>
  <si>
    <t xml:space="preserve">Dumont d'Urville</t>
  </si>
  <si>
    <t xml:space="preserve">Antarctique</t>
  </si>
  <si>
    <t xml:space="preserve">ANTONY</t>
  </si>
  <si>
    <t xml:space="preserve">LE MANS</t>
  </si>
  <si>
    <t xml:space="preserve">Avion,Bus,Metro,Rer,Taxi,Train</t>
  </si>
  <si>
    <t xml:space="preserve">Kerala</t>
  </si>
  <si>
    <t xml:space="preserve">Inde</t>
  </si>
  <si>
    <t xml:space="preserve">Avion,Metro,Rer,Taxi,Train</t>
  </si>
  <si>
    <t xml:space="preserve">CARBONNE</t>
  </si>
  <si>
    <t xml:space="preserve">TOURNEFEUILLE</t>
  </si>
  <si>
    <t xml:space="preserve">TOULOUSE</t>
  </si>
  <si>
    <t xml:space="preserve">CACHAN</t>
  </si>
  <si>
    <t xml:space="preserve">Charm el-Cheikh</t>
  </si>
  <si>
    <t xml:space="preserve">Egypte</t>
  </si>
  <si>
    <t xml:space="preserve">Le Cap</t>
  </si>
  <si>
    <t xml:space="preserve">Afrique Du Sud</t>
  </si>
  <si>
    <t xml:space="preserve">Washington</t>
  </si>
  <si>
    <t xml:space="preserve">Dakar</t>
  </si>
  <si>
    <t xml:space="preserve">Sénégal</t>
  </si>
  <si>
    <t xml:space="preserve">izmir</t>
  </si>
  <si>
    <t xml:space="preserve">Turquie</t>
  </si>
  <si>
    <t xml:space="preserve">keflavik</t>
  </si>
  <si>
    <t xml:space="preserve">Islande</t>
  </si>
  <si>
    <t xml:space="preserve">boulder</t>
  </si>
  <si>
    <t xml:space="preserve">Divers,Rer,Taxi,Train</t>
  </si>
  <si>
    <t xml:space="preserve">Athènes</t>
  </si>
  <si>
    <t xml:space="preserve">Grèce</t>
  </si>
  <si>
    <t xml:space="preserve">Marrakech</t>
  </si>
  <si>
    <t xml:space="preserve">Maroc</t>
  </si>
  <si>
    <t xml:space="preserve">L HAY LES ROSES</t>
  </si>
  <si>
    <t xml:space="preserve">ARCUEIL</t>
  </si>
  <si>
    <t xml:space="preserve">ORLEANS</t>
  </si>
  <si>
    <t xml:space="preserve">Divers,Avion,Bus,Metro,Taxi,Train</t>
  </si>
  <si>
    <t xml:space="preserve">CHATILLON</t>
  </si>
  <si>
    <t xml:space="preserve">Benguerir</t>
  </si>
  <si>
    <t xml:space="preserve">Thessalonique</t>
  </si>
  <si>
    <t xml:space="preserve">Avion,Metro,Rer,Train</t>
  </si>
  <si>
    <t xml:space="preserve">Taxi</t>
  </si>
  <si>
    <t xml:space="preserve">LE KREMLIN-BICÊTRE</t>
  </si>
  <si>
    <t xml:space="preserve">Avion,Metro,Rer</t>
  </si>
  <si>
    <t xml:space="preserve">AIX-LES-BAINS</t>
  </si>
  <si>
    <t xml:space="preserve">Concordia</t>
  </si>
  <si>
    <t xml:space="preserve">Milan</t>
  </si>
  <si>
    <t xml:space="preserve">Italie</t>
  </si>
  <si>
    <t xml:space="preserve">Charm el Cheikh</t>
  </si>
  <si>
    <t xml:space="preserve">MEUDON</t>
  </si>
  <si>
    <t xml:space="preserve">Grenade</t>
  </si>
  <si>
    <t xml:space="preserve">Espagne</t>
  </si>
  <si>
    <t xml:space="preserve">ARGENTEUIL</t>
  </si>
  <si>
    <t xml:space="preserve">Trieste</t>
  </si>
  <si>
    <t xml:space="preserve">Jussieu</t>
  </si>
  <si>
    <t xml:space="preserve">Tortosa</t>
  </si>
  <si>
    <t xml:space="preserve">hambourg</t>
  </si>
  <si>
    <t xml:space="preserve">Allemagne</t>
  </si>
  <si>
    <t xml:space="preserve">Hambourg</t>
  </si>
  <si>
    <t xml:space="preserve">VIENNE</t>
  </si>
  <si>
    <t xml:space="preserve">Autriche</t>
  </si>
  <si>
    <t xml:space="preserve">Vienne</t>
  </si>
  <si>
    <t xml:space="preserve">Avion,Bus,Metro,Train</t>
  </si>
  <si>
    <t xml:space="preserve">Avion</t>
  </si>
  <si>
    <t xml:space="preserve">Avion,Bus,Metro,Rer,Train</t>
  </si>
  <si>
    <t xml:space="preserve">jussieu, paris</t>
  </si>
  <si>
    <t xml:space="preserve">vienne</t>
  </si>
  <si>
    <t xml:space="preserve">ARTICA</t>
  </si>
  <si>
    <t xml:space="preserve">PORT VENDRES</t>
  </si>
  <si>
    <t xml:space="preserve">PALMA</t>
  </si>
  <si>
    <t xml:space="preserve">MELUN</t>
  </si>
  <si>
    <t xml:space="preserve">Banyuls sur Mer</t>
  </si>
  <si>
    <t xml:space="preserve">Bus,Rer,Taxi</t>
  </si>
  <si>
    <t xml:space="preserve">MASSY</t>
  </si>
  <si>
    <t xml:space="preserve">Toulouse</t>
  </si>
  <si>
    <t xml:space="preserve">VILLECRESNES</t>
  </si>
  <si>
    <t xml:space="preserve">Fréjus</t>
  </si>
  <si>
    <t xml:space="preserve">Avion,Metro,Rer,Taxi,Location de véhicule</t>
  </si>
  <si>
    <t xml:space="preserve">SAINT MAURICE</t>
  </si>
  <si>
    <t xml:space="preserve">PUYDANIEL</t>
  </si>
  <si>
    <t xml:space="preserve">Aire sur l'Adour</t>
  </si>
  <si>
    <t xml:space="preserve">Rer,Véhicule personnel</t>
  </si>
  <si>
    <t xml:space="preserve">toulouse</t>
  </si>
  <si>
    <t xml:space="preserve">Taxi,Véhicule personnel</t>
  </si>
  <si>
    <t xml:space="preserve">LEs Houches</t>
  </si>
  <si>
    <t xml:space="preserve">Pune</t>
  </si>
  <si>
    <t xml:space="preserve">FONTENAY AUX ROSES</t>
  </si>
  <si>
    <t xml:space="preserve">Tel-Aviv</t>
  </si>
  <si>
    <t xml:space="preserve">Israël</t>
  </si>
  <si>
    <t xml:space="preserve">train (half-FR)</t>
  </si>
  <si>
    <t xml:space="preserve">Santiago</t>
  </si>
  <si>
    <t xml:space="preserve">train (EU)</t>
  </si>
  <si>
    <t xml:space="preserve">toronto</t>
  </si>
  <si>
    <t xml:space="preserve">Montlhéry</t>
  </si>
  <si>
    <t xml:space="preserve">Reims</t>
  </si>
  <si>
    <t xml:space="preserve">Véhicule personnel</t>
  </si>
  <si>
    <t xml:space="preserve">taormine</t>
  </si>
  <si>
    <t xml:space="preserve">caserte</t>
  </si>
  <si>
    <t xml:space="preserve">Divers,Bus,Metro,Taxi,Train</t>
  </si>
  <si>
    <t xml:space="preserve">Bus,Metro,Rer,Train</t>
  </si>
  <si>
    <t xml:space="preserve">Divers,Bus,Metro,Train</t>
  </si>
  <si>
    <t xml:space="preserve">BRUXELLES</t>
  </si>
  <si>
    <t xml:space="preserve">Belgique</t>
  </si>
  <si>
    <t xml:space="preserve">Taxi,Train</t>
  </si>
  <si>
    <t xml:space="preserve">Bonn</t>
  </si>
  <si>
    <t xml:space="preserve">Rer,Rer,Train</t>
  </si>
  <si>
    <t xml:space="preserve">LES MOLIERES</t>
  </si>
  <si>
    <t xml:space="preserve">Ile de France</t>
  </si>
  <si>
    <t xml:space="preserve">Metro,Rer,Véhicule personnel</t>
  </si>
  <si>
    <t xml:space="preserve">Barcelone</t>
  </si>
  <si>
    <t xml:space="preserve">Calama Atacama</t>
  </si>
  <si>
    <t xml:space="preserve">santiago</t>
  </si>
  <si>
    <t xml:space="preserve">HAMBOURG</t>
  </si>
  <si>
    <t xml:space="preserve">Metro,Rer,Taxi,Train</t>
  </si>
  <si>
    <t xml:space="preserve">le chatelet en brie</t>
  </si>
  <si>
    <t xml:space="preserve">Tegernsee</t>
  </si>
  <si>
    <t xml:space="preserve">Bus,Metro,Rer,Taxi,Train</t>
  </si>
  <si>
    <t xml:space="preserve">Leeds</t>
  </si>
  <si>
    <t xml:space="preserve">Royaume-Uni</t>
  </si>
  <si>
    <t xml:space="preserve">Bus,Metro,Train,Train</t>
  </si>
  <si>
    <t xml:space="preserve">Manchester</t>
  </si>
  <si>
    <t xml:space="preserve">Metro,Train</t>
  </si>
  <si>
    <t xml:space="preserve">Turin</t>
  </si>
  <si>
    <t xml:space="preserve">LEICESTER</t>
  </si>
  <si>
    <t xml:space="preserve">Cambridge</t>
  </si>
  <si>
    <t xml:space="preserve">ST MICHEL SUR ORGE</t>
  </si>
  <si>
    <t xml:space="preserve">francfort sur le main</t>
  </si>
  <si>
    <t xml:space="preserve">Metro,Taxi,Train</t>
  </si>
  <si>
    <t xml:space="preserve">ZURICH</t>
  </si>
  <si>
    <t xml:space="preserve">Suisse</t>
  </si>
  <si>
    <t xml:space="preserve">SAINT GERMAIN EN LAYE</t>
  </si>
  <si>
    <t xml:space="preserve">Darmstadt</t>
  </si>
  <si>
    <t xml:space="preserve">karlsruhe</t>
  </si>
  <si>
    <t xml:space="preserve">CHATENAY-MALABRY</t>
  </si>
  <si>
    <t xml:space="preserve">Oberwolfach</t>
  </si>
  <si>
    <t xml:space="preserve">berne</t>
  </si>
  <si>
    <t xml:space="preserve">Berne</t>
  </si>
  <si>
    <t xml:space="preserve">PONTHIERRY</t>
  </si>
  <si>
    <t xml:space="preserve">Noordwijk</t>
  </si>
  <si>
    <t xml:space="preserve">Pays-Bas</t>
  </si>
  <si>
    <t xml:space="preserve">Utrecht</t>
  </si>
  <si>
    <t xml:space="preserve">LAVAL</t>
  </si>
  <si>
    <t xml:space="preserve">Oxford</t>
  </si>
  <si>
    <t xml:space="preserve">Metro,Rer,Train</t>
  </si>
  <si>
    <t xml:space="preserve">Bus,Metro,Rer,Train,Train</t>
  </si>
  <si>
    <t xml:space="preserve">BONN</t>
  </si>
  <si>
    <t xml:space="preserve">SAINTE GENEVIEVE DES BOIS</t>
  </si>
  <si>
    <t xml:space="preserve">Lausanne</t>
  </si>
  <si>
    <t xml:space="preserve">JUELICH</t>
  </si>
  <si>
    <t xml:space="preserve">Juliers</t>
  </si>
  <si>
    <t xml:space="preserve">VILLEJUIF</t>
  </si>
  <si>
    <t xml:space="preserve">Londres</t>
  </si>
  <si>
    <t xml:space="preserve">Southampton</t>
  </si>
  <si>
    <t xml:space="preserve">Bruxelles</t>
  </si>
  <si>
    <t xml:space="preserve">Divers,Bus,Metro,Rer,Train</t>
  </si>
  <si>
    <t xml:space="preserve">bruxelles</t>
  </si>
  <si>
    <t xml:space="preserve">Bus,Taxi,Train,Location de véhicule</t>
  </si>
  <si>
    <t xml:space="preserve">Namur</t>
  </si>
  <si>
    <t xml:space="preserve">SAINT RÉMY LES CHEVREUSE</t>
  </si>
  <si>
    <t xml:space="preserve">train (TER, FR)</t>
  </si>
  <si>
    <t xml:space="preserve">AACHEN</t>
  </si>
  <si>
    <t xml:space="preserve">reims</t>
  </si>
  <si>
    <t xml:space="preserve">REIMS</t>
  </si>
  <si>
    <t xml:space="preserve">BOURG LA REINE</t>
  </si>
  <si>
    <t xml:space="preserve">Metro</t>
  </si>
  <si>
    <t xml:space="preserve">CHELLES</t>
  </si>
  <si>
    <t xml:space="preserve">VILLIERS SUR ORGE</t>
  </si>
  <si>
    <t xml:space="preserve">VERSAILLES</t>
  </si>
  <si>
    <t xml:space="preserve">REIMS CEDEX 2</t>
  </si>
  <si>
    <t xml:space="preserve">Frejus</t>
  </si>
  <si>
    <t xml:space="preserve">Rer,Taxi,Train,Train</t>
  </si>
  <si>
    <t xml:space="preserve">frejus</t>
  </si>
  <si>
    <t xml:space="preserve">Tourtour</t>
  </si>
  <si>
    <t xml:space="preserve">Bus,Metro,Taxi,Train</t>
  </si>
  <si>
    <t xml:space="preserve">biarritz</t>
  </si>
  <si>
    <t xml:space="preserve">Marseille </t>
  </si>
  <si>
    <t xml:space="preserve">TOURNAY</t>
  </si>
  <si>
    <t xml:space="preserve">Divers,Metro,Taxi,Train</t>
  </si>
  <si>
    <t xml:space="preserve">nice</t>
  </si>
  <si>
    <t xml:space="preserve">Marseille</t>
  </si>
  <si>
    <t xml:space="preserve">Taxi,Train,Train</t>
  </si>
  <si>
    <t xml:space="preserve">VOLONNE</t>
  </si>
  <si>
    <t xml:space="preserve">Bus</t>
  </si>
  <si>
    <t xml:space="preserve">Bus,Metro,Train</t>
  </si>
  <si>
    <t xml:space="preserve">LE PLESSIS PATE</t>
  </si>
  <si>
    <t xml:space="preserve">Divers,Bus,Rer,Train</t>
  </si>
  <si>
    <t xml:space="preserve">Montpellier</t>
  </si>
  <si>
    <t xml:space="preserve">CHATENAY MALABRY</t>
  </si>
  <si>
    <t xml:space="preserve">EVRY COURCOURONNES</t>
  </si>
  <si>
    <t xml:space="preserve">TOULOUSE CEDEX 1</t>
  </si>
  <si>
    <t xml:space="preserve">Divers,Metro,Passager,Train</t>
  </si>
  <si>
    <t xml:space="preserve">MONOBLET</t>
  </si>
  <si>
    <t xml:space="preserve">CASTANET TOLOSAN</t>
  </si>
  <si>
    <t xml:space="preserve">Bus,Train</t>
  </si>
  <si>
    <t xml:space="preserve">Grenade </t>
  </si>
  <si>
    <t xml:space="preserve">RENNES</t>
  </si>
  <si>
    <t xml:space="preserve">FONTENAY SOUS BOIS</t>
  </si>
  <si>
    <t xml:space="preserve">Plouzané</t>
  </si>
  <si>
    <t xml:space="preserve">Bus,Metro,Rer,Taxi</t>
  </si>
  <si>
    <t xml:space="preserve">Laval</t>
  </si>
  <si>
    <t xml:space="preserve">Besançon</t>
  </si>
  <si>
    <t xml:space="preserve">bordeaux</t>
  </si>
  <si>
    <t xml:space="preserve">Bordeaux</t>
  </si>
  <si>
    <t xml:space="preserve">Gentilly</t>
  </si>
  <si>
    <t xml:space="preserve">Lyon</t>
  </si>
  <si>
    <t xml:space="preserve">TALENCE</t>
  </si>
  <si>
    <t xml:space="preserve">Grenoble</t>
  </si>
  <si>
    <t xml:space="preserve">Rer,Train</t>
  </si>
  <si>
    <t xml:space="preserve">Divers,Taxi,Train</t>
  </si>
  <si>
    <t xml:space="preserve">Chatenay Malabry</t>
  </si>
  <si>
    <t xml:space="preserve">Villard de lans</t>
  </si>
  <si>
    <t xml:space="preserve">SAINT-REMY-LES-CHEVREUSE</t>
  </si>
  <si>
    <t xml:space="preserve">Les Houches</t>
  </si>
  <si>
    <t xml:space="preserve">Saint Chamassy</t>
  </si>
  <si>
    <t xml:space="preserve">Bus,Metro,Taxi,Train,Location de véhicule</t>
  </si>
  <si>
    <t xml:space="preserve">Igny</t>
  </si>
  <si>
    <t xml:space="preserve">Moulin Mer</t>
  </si>
  <si>
    <t xml:space="preserve">St.Pièrre d'Oléron</t>
  </si>
  <si>
    <t xml:space="preserve">Saint-Pierre d'Oléron</t>
  </si>
  <si>
    <t xml:space="preserve">Saint-Pierre-d'Oléron</t>
  </si>
  <si>
    <t xml:space="preserve">SAINT-PATHUS</t>
  </si>
  <si>
    <t xml:space="preserve">Saint-Front</t>
  </si>
  <si>
    <t xml:space="preserve">VILLEURBANNE CEDEX</t>
  </si>
  <si>
    <t xml:space="preserve">BONDY</t>
  </si>
  <si>
    <t xml:space="preserve">Metro,Passager,Rer,Taxi,Train</t>
  </si>
  <si>
    <t xml:space="preserve">Nantes</t>
  </si>
  <si>
    <t xml:space="preserve">clermont ferrand</t>
  </si>
  <si>
    <t xml:space="preserve">Rer,Taxi,Train</t>
  </si>
  <si>
    <t xml:space="preserve">Clermont Ferrand</t>
  </si>
  <si>
    <t xml:space="preserve">Biarritz</t>
  </si>
  <si>
    <t xml:space="preserve">ACHERES</t>
  </si>
  <si>
    <t xml:space="preserve">Avon</t>
  </si>
  <si>
    <t xml:space="preserve">Dunkerque</t>
  </si>
  <si>
    <t xml:space="preserve">IGNY</t>
  </si>
  <si>
    <t xml:space="preserve">Lille</t>
  </si>
  <si>
    <t xml:space="preserve">villeneuve d'ascq</t>
  </si>
  <si>
    <t xml:space="preserve">lille</t>
  </si>
  <si>
    <t xml:space="preserve">VILLENEUVE D'ASCQ</t>
  </si>
  <si>
    <t xml:space="preserve">IVRY SUR SEINE</t>
  </si>
  <si>
    <t xml:space="preserve">Metro,Rer</t>
  </si>
  <si>
    <t xml:space="preserve">caen</t>
  </si>
  <si>
    <t xml:space="preserve">FONTAINE LES DIJON</t>
  </si>
  <si>
    <t xml:space="preserve">La Norville</t>
  </si>
  <si>
    <t xml:space="preserve">Villard-de-Lans</t>
  </si>
  <si>
    <t xml:space="preserve">Bus,Rer,Train</t>
  </si>
  <si>
    <t xml:space="preserve">bonn</t>
  </si>
  <si>
    <t xml:space="preserve">ENS</t>
  </si>
  <si>
    <t xml:space="preserve">Oui</t>
  </si>
  <si>
    <t xml:space="preserve">Train, taxi</t>
  </si>
  <si>
    <t xml:space="preserve">Frankfurt</t>
  </si>
  <si>
    <t xml:space="preserve">Train, bus, métro</t>
  </si>
  <si>
    <t xml:space="preserve">Non</t>
  </si>
  <si>
    <t xml:space="preserve">Charm- El Cheikh</t>
  </si>
  <si>
    <t xml:space="preserve">New-York</t>
  </si>
  <si>
    <t xml:space="preserve">Avion, taxi</t>
  </si>
  <si>
    <t xml:space="preserve">Cadix</t>
  </si>
  <si>
    <t xml:space="preserve">Avion, bus</t>
  </si>
  <si>
    <t xml:space="preserve">Toulon</t>
  </si>
  <si>
    <t xml:space="preserve">oui</t>
  </si>
  <si>
    <t xml:space="preserve">Brest</t>
  </si>
  <si>
    <t xml:space="preserve">Massy</t>
  </si>
  <si>
    <t xml:space="preserve">Oléron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</si>
</sst>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"/>
    <numFmt numFmtId="167" formatCode="General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DejaVu Serif Condensed"/>
      <family val="0"/>
      <charset val="1"/>
    </font>
    <font>
      <sz val="11"/>
      <color rgb="FFFF0000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  <font>
      <u val="single"/>
      <sz val="11"/>
      <color rgb="FF0563C1"/>
      <name val="Calibri"/>
      <family val="0"/>
      <charset val="1"/>
    </font>
    <font>
      <b val="true"/>
      <sz val="11"/>
      <color rgb="FF000000"/>
      <name val="DejaVu Sans Condensed"/>
      <family val="0"/>
      <charset val="1"/>
    </font>
    <font>
      <sz val="9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i val="true"/>
      <sz val="11"/>
      <color rgb="FFFF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E699"/>
        <bgColor rgb="FFFFCC99"/>
      </patternFill>
    </fill>
    <fill>
      <patternFill patternType="solid">
        <fgColor rgb="FFACB20C"/>
        <bgColor rgb="FF8080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0" fillId="0" borderId="5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3" borderId="5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ACB20C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pps.labos1point5.org/static/carbon/travelsTemplate.tsv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" width="31.57"/>
    <col collapsed="false" customWidth="true" hidden="false" outlineLevel="0" max="2" min="2" style="1" width="33.14"/>
    <col collapsed="false" customWidth="true" hidden="false" outlineLevel="0" max="3" min="3" style="1" width="152"/>
    <col collapsed="false" customWidth="false" hidden="false" outlineLevel="0" max="1024" min="4" style="1" width="9.14"/>
  </cols>
  <sheetData>
    <row r="1" customFormat="false" ht="28.5" hidden="false" customHeight="true" outlineLevel="0" collapsed="false">
      <c r="A1" s="2" t="s">
        <v>0</v>
      </c>
      <c r="B1" s="2" t="s">
        <v>1</v>
      </c>
      <c r="C1" s="2"/>
      <c r="D1" s="3"/>
    </row>
    <row r="2" customFormat="false" ht="85.5" hidden="false" customHeight="false" outlineLevel="0" collapsed="false">
      <c r="A2" s="4" t="s">
        <v>2</v>
      </c>
      <c r="B2" s="4"/>
      <c r="C2" s="5" t="s">
        <v>3</v>
      </c>
    </row>
    <row r="3" customFormat="false" ht="28.5" hidden="false" customHeight="false" outlineLevel="0" collapsed="false">
      <c r="A3" s="5" t="s">
        <v>4</v>
      </c>
      <c r="B3" s="5" t="s">
        <v>5</v>
      </c>
      <c r="C3" s="5" t="s">
        <v>6</v>
      </c>
    </row>
    <row r="4" customFormat="false" ht="42.75" hidden="false" customHeight="true" outlineLevel="0" collapsed="false">
      <c r="A4" s="6" t="s">
        <v>7</v>
      </c>
      <c r="B4" s="6" t="s">
        <v>8</v>
      </c>
      <c r="C4" s="7" t="s">
        <v>9</v>
      </c>
    </row>
    <row r="5" customFormat="false" ht="286.5" hidden="false" customHeight="true" outlineLevel="0" collapsed="false">
      <c r="A5" s="6"/>
      <c r="B5" s="6"/>
      <c r="C5" s="8" t="s">
        <v>10</v>
      </c>
    </row>
    <row r="6" customFormat="false" ht="42.75" hidden="false" customHeight="false" outlineLevel="0" collapsed="false">
      <c r="A6" s="6"/>
      <c r="B6" s="6"/>
      <c r="C6" s="8" t="s">
        <v>11</v>
      </c>
    </row>
    <row r="7" customFormat="false" ht="28.5" hidden="false" customHeight="true" outlineLevel="0" collapsed="false">
      <c r="A7" s="9" t="s">
        <v>12</v>
      </c>
      <c r="B7" s="10" t="s">
        <v>13</v>
      </c>
      <c r="C7" s="5" t="s">
        <v>14</v>
      </c>
    </row>
    <row r="8" customFormat="false" ht="28.5" hidden="false" customHeight="false" outlineLevel="0" collapsed="false">
      <c r="A8" s="9"/>
      <c r="B8" s="10"/>
      <c r="C8" s="11" t="s">
        <v>15</v>
      </c>
    </row>
    <row r="9" customFormat="false" ht="28.5" hidden="false" customHeight="false" outlineLevel="0" collapsed="false">
      <c r="A9" s="9"/>
      <c r="B9" s="10"/>
      <c r="C9" s="5" t="s">
        <v>16</v>
      </c>
    </row>
    <row r="10" customFormat="false" ht="15" hidden="false" customHeight="true" outlineLevel="0" collapsed="false">
      <c r="A10" s="12" t="s">
        <v>17</v>
      </c>
      <c r="B10" s="13"/>
      <c r="C10" s="13" t="s">
        <v>18</v>
      </c>
    </row>
    <row r="11" customFormat="false" ht="71.25" hidden="false" customHeight="false" outlineLevel="0" collapsed="false">
      <c r="A11" s="14" t="s">
        <v>19</v>
      </c>
      <c r="B11" s="15" t="s">
        <v>20</v>
      </c>
      <c r="C11" s="5" t="s">
        <v>21</v>
      </c>
    </row>
    <row r="12" customFormat="false" ht="42.75" hidden="false" customHeight="false" outlineLevel="0" collapsed="false">
      <c r="A12" s="16"/>
      <c r="B12" s="15"/>
      <c r="C12" s="5"/>
    </row>
    <row r="13" customFormat="false" ht="71.25" hidden="false" customHeight="false" outlineLevel="0" collapsed="false">
      <c r="B13" s="4"/>
      <c r="C13" s="5"/>
    </row>
  </sheetData>
  <mergeCells count="5">
    <mergeCell ref="B1:C1"/>
    <mergeCell ref="A4:A6"/>
    <mergeCell ref="B4:B6"/>
    <mergeCell ref="A7:A9"/>
    <mergeCell ref="B7:B9"/>
  </mergeCells>
  <hyperlinks>
    <hyperlink ref="C8" r:id="rId1" display="travelsTemplate.tsv"/>
  </hyperlinks>
  <printOptions headings="false" gridLines="false" gridLinesSet="true" horizontalCentered="false" verticalCentered="false"/>
  <pageMargins left="0.700694444444444" right="0.700694444444444" top="0.752083333333333" bottom="0.752083333333333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03"/>
  <sheetViews>
    <sheetView showFormulas="false" showGridLines="true" showRowColHeaders="true" showZeros="true" rightToLeft="false" tabSelected="false" showOutlineSymbols="true" defaultGridColor="true" view="normal" topLeftCell="N1" colorId="64" zoomScale="110" zoomScaleNormal="110" zoomScalePageLayoutView="100" workbookViewId="0">
      <selection pane="topLeft" activeCell="T9" activeCellId="0" sqref="T9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14.57"/>
    <col collapsed="false" customWidth="true" hidden="false" outlineLevel="0" max="4" min="3" style="0" width="14.85"/>
    <col collapsed="false" customWidth="true" hidden="false" outlineLevel="0" max="6" min="5" style="0" width="18"/>
    <col collapsed="false" customWidth="true" hidden="false" outlineLevel="0" max="7" min="7" style="0" width="13.92"/>
    <col collapsed="false" customWidth="true" hidden="false" outlineLevel="0" max="8" min="8" style="0" width="15.02"/>
    <col collapsed="false" customWidth="true" hidden="false" outlineLevel="0" max="9" min="9" style="0" width="16.13"/>
    <col collapsed="false" customWidth="true" hidden="false" outlineLevel="0" max="10" min="10" style="0" width="15.02"/>
    <col collapsed="false" customWidth="true" hidden="false" outlineLevel="0" max="11" min="11" style="0" width="12.42"/>
    <col collapsed="false" customWidth="true" hidden="false" outlineLevel="0" max="12" min="12" style="0" width="17.42"/>
    <col collapsed="false" customWidth="true" hidden="false" outlineLevel="0" max="13" min="13" style="0" width="14.57"/>
    <col collapsed="false" customWidth="true" hidden="false" outlineLevel="0" max="14" min="14" style="0" width="28.14"/>
    <col collapsed="false" customWidth="true" hidden="false" outlineLevel="0" max="16" min="15" style="0" width="19.43"/>
    <col collapsed="false" customWidth="true" hidden="false" outlineLevel="0" max="17" min="17" style="0" width="11.85"/>
    <col collapsed="false" customWidth="true" hidden="false" outlineLevel="0" max="18" min="18" style="0" width="14.42"/>
    <col collapsed="false" customWidth="true" hidden="false" outlineLevel="0" max="19" min="19" style="0" width="11"/>
    <col collapsed="false" customWidth="true" hidden="false" outlineLevel="0" max="20" min="20" style="0" width="10.57"/>
  </cols>
  <sheetData>
    <row r="1" s="16" customFormat="true" ht="41.75" hidden="false" customHeight="false" outlineLevel="0" collapsed="false">
      <c r="A1" s="17" t="s">
        <v>22</v>
      </c>
      <c r="B1" s="17" t="s">
        <v>23</v>
      </c>
      <c r="C1" s="17" t="s">
        <v>24</v>
      </c>
      <c r="D1" s="17" t="s">
        <v>25</v>
      </c>
      <c r="E1" s="17" t="s">
        <v>26</v>
      </c>
      <c r="F1" s="17" t="s">
        <v>27</v>
      </c>
      <c r="G1" s="17" t="s">
        <v>28</v>
      </c>
      <c r="H1" s="17" t="s">
        <v>29</v>
      </c>
      <c r="I1" s="18" t="s">
        <v>30</v>
      </c>
      <c r="J1" s="19" t="s">
        <v>31</v>
      </c>
      <c r="K1" s="19" t="s">
        <v>32</v>
      </c>
      <c r="L1" s="19" t="s">
        <v>33</v>
      </c>
      <c r="M1" s="19" t="s">
        <v>34</v>
      </c>
      <c r="N1" s="20" t="s">
        <v>35</v>
      </c>
      <c r="P1" s="21"/>
      <c r="Q1" s="19" t="s">
        <v>36</v>
      </c>
      <c r="R1" s="19" t="s">
        <v>37</v>
      </c>
      <c r="S1" s="19" t="s">
        <v>33</v>
      </c>
      <c r="T1" s="19" t="s">
        <v>34</v>
      </c>
      <c r="U1" s="22"/>
      <c r="AMJ1" s="0"/>
    </row>
    <row r="2" customFormat="false" ht="14.9" hidden="false" customHeight="false" outlineLevel="0" collapsed="false">
      <c r="A2" s="23" t="s">
        <v>38</v>
      </c>
      <c r="B2" s="24"/>
      <c r="C2" s="24"/>
      <c r="D2" s="24"/>
      <c r="E2" s="24"/>
      <c r="F2" s="24"/>
      <c r="G2" s="24"/>
      <c r="H2" s="24"/>
      <c r="I2" s="25"/>
      <c r="J2" s="24"/>
      <c r="K2" s="26"/>
      <c r="L2" s="26"/>
      <c r="M2" s="23"/>
      <c r="N2" s="27" t="s">
        <v>39</v>
      </c>
      <c r="O2" s="28"/>
      <c r="P2" s="29" t="s">
        <v>40</v>
      </c>
      <c r="Q2" s="30"/>
      <c r="R2" s="31" t="n">
        <v>0</v>
      </c>
      <c r="S2" s="32" t="n">
        <v>0</v>
      </c>
      <c r="T2" s="33" t="n">
        <v>0</v>
      </c>
      <c r="U2" s="34"/>
    </row>
    <row r="3" customFormat="false" ht="13.8" hidden="false" customHeight="false" outlineLevel="0" collapsed="false">
      <c r="A3" s="23"/>
      <c r="B3" s="24"/>
      <c r="C3" s="24"/>
      <c r="D3" s="24"/>
      <c r="E3" s="24"/>
      <c r="F3" s="24"/>
      <c r="G3" s="24"/>
      <c r="H3" s="24"/>
      <c r="I3" s="25"/>
      <c r="J3" s="24"/>
      <c r="K3" s="26"/>
      <c r="L3" s="26"/>
      <c r="M3" s="23"/>
      <c r="N3" s="27" t="s">
        <v>41</v>
      </c>
      <c r="O3" s="28"/>
      <c r="P3" s="29" t="s">
        <v>42</v>
      </c>
      <c r="Q3" s="30" t="n">
        <f aca="false">COUNTIF($G$2:$G$288,"RAIL")</f>
        <v>0</v>
      </c>
      <c r="R3" s="31" t="n">
        <f aca="false">SUMIF($G$2:$G$288,"RAIL",J$2:J$288)</f>
        <v>0</v>
      </c>
      <c r="S3" s="32" t="n">
        <f aca="false">SUMIF($G$2:$G$288,"RAIL",K$2:K$4)</f>
        <v>0</v>
      </c>
      <c r="T3" s="32" t="n">
        <f aca="false">SUMIF($G$2:$G$288,"RAIL",M$2:M$4)</f>
        <v>0</v>
      </c>
      <c r="U3" s="34"/>
    </row>
    <row r="4" customFormat="false" ht="13.8" hidden="false" customHeight="false" outlineLevel="0" collapsed="false">
      <c r="A4" s="23"/>
      <c r="B4" s="24"/>
      <c r="C4" s="24"/>
      <c r="D4" s="24"/>
      <c r="E4" s="24"/>
      <c r="F4" s="24"/>
      <c r="G4" s="24"/>
      <c r="H4" s="24"/>
      <c r="I4" s="25"/>
      <c r="J4" s="24"/>
      <c r="K4" s="26"/>
      <c r="L4" s="26"/>
      <c r="M4" s="35"/>
      <c r="N4" s="27" t="s">
        <v>43</v>
      </c>
      <c r="O4" s="28"/>
      <c r="P4" s="29" t="s">
        <v>44</v>
      </c>
      <c r="Q4" s="30" t="e">
        <f aca="false">COUNTIFS($G$2:$G$288,"Avion",$I$2:$I$4,"&lt;1000")</f>
        <v>#VALUE!</v>
      </c>
      <c r="R4" s="31" t="e">
        <f aca="false">SUMIFS(J$2:J$288,$G$2:$G$288,"AIR",$I$2:$I$4,"&lt;1000")</f>
        <v>#VALUE!</v>
      </c>
      <c r="S4" s="32" t="e">
        <f aca="false">SUMIFS(K$2:K$4,$G$2:$G$288,"AIR",$I$2:$I$4,"&lt;1000")</f>
        <v>#VALUE!</v>
      </c>
      <c r="T4" s="32" t="e">
        <f aca="false">SUMIFS(M$2:M$4,$G$2:$G$288,"AIR",$I$2:$I$4,"&lt;1000")</f>
        <v>#VALUE!</v>
      </c>
      <c r="U4" s="25"/>
    </row>
    <row r="5" customFormat="false" ht="13.8" hidden="false" customHeight="false" outlineLevel="0" collapsed="false">
      <c r="A5" s="23"/>
      <c r="B5" s="24"/>
      <c r="C5" s="24"/>
      <c r="D5" s="24"/>
      <c r="E5" s="24"/>
      <c r="F5" s="24"/>
      <c r="G5" s="24"/>
      <c r="H5" s="24"/>
      <c r="J5" s="24"/>
      <c r="K5" s="26"/>
      <c r="L5" s="26"/>
      <c r="O5" s="28"/>
      <c r="P5" s="29" t="s">
        <v>45</v>
      </c>
      <c r="Q5" s="30" t="e">
        <f aca="false">COUNTIF($G$2:$G$288,"AIR")-Q4-Q6</f>
        <v>#VALUE!</v>
      </c>
      <c r="R5" s="31" t="e">
        <f aca="false">SUMIF($G$2:$G$288,"AIR",J$2:J$288)-R4-R6</f>
        <v>#VALUE!</v>
      </c>
      <c r="S5" s="32" t="e">
        <f aca="false">SUMIF($G$2:$G$288,"AIR",K$2:K$4)-S4-S6</f>
        <v>#VALUE!</v>
      </c>
      <c r="T5" s="32" t="e">
        <f aca="false">SUMIF($G$2:$G$288,"AIR",M$2:M$4)-T4-T6</f>
        <v>#VALUE!</v>
      </c>
      <c r="U5" s="25"/>
    </row>
    <row r="6" customFormat="false" ht="13.8" hidden="false" customHeight="false" outlineLevel="0" collapsed="false">
      <c r="A6" s="23"/>
      <c r="B6" s="24"/>
      <c r="C6" s="24"/>
      <c r="D6" s="24"/>
      <c r="E6" s="24"/>
      <c r="F6" s="24"/>
      <c r="G6" s="24"/>
      <c r="H6" s="24"/>
      <c r="J6" s="24"/>
      <c r="K6" s="26"/>
      <c r="L6" s="26"/>
      <c r="O6" s="28"/>
      <c r="P6" s="29" t="s">
        <v>46</v>
      </c>
      <c r="Q6" s="30" t="e">
        <f aca="false">COUNTIFS($G$2:$G$288,"AIR",$I$2:$I$4,"&gt;3500")</f>
        <v>#VALUE!</v>
      </c>
      <c r="R6" s="31" t="e">
        <f aca="false">SUMIFS(J$2:J$288,$G$2:$G$288,"AIR",$I$2:$I$4,"&gt;3500")</f>
        <v>#VALUE!</v>
      </c>
      <c r="S6" s="32" t="e">
        <f aca="false">SUMIFS(K$2:K$4,$G$2:$G$288,"AIR",$I$2:$I$4,"&gt;3500")</f>
        <v>#VALUE!</v>
      </c>
      <c r="T6" s="32" t="e">
        <f aca="false">SUMIFS(M$2:M$4,$G$2:$G$288,"AIR",$I$2:$I$4,"&gt;3500")</f>
        <v>#VALUE!</v>
      </c>
      <c r="U6" s="25"/>
    </row>
    <row r="7" customFormat="false" ht="13.8" hidden="false" customHeight="false" outlineLevel="0" collapsed="false">
      <c r="A7" s="23"/>
      <c r="B7" s="24"/>
      <c r="C7" s="24"/>
      <c r="D7" s="24"/>
      <c r="E7" s="24"/>
      <c r="F7" s="24"/>
      <c r="G7" s="24"/>
      <c r="H7" s="24"/>
      <c r="J7" s="24"/>
      <c r="K7" s="26"/>
      <c r="L7" s="26"/>
      <c r="O7" s="28"/>
      <c r="P7" s="36" t="s">
        <v>47</v>
      </c>
      <c r="Q7" s="30" t="e">
        <f aca="false">SUM(Q2:Q6)</f>
        <v>#VALUE!</v>
      </c>
      <c r="R7" s="31" t="e">
        <f aca="false">SUM(R2:R6)</f>
        <v>#VALUE!</v>
      </c>
      <c r="S7" s="37" t="e">
        <f aca="false">SUM(S2:S6)</f>
        <v>#VALUE!</v>
      </c>
      <c r="T7" s="37" t="e">
        <f aca="false">SUM(T2:T6)</f>
        <v>#VALUE!</v>
      </c>
      <c r="U7" s="25"/>
    </row>
    <row r="8" customFormat="false" ht="13.8" hidden="false" customHeight="false" outlineLevel="0" collapsed="false">
      <c r="A8" s="23"/>
      <c r="B8" s="24"/>
      <c r="C8" s="24"/>
      <c r="D8" s="24"/>
      <c r="E8" s="24"/>
      <c r="F8" s="24"/>
      <c r="G8" s="24"/>
      <c r="H8" s="24"/>
      <c r="J8" s="24"/>
      <c r="K8" s="26"/>
      <c r="L8" s="26"/>
      <c r="O8" s="28"/>
      <c r="P8" s="38"/>
      <c r="Q8" s="38"/>
      <c r="R8" s="38"/>
      <c r="S8" s="38"/>
      <c r="T8" s="38"/>
      <c r="U8" s="39"/>
    </row>
    <row r="9" customFormat="false" ht="14.9" hidden="false" customHeight="true" outlineLevel="0" collapsed="false">
      <c r="A9" s="23"/>
      <c r="B9" s="24"/>
      <c r="C9" s="24"/>
      <c r="D9" s="24"/>
      <c r="E9" s="24"/>
      <c r="F9" s="24"/>
      <c r="G9" s="24"/>
      <c r="H9" s="24"/>
      <c r="J9" s="24"/>
      <c r="K9" s="26"/>
      <c r="L9" s="26"/>
      <c r="O9" s="28"/>
      <c r="P9" s="40"/>
      <c r="Q9" s="41" t="s">
        <v>48</v>
      </c>
      <c r="U9" s="39"/>
    </row>
    <row r="10" customFormat="false" ht="13.8" hidden="false" customHeight="false" outlineLevel="0" collapsed="false">
      <c r="A10" s="23"/>
      <c r="B10" s="24"/>
      <c r="C10" s="24"/>
      <c r="D10" s="24"/>
      <c r="E10" s="24"/>
      <c r="F10" s="24"/>
      <c r="G10" s="24"/>
      <c r="H10" s="24"/>
      <c r="J10" s="24"/>
      <c r="K10" s="26"/>
      <c r="L10" s="26"/>
    </row>
    <row r="11" customFormat="false" ht="12.1" hidden="false" customHeight="true" outlineLevel="0" collapsed="false">
      <c r="A11" s="23"/>
      <c r="B11" s="24"/>
      <c r="C11" s="24"/>
      <c r="D11" s="24"/>
      <c r="E11" s="24"/>
      <c r="F11" s="24"/>
      <c r="G11" s="24"/>
      <c r="H11" s="24"/>
      <c r="J11" s="24"/>
      <c r="K11" s="26"/>
      <c r="L11" s="26"/>
    </row>
    <row r="12" customFormat="false" ht="13.8" hidden="false" customHeight="false" outlineLevel="0" collapsed="false">
      <c r="A12" s="23"/>
      <c r="B12" s="24"/>
      <c r="C12" s="24"/>
      <c r="D12" s="24"/>
      <c r="E12" s="24"/>
      <c r="F12" s="24"/>
      <c r="G12" s="24"/>
      <c r="H12" s="24"/>
      <c r="J12" s="24"/>
      <c r="K12" s="26"/>
      <c r="L12" s="26"/>
    </row>
    <row r="13" customFormat="false" ht="13.8" hidden="false" customHeight="false" outlineLevel="0" collapsed="false">
      <c r="A13" s="23"/>
      <c r="B13" s="26"/>
      <c r="C13" s="26"/>
      <c r="D13" s="26"/>
      <c r="E13" s="26"/>
      <c r="F13" s="26"/>
      <c r="G13" s="26"/>
      <c r="H13" s="26"/>
      <c r="J13" s="26"/>
      <c r="K13" s="26"/>
      <c r="L13" s="26"/>
    </row>
    <row r="14" customFormat="false" ht="13.8" hidden="false" customHeight="false" outlineLevel="0" collapsed="false">
      <c r="A14" s="23"/>
      <c r="B14" s="26"/>
      <c r="C14" s="26"/>
      <c r="D14" s="26"/>
      <c r="E14" s="26"/>
      <c r="F14" s="26"/>
      <c r="G14" s="26"/>
      <c r="H14" s="26"/>
      <c r="J14" s="26"/>
      <c r="K14" s="26"/>
      <c r="L14" s="26"/>
    </row>
    <row r="15" customFormat="false" ht="13.8" hidden="false" customHeight="false" outlineLevel="0" collapsed="false">
      <c r="A15" s="23"/>
      <c r="B15" s="26"/>
      <c r="C15" s="26"/>
      <c r="D15" s="26"/>
      <c r="E15" s="26"/>
      <c r="F15" s="26"/>
      <c r="G15" s="26"/>
      <c r="H15" s="26"/>
      <c r="J15" s="26"/>
      <c r="K15" s="26"/>
      <c r="L15" s="26"/>
    </row>
    <row r="16" customFormat="false" ht="13.8" hidden="false" customHeight="false" outlineLevel="0" collapsed="false">
      <c r="A16" s="23"/>
      <c r="B16" s="26"/>
      <c r="C16" s="26"/>
      <c r="D16" s="26"/>
      <c r="E16" s="26"/>
      <c r="F16" s="26"/>
      <c r="G16" s="26"/>
      <c r="H16" s="26"/>
      <c r="J16" s="26"/>
      <c r="K16" s="26"/>
      <c r="L16" s="26"/>
    </row>
    <row r="17" customFormat="false" ht="13.8" hidden="false" customHeight="false" outlineLevel="0" collapsed="false">
      <c r="A17" s="23"/>
      <c r="B17" s="26"/>
      <c r="C17" s="26"/>
      <c r="D17" s="26"/>
      <c r="E17" s="26"/>
      <c r="F17" s="26"/>
      <c r="G17" s="26"/>
      <c r="H17" s="26"/>
      <c r="J17" s="26"/>
      <c r="K17" s="26"/>
      <c r="L17" s="26"/>
    </row>
    <row r="18" customFormat="false" ht="13.8" hidden="false" customHeight="false" outlineLevel="0" collapsed="false">
      <c r="A18" s="23"/>
      <c r="B18" s="26"/>
      <c r="C18" s="26"/>
      <c r="D18" s="26"/>
      <c r="E18" s="26"/>
      <c r="F18" s="26"/>
      <c r="G18" s="26"/>
      <c r="H18" s="26"/>
      <c r="J18" s="26"/>
      <c r="K18" s="26"/>
      <c r="L18" s="26"/>
    </row>
    <row r="19" customFormat="false" ht="13.8" hidden="false" customHeight="false" outlineLevel="0" collapsed="false">
      <c r="A19" s="23"/>
      <c r="B19" s="26"/>
      <c r="C19" s="26"/>
      <c r="D19" s="26"/>
      <c r="E19" s="26"/>
      <c r="F19" s="26"/>
      <c r="G19" s="26"/>
      <c r="H19" s="26"/>
      <c r="J19" s="26"/>
      <c r="K19" s="26"/>
      <c r="L19" s="26"/>
    </row>
    <row r="20" customFormat="false" ht="13.8" hidden="false" customHeight="false" outlineLevel="0" collapsed="false">
      <c r="A20" s="23"/>
      <c r="B20" s="26"/>
      <c r="C20" s="26"/>
      <c r="D20" s="26"/>
      <c r="E20" s="26"/>
      <c r="F20" s="26"/>
      <c r="G20" s="26"/>
      <c r="H20" s="26"/>
      <c r="J20" s="26"/>
      <c r="K20" s="26"/>
      <c r="L20" s="26"/>
    </row>
    <row r="21" customFormat="false" ht="13.8" hidden="false" customHeight="false" outlineLevel="0" collapsed="false">
      <c r="A21" s="23"/>
      <c r="B21" s="26"/>
      <c r="C21" s="26"/>
      <c r="D21" s="26"/>
      <c r="E21" s="26"/>
      <c r="F21" s="26"/>
      <c r="G21" s="26"/>
      <c r="H21" s="26"/>
      <c r="J21" s="26"/>
      <c r="K21" s="26"/>
      <c r="L21" s="26"/>
    </row>
    <row r="22" customFormat="false" ht="13.8" hidden="false" customHeight="false" outlineLevel="0" collapsed="false">
      <c r="A22" s="23"/>
      <c r="B22" s="26"/>
      <c r="C22" s="26"/>
      <c r="D22" s="26"/>
      <c r="E22" s="26"/>
      <c r="F22" s="26"/>
      <c r="G22" s="26"/>
      <c r="H22" s="26"/>
      <c r="J22" s="26"/>
      <c r="K22" s="26"/>
      <c r="L22" s="26"/>
    </row>
    <row r="23" customFormat="false" ht="13.8" hidden="false" customHeight="false" outlineLevel="0" collapsed="false">
      <c r="A23" s="23"/>
      <c r="B23" s="26"/>
      <c r="C23" s="26"/>
      <c r="D23" s="26"/>
      <c r="E23" s="26"/>
      <c r="F23" s="26"/>
      <c r="G23" s="26"/>
      <c r="H23" s="26"/>
      <c r="J23" s="26"/>
      <c r="K23" s="26"/>
      <c r="L23" s="26"/>
    </row>
    <row r="24" customFormat="false" ht="13.8" hidden="false" customHeight="false" outlineLevel="0" collapsed="false">
      <c r="A24" s="23"/>
      <c r="B24" s="26"/>
      <c r="C24" s="26"/>
      <c r="D24" s="26"/>
      <c r="E24" s="26"/>
      <c r="F24" s="26"/>
      <c r="G24" s="26"/>
      <c r="H24" s="26"/>
      <c r="J24" s="26"/>
      <c r="K24" s="26"/>
      <c r="L24" s="26"/>
    </row>
    <row r="25" customFormat="false" ht="13.8" hidden="false" customHeight="false" outlineLevel="0" collapsed="false">
      <c r="A25" s="23"/>
      <c r="B25" s="42"/>
      <c r="C25" s="42"/>
      <c r="D25" s="42"/>
      <c r="E25" s="42"/>
      <c r="F25" s="42"/>
      <c r="G25" s="42"/>
      <c r="H25" s="42"/>
      <c r="J25" s="42"/>
      <c r="K25" s="26"/>
      <c r="L25" s="26"/>
    </row>
    <row r="26" customFormat="false" ht="13.8" hidden="false" customHeight="false" outlineLevel="0" collapsed="false">
      <c r="A26" s="23"/>
      <c r="B26" s="26"/>
      <c r="C26" s="26"/>
      <c r="D26" s="26"/>
      <c r="E26" s="26"/>
      <c r="F26" s="26"/>
      <c r="G26" s="26"/>
      <c r="H26" s="26"/>
      <c r="J26" s="26"/>
      <c r="K26" s="26"/>
      <c r="L26" s="26"/>
    </row>
    <row r="27" customFormat="false" ht="13.8" hidden="false" customHeight="false" outlineLevel="0" collapsed="false">
      <c r="A27" s="23"/>
      <c r="B27" s="26"/>
      <c r="C27" s="26"/>
      <c r="D27" s="26"/>
      <c r="E27" s="26"/>
      <c r="F27" s="26"/>
      <c r="G27" s="26"/>
      <c r="H27" s="26"/>
      <c r="J27" s="26"/>
      <c r="K27" s="26"/>
      <c r="L27" s="26"/>
    </row>
    <row r="28" customFormat="false" ht="13.8" hidden="false" customHeight="false" outlineLevel="0" collapsed="false">
      <c r="A28" s="23"/>
      <c r="B28" s="26"/>
      <c r="C28" s="26"/>
      <c r="D28" s="26"/>
      <c r="E28" s="26"/>
      <c r="F28" s="26"/>
      <c r="G28" s="26"/>
      <c r="H28" s="26"/>
      <c r="J28" s="26"/>
      <c r="K28" s="26"/>
      <c r="L28" s="26"/>
    </row>
    <row r="29" customFormat="false" ht="13.8" hidden="false" customHeight="false" outlineLevel="0" collapsed="false">
      <c r="A29" s="23"/>
      <c r="B29" s="26"/>
      <c r="C29" s="26"/>
      <c r="D29" s="26"/>
      <c r="E29" s="26"/>
      <c r="F29" s="26"/>
      <c r="G29" s="26"/>
      <c r="H29" s="26"/>
      <c r="J29" s="26"/>
      <c r="K29" s="26"/>
      <c r="L29" s="26"/>
    </row>
    <row r="30" customFormat="false" ht="13.8" hidden="false" customHeight="false" outlineLevel="0" collapsed="false">
      <c r="A30" s="23"/>
      <c r="B30" s="26"/>
      <c r="C30" s="26"/>
      <c r="D30" s="26"/>
      <c r="E30" s="26"/>
      <c r="F30" s="26"/>
      <c r="G30" s="26"/>
      <c r="H30" s="26"/>
      <c r="J30" s="26"/>
      <c r="K30" s="26"/>
      <c r="L30" s="26"/>
    </row>
    <row r="31" customFormat="false" ht="13.8" hidden="false" customHeight="false" outlineLevel="0" collapsed="false">
      <c r="A31" s="23"/>
      <c r="B31" s="26"/>
      <c r="C31" s="26"/>
      <c r="D31" s="26"/>
      <c r="E31" s="26"/>
      <c r="F31" s="26"/>
      <c r="G31" s="26"/>
      <c r="H31" s="26"/>
      <c r="J31" s="26"/>
      <c r="K31" s="26"/>
      <c r="L31" s="26"/>
    </row>
    <row r="32" customFormat="false" ht="13.8" hidden="false" customHeight="false" outlineLevel="0" collapsed="false">
      <c r="A32" s="23"/>
      <c r="B32" s="26"/>
      <c r="C32" s="26"/>
      <c r="D32" s="26"/>
      <c r="E32" s="26"/>
      <c r="F32" s="26"/>
      <c r="G32" s="26"/>
      <c r="H32" s="26"/>
      <c r="J32" s="26"/>
      <c r="K32" s="26"/>
      <c r="L32" s="26"/>
    </row>
    <row r="33" customFormat="false" ht="13.8" hidden="false" customHeight="false" outlineLevel="0" collapsed="false">
      <c r="A33" s="23"/>
      <c r="B33" s="26"/>
      <c r="C33" s="26"/>
      <c r="D33" s="26"/>
      <c r="E33" s="26"/>
      <c r="F33" s="26"/>
      <c r="G33" s="26"/>
      <c r="H33" s="26"/>
      <c r="J33" s="26"/>
      <c r="K33" s="26"/>
      <c r="L33" s="26"/>
    </row>
    <row r="34" customFormat="false" ht="13.8" hidden="false" customHeight="false" outlineLevel="0" collapsed="false">
      <c r="A34" s="23"/>
      <c r="B34" s="26"/>
      <c r="C34" s="26"/>
      <c r="D34" s="26"/>
      <c r="E34" s="26"/>
      <c r="F34" s="26"/>
      <c r="G34" s="26"/>
      <c r="H34" s="26"/>
      <c r="J34" s="26"/>
      <c r="K34" s="26"/>
      <c r="L34" s="26"/>
    </row>
    <row r="35" customFormat="false" ht="13.8" hidden="false" customHeight="false" outlineLevel="0" collapsed="false">
      <c r="A35" s="23"/>
      <c r="B35" s="26"/>
      <c r="C35" s="26"/>
      <c r="D35" s="26"/>
      <c r="E35" s="26"/>
      <c r="F35" s="26"/>
      <c r="G35" s="26"/>
      <c r="H35" s="26"/>
      <c r="J35" s="26"/>
      <c r="K35" s="26"/>
      <c r="L35" s="26"/>
    </row>
    <row r="36" customFormat="false" ht="13.8" hidden="false" customHeight="false" outlineLevel="0" collapsed="false">
      <c r="A36" s="23"/>
      <c r="B36" s="26"/>
      <c r="C36" s="26"/>
      <c r="D36" s="26"/>
      <c r="E36" s="26"/>
      <c r="F36" s="26"/>
      <c r="G36" s="26"/>
      <c r="H36" s="26"/>
      <c r="J36" s="26"/>
      <c r="K36" s="26"/>
      <c r="L36" s="26"/>
    </row>
    <row r="37" customFormat="false" ht="13.8" hidden="false" customHeight="false" outlineLevel="0" collapsed="false">
      <c r="A37" s="23"/>
      <c r="B37" s="26"/>
      <c r="C37" s="26"/>
      <c r="D37" s="26"/>
      <c r="E37" s="26"/>
      <c r="F37" s="26"/>
      <c r="G37" s="26"/>
      <c r="H37" s="26"/>
      <c r="J37" s="26"/>
      <c r="K37" s="26"/>
      <c r="L37" s="26"/>
    </row>
    <row r="38" customFormat="false" ht="13.8" hidden="false" customHeight="false" outlineLevel="0" collapsed="false">
      <c r="A38" s="23"/>
      <c r="B38" s="26"/>
      <c r="C38" s="26"/>
      <c r="D38" s="26"/>
      <c r="E38" s="26"/>
      <c r="F38" s="26"/>
      <c r="G38" s="26"/>
      <c r="H38" s="26"/>
      <c r="J38" s="26"/>
      <c r="K38" s="26"/>
      <c r="L38" s="26"/>
    </row>
    <row r="39" customFormat="false" ht="13.8" hidden="false" customHeight="false" outlineLevel="0" collapsed="false">
      <c r="A39" s="23"/>
      <c r="B39" s="26"/>
      <c r="C39" s="26"/>
      <c r="D39" s="26"/>
      <c r="E39" s="26"/>
      <c r="F39" s="26"/>
      <c r="G39" s="26"/>
      <c r="H39" s="26"/>
      <c r="J39" s="26"/>
      <c r="K39" s="26"/>
      <c r="L39" s="26"/>
    </row>
    <row r="40" customFormat="false" ht="13.8" hidden="false" customHeight="false" outlineLevel="0" collapsed="false">
      <c r="A40" s="23"/>
      <c r="B40" s="26"/>
      <c r="C40" s="26"/>
      <c r="D40" s="26"/>
      <c r="E40" s="26"/>
      <c r="F40" s="26"/>
      <c r="G40" s="26"/>
      <c r="H40" s="26"/>
      <c r="J40" s="26"/>
      <c r="K40" s="26"/>
      <c r="L40" s="26"/>
    </row>
    <row r="41" customFormat="false" ht="13.8" hidden="false" customHeight="false" outlineLevel="0" collapsed="false">
      <c r="A41" s="23"/>
      <c r="B41" s="26"/>
      <c r="C41" s="26"/>
      <c r="D41" s="26"/>
      <c r="E41" s="26"/>
      <c r="F41" s="26"/>
      <c r="G41" s="26"/>
      <c r="H41" s="26"/>
      <c r="J41" s="26"/>
      <c r="K41" s="26"/>
      <c r="L41" s="26"/>
    </row>
    <row r="42" customFormat="false" ht="13.8" hidden="false" customHeight="false" outlineLevel="0" collapsed="false">
      <c r="A42" s="23"/>
      <c r="B42" s="26"/>
      <c r="C42" s="26"/>
      <c r="D42" s="26"/>
      <c r="E42" s="26"/>
      <c r="F42" s="26"/>
      <c r="G42" s="26"/>
      <c r="H42" s="26"/>
      <c r="J42" s="26"/>
      <c r="K42" s="26"/>
      <c r="L42" s="26"/>
    </row>
    <row r="43" customFormat="false" ht="13.8" hidden="false" customHeight="false" outlineLevel="0" collapsed="false">
      <c r="A43" s="23"/>
      <c r="B43" s="26"/>
      <c r="C43" s="26"/>
      <c r="D43" s="26"/>
      <c r="E43" s="26"/>
      <c r="F43" s="26"/>
      <c r="G43" s="26"/>
      <c r="H43" s="26"/>
      <c r="J43" s="26"/>
      <c r="K43" s="26"/>
      <c r="L43" s="26"/>
    </row>
    <row r="44" customFormat="false" ht="13.8" hidden="false" customHeight="false" outlineLevel="0" collapsed="false">
      <c r="A44" s="23"/>
      <c r="B44" s="26"/>
      <c r="C44" s="26"/>
      <c r="D44" s="26"/>
      <c r="E44" s="26"/>
      <c r="F44" s="26"/>
      <c r="G44" s="26"/>
      <c r="H44" s="26"/>
      <c r="J44" s="26"/>
      <c r="K44" s="26"/>
      <c r="L44" s="26"/>
    </row>
    <row r="45" customFormat="false" ht="13.8" hidden="false" customHeight="false" outlineLevel="0" collapsed="false">
      <c r="A45" s="23"/>
      <c r="B45" s="26"/>
      <c r="C45" s="26"/>
      <c r="D45" s="26"/>
      <c r="E45" s="26"/>
      <c r="F45" s="26"/>
      <c r="G45" s="26"/>
      <c r="H45" s="26"/>
      <c r="J45" s="26"/>
      <c r="K45" s="26"/>
      <c r="L45" s="26"/>
    </row>
    <row r="46" customFormat="false" ht="13.8" hidden="false" customHeight="false" outlineLevel="0" collapsed="false">
      <c r="A46" s="23"/>
      <c r="B46" s="26"/>
      <c r="C46" s="26"/>
      <c r="D46" s="26"/>
      <c r="E46" s="26"/>
      <c r="F46" s="26"/>
      <c r="G46" s="26"/>
      <c r="H46" s="26"/>
      <c r="J46" s="26"/>
      <c r="K46" s="26"/>
      <c r="L46" s="26"/>
    </row>
    <row r="47" customFormat="false" ht="13.8" hidden="false" customHeight="false" outlineLevel="0" collapsed="false">
      <c r="A47" s="23"/>
      <c r="B47" s="26"/>
      <c r="C47" s="26"/>
      <c r="D47" s="26"/>
      <c r="E47" s="26"/>
      <c r="F47" s="26"/>
      <c r="G47" s="26"/>
      <c r="H47" s="26"/>
      <c r="J47" s="26"/>
      <c r="K47" s="26"/>
      <c r="L47" s="26"/>
    </row>
    <row r="48" customFormat="false" ht="13.8" hidden="false" customHeight="false" outlineLevel="0" collapsed="false">
      <c r="A48" s="23"/>
      <c r="B48" s="26"/>
      <c r="C48" s="26"/>
      <c r="D48" s="26"/>
      <c r="E48" s="26"/>
      <c r="F48" s="26"/>
      <c r="G48" s="26"/>
      <c r="H48" s="26"/>
      <c r="J48" s="26"/>
      <c r="K48" s="26"/>
      <c r="L48" s="26"/>
    </row>
    <row r="49" customFormat="false" ht="13.8" hidden="false" customHeight="false" outlineLevel="0" collapsed="false">
      <c r="A49" s="23"/>
      <c r="B49" s="26"/>
      <c r="C49" s="26"/>
      <c r="D49" s="26"/>
      <c r="E49" s="26"/>
      <c r="F49" s="26"/>
      <c r="G49" s="26"/>
      <c r="H49" s="26"/>
      <c r="J49" s="26"/>
      <c r="K49" s="26"/>
      <c r="L49" s="26"/>
    </row>
    <row r="50" customFormat="false" ht="13.8" hidden="false" customHeight="false" outlineLevel="0" collapsed="false">
      <c r="A50" s="23"/>
      <c r="B50" s="26"/>
      <c r="C50" s="26"/>
      <c r="D50" s="26"/>
      <c r="E50" s="26"/>
      <c r="F50" s="26"/>
      <c r="G50" s="26"/>
      <c r="H50" s="26"/>
      <c r="J50" s="26"/>
      <c r="K50" s="26"/>
      <c r="L50" s="26"/>
    </row>
    <row r="51" customFormat="false" ht="13.8" hidden="false" customHeight="false" outlineLevel="0" collapsed="false">
      <c r="A51" s="23"/>
      <c r="B51" s="26"/>
      <c r="C51" s="26"/>
      <c r="D51" s="26"/>
      <c r="E51" s="26"/>
      <c r="F51" s="26"/>
      <c r="G51" s="26"/>
      <c r="H51" s="26"/>
      <c r="J51" s="26"/>
      <c r="K51" s="26"/>
      <c r="L51" s="26"/>
    </row>
    <row r="52" customFormat="false" ht="13.8" hidden="false" customHeight="false" outlineLevel="0" collapsed="false">
      <c r="A52" s="23"/>
      <c r="B52" s="26"/>
      <c r="C52" s="26"/>
      <c r="D52" s="26"/>
      <c r="E52" s="26"/>
      <c r="F52" s="26"/>
      <c r="G52" s="26"/>
      <c r="H52" s="26"/>
      <c r="J52" s="26"/>
      <c r="K52" s="26"/>
      <c r="L52" s="26"/>
    </row>
    <row r="53" customFormat="false" ht="13.8" hidden="false" customHeight="false" outlineLevel="0" collapsed="false">
      <c r="A53" s="23"/>
      <c r="B53" s="26"/>
      <c r="C53" s="26"/>
      <c r="D53" s="26"/>
      <c r="E53" s="26"/>
      <c r="F53" s="26"/>
      <c r="G53" s="26"/>
      <c r="H53" s="26"/>
      <c r="J53" s="26"/>
      <c r="K53" s="26"/>
      <c r="L53" s="26"/>
    </row>
    <row r="54" customFormat="false" ht="13.8" hidden="false" customHeight="false" outlineLevel="0" collapsed="false">
      <c r="A54" s="23"/>
      <c r="B54" s="26"/>
      <c r="C54" s="26"/>
      <c r="D54" s="26"/>
      <c r="E54" s="26"/>
      <c r="F54" s="26"/>
      <c r="G54" s="26"/>
      <c r="H54" s="26"/>
      <c r="J54" s="26"/>
      <c r="K54" s="26"/>
      <c r="L54" s="26"/>
    </row>
    <row r="55" customFormat="false" ht="13.8" hidden="false" customHeight="false" outlineLevel="0" collapsed="false">
      <c r="A55" s="23"/>
      <c r="B55" s="26"/>
      <c r="C55" s="26"/>
      <c r="D55" s="26"/>
      <c r="E55" s="26"/>
      <c r="F55" s="26"/>
      <c r="G55" s="26"/>
      <c r="H55" s="26"/>
      <c r="J55" s="26"/>
      <c r="K55" s="26"/>
      <c r="L55" s="26"/>
    </row>
    <row r="56" customFormat="false" ht="13.8" hidden="false" customHeight="false" outlineLevel="0" collapsed="false">
      <c r="A56" s="23"/>
      <c r="B56" s="26"/>
      <c r="C56" s="26"/>
      <c r="D56" s="26"/>
      <c r="E56" s="26"/>
      <c r="F56" s="26"/>
      <c r="G56" s="26"/>
      <c r="H56" s="26"/>
      <c r="J56" s="26"/>
      <c r="K56" s="26"/>
      <c r="L56" s="26"/>
    </row>
    <row r="57" customFormat="false" ht="13.8" hidden="false" customHeight="false" outlineLevel="0" collapsed="false">
      <c r="A57" s="23"/>
      <c r="B57" s="26"/>
      <c r="C57" s="26"/>
      <c r="D57" s="26"/>
      <c r="E57" s="26"/>
      <c r="F57" s="26"/>
      <c r="G57" s="26"/>
      <c r="H57" s="26"/>
      <c r="J57" s="26"/>
      <c r="K57" s="26"/>
      <c r="L57" s="26"/>
    </row>
    <row r="58" customFormat="false" ht="13.8" hidden="false" customHeight="false" outlineLevel="0" collapsed="false">
      <c r="A58" s="23"/>
      <c r="B58" s="26"/>
      <c r="C58" s="26"/>
      <c r="D58" s="26"/>
      <c r="E58" s="26"/>
      <c r="F58" s="26"/>
      <c r="G58" s="26"/>
      <c r="H58" s="26"/>
      <c r="J58" s="26"/>
      <c r="K58" s="26"/>
      <c r="L58" s="26"/>
    </row>
    <row r="59" customFormat="false" ht="13.8" hidden="false" customHeight="false" outlineLevel="0" collapsed="false">
      <c r="A59" s="23"/>
      <c r="B59" s="26"/>
      <c r="C59" s="26"/>
      <c r="D59" s="26"/>
      <c r="E59" s="26"/>
      <c r="F59" s="26"/>
      <c r="G59" s="26"/>
      <c r="H59" s="26"/>
      <c r="J59" s="26"/>
      <c r="K59" s="26"/>
      <c r="L59" s="26"/>
    </row>
    <row r="60" customFormat="false" ht="13.8" hidden="false" customHeight="false" outlineLevel="0" collapsed="false">
      <c r="A60" s="23"/>
      <c r="B60" s="26"/>
      <c r="C60" s="26"/>
      <c r="D60" s="26"/>
      <c r="E60" s="26"/>
      <c r="F60" s="26"/>
      <c r="G60" s="26"/>
      <c r="H60" s="26"/>
      <c r="J60" s="26"/>
      <c r="K60" s="26"/>
      <c r="L60" s="26"/>
    </row>
    <row r="61" customFormat="false" ht="13.8" hidden="false" customHeight="false" outlineLevel="0" collapsed="false">
      <c r="A61" s="23"/>
      <c r="B61" s="26"/>
      <c r="C61" s="26"/>
      <c r="D61" s="26"/>
      <c r="E61" s="26"/>
      <c r="F61" s="26"/>
      <c r="G61" s="26"/>
      <c r="H61" s="26"/>
      <c r="J61" s="26"/>
      <c r="K61" s="26"/>
      <c r="L61" s="26"/>
    </row>
    <row r="62" customFormat="false" ht="13.8" hidden="false" customHeight="false" outlineLevel="0" collapsed="false">
      <c r="A62" s="23"/>
      <c r="B62" s="26"/>
      <c r="C62" s="26"/>
      <c r="D62" s="26"/>
      <c r="E62" s="26"/>
      <c r="F62" s="26"/>
      <c r="G62" s="26"/>
      <c r="H62" s="26"/>
      <c r="J62" s="26"/>
      <c r="K62" s="26"/>
      <c r="L62" s="26"/>
    </row>
    <row r="63" customFormat="false" ht="13.8" hidden="false" customHeight="false" outlineLevel="0" collapsed="false">
      <c r="A63" s="23"/>
      <c r="B63" s="26"/>
      <c r="C63" s="26"/>
      <c r="D63" s="26"/>
      <c r="E63" s="26"/>
      <c r="F63" s="26"/>
      <c r="G63" s="26"/>
      <c r="H63" s="26"/>
      <c r="J63" s="26"/>
      <c r="K63" s="26"/>
      <c r="L63" s="26"/>
    </row>
    <row r="64" customFormat="false" ht="13.8" hidden="false" customHeight="false" outlineLevel="0" collapsed="false">
      <c r="A64" s="23"/>
      <c r="B64" s="26"/>
      <c r="C64" s="26"/>
      <c r="D64" s="26"/>
      <c r="E64" s="26"/>
      <c r="F64" s="26"/>
      <c r="G64" s="26"/>
      <c r="H64" s="26"/>
      <c r="J64" s="26"/>
      <c r="K64" s="26"/>
      <c r="L64" s="26"/>
    </row>
    <row r="65" customFormat="false" ht="13.8" hidden="false" customHeight="false" outlineLevel="0" collapsed="false">
      <c r="A65" s="23"/>
      <c r="B65" s="26"/>
      <c r="C65" s="26"/>
      <c r="D65" s="26"/>
      <c r="E65" s="26"/>
      <c r="F65" s="26"/>
      <c r="G65" s="26"/>
      <c r="H65" s="26"/>
      <c r="J65" s="26"/>
      <c r="K65" s="26"/>
      <c r="L65" s="26"/>
    </row>
    <row r="66" customFormat="false" ht="13.8" hidden="false" customHeight="false" outlineLevel="0" collapsed="false">
      <c r="A66" s="23"/>
      <c r="B66" s="26"/>
      <c r="C66" s="26"/>
      <c r="D66" s="26"/>
      <c r="E66" s="26"/>
      <c r="F66" s="26"/>
      <c r="G66" s="26"/>
      <c r="H66" s="26"/>
      <c r="J66" s="26"/>
      <c r="K66" s="26"/>
      <c r="L66" s="26"/>
    </row>
    <row r="67" customFormat="false" ht="13.8" hidden="false" customHeight="false" outlineLevel="0" collapsed="false">
      <c r="A67" s="23"/>
      <c r="B67" s="26"/>
      <c r="C67" s="26"/>
      <c r="D67" s="26"/>
      <c r="E67" s="26"/>
      <c r="F67" s="26"/>
      <c r="G67" s="26"/>
      <c r="H67" s="26"/>
      <c r="J67" s="26"/>
      <c r="K67" s="26"/>
      <c r="L67" s="26"/>
    </row>
    <row r="68" customFormat="false" ht="13.8" hidden="false" customHeight="false" outlineLevel="0" collapsed="false">
      <c r="A68" s="23"/>
      <c r="B68" s="26"/>
      <c r="C68" s="26"/>
      <c r="D68" s="26"/>
      <c r="E68" s="26"/>
      <c r="F68" s="26"/>
      <c r="G68" s="26"/>
      <c r="H68" s="26"/>
      <c r="J68" s="26"/>
      <c r="K68" s="26"/>
      <c r="L68" s="26"/>
    </row>
    <row r="69" customFormat="false" ht="13.8" hidden="false" customHeight="false" outlineLevel="0" collapsed="false">
      <c r="A69" s="23"/>
      <c r="B69" s="26"/>
      <c r="C69" s="26"/>
      <c r="D69" s="26"/>
      <c r="E69" s="26"/>
      <c r="F69" s="26"/>
      <c r="G69" s="26"/>
      <c r="H69" s="26"/>
      <c r="J69" s="26"/>
      <c r="K69" s="26"/>
      <c r="L69" s="26"/>
    </row>
    <row r="70" customFormat="false" ht="13.8" hidden="false" customHeight="false" outlineLevel="0" collapsed="false">
      <c r="A70" s="23"/>
      <c r="B70" s="26"/>
      <c r="C70" s="26"/>
      <c r="D70" s="26"/>
      <c r="E70" s="26"/>
      <c r="F70" s="26"/>
      <c r="G70" s="26"/>
      <c r="H70" s="26"/>
      <c r="J70" s="26"/>
      <c r="K70" s="26"/>
      <c r="L70" s="26"/>
    </row>
    <row r="71" customFormat="false" ht="13.8" hidden="false" customHeight="false" outlineLevel="0" collapsed="false">
      <c r="A71" s="23"/>
      <c r="B71" s="26"/>
      <c r="C71" s="26"/>
      <c r="D71" s="26"/>
      <c r="E71" s="26"/>
      <c r="F71" s="26"/>
      <c r="G71" s="26"/>
      <c r="H71" s="26"/>
      <c r="J71" s="26"/>
      <c r="K71" s="26"/>
      <c r="L71" s="26"/>
    </row>
    <row r="72" customFormat="false" ht="13.8" hidden="false" customHeight="false" outlineLevel="0" collapsed="false">
      <c r="A72" s="23"/>
      <c r="B72" s="26"/>
      <c r="C72" s="26"/>
      <c r="D72" s="26"/>
      <c r="E72" s="26"/>
      <c r="F72" s="26"/>
      <c r="G72" s="26"/>
      <c r="H72" s="26"/>
      <c r="J72" s="26"/>
      <c r="K72" s="26"/>
      <c r="L72" s="26"/>
    </row>
    <row r="73" customFormat="false" ht="13.8" hidden="false" customHeight="false" outlineLevel="0" collapsed="false">
      <c r="A73" s="23"/>
      <c r="B73" s="26"/>
      <c r="C73" s="26"/>
      <c r="D73" s="26"/>
      <c r="E73" s="26"/>
      <c r="F73" s="26"/>
      <c r="G73" s="26"/>
      <c r="H73" s="26"/>
      <c r="J73" s="26"/>
      <c r="K73" s="26"/>
      <c r="L73" s="26"/>
    </row>
    <row r="74" customFormat="false" ht="13.8" hidden="false" customHeight="false" outlineLevel="0" collapsed="false">
      <c r="A74" s="23"/>
      <c r="B74" s="26"/>
      <c r="C74" s="26"/>
      <c r="D74" s="26"/>
      <c r="E74" s="26"/>
      <c r="F74" s="26"/>
      <c r="G74" s="26"/>
      <c r="H74" s="26"/>
      <c r="J74" s="26"/>
      <c r="K74" s="26"/>
      <c r="L74" s="26"/>
    </row>
    <row r="75" customFormat="false" ht="13.8" hidden="false" customHeight="false" outlineLevel="0" collapsed="false">
      <c r="A75" s="23"/>
      <c r="B75" s="26"/>
      <c r="C75" s="26"/>
      <c r="D75" s="26"/>
      <c r="E75" s="26"/>
      <c r="F75" s="26"/>
      <c r="G75" s="26"/>
      <c r="H75" s="26"/>
      <c r="J75" s="26"/>
      <c r="K75" s="26"/>
      <c r="L75" s="26"/>
    </row>
    <row r="76" customFormat="false" ht="13.8" hidden="false" customHeight="false" outlineLevel="0" collapsed="false">
      <c r="A76" s="23"/>
      <c r="B76" s="26"/>
      <c r="C76" s="26"/>
      <c r="D76" s="26"/>
      <c r="E76" s="26"/>
      <c r="F76" s="26"/>
      <c r="G76" s="26"/>
      <c r="H76" s="26"/>
      <c r="J76" s="26"/>
      <c r="K76" s="26"/>
      <c r="L76" s="26"/>
    </row>
    <row r="77" customFormat="false" ht="13.8" hidden="false" customHeight="false" outlineLevel="0" collapsed="false">
      <c r="A77" s="23"/>
      <c r="B77" s="26"/>
      <c r="C77" s="26"/>
      <c r="D77" s="26"/>
      <c r="E77" s="26"/>
      <c r="F77" s="26"/>
      <c r="G77" s="26"/>
      <c r="H77" s="26"/>
      <c r="J77" s="26"/>
      <c r="K77" s="26"/>
      <c r="L77" s="26"/>
    </row>
    <row r="78" customFormat="false" ht="13.8" hidden="false" customHeight="false" outlineLevel="0" collapsed="false">
      <c r="A78" s="23"/>
      <c r="B78" s="26"/>
      <c r="C78" s="26"/>
      <c r="D78" s="26"/>
      <c r="E78" s="26"/>
      <c r="F78" s="26"/>
      <c r="G78" s="26"/>
      <c r="H78" s="26"/>
      <c r="J78" s="26"/>
      <c r="K78" s="26"/>
      <c r="L78" s="26"/>
    </row>
    <row r="79" customFormat="false" ht="13.8" hidden="false" customHeight="false" outlineLevel="0" collapsed="false">
      <c r="A79" s="23"/>
      <c r="B79" s="26"/>
      <c r="C79" s="26"/>
      <c r="D79" s="26"/>
      <c r="E79" s="26"/>
      <c r="F79" s="26"/>
      <c r="G79" s="26"/>
      <c r="H79" s="26"/>
      <c r="J79" s="26"/>
      <c r="K79" s="26"/>
      <c r="L79" s="26"/>
    </row>
    <row r="80" customFormat="false" ht="13.8" hidden="false" customHeight="false" outlineLevel="0" collapsed="false">
      <c r="A80" s="23"/>
      <c r="B80" s="26"/>
      <c r="C80" s="26"/>
      <c r="D80" s="26"/>
      <c r="E80" s="26"/>
      <c r="F80" s="26"/>
      <c r="G80" s="26"/>
      <c r="H80" s="26"/>
      <c r="J80" s="26"/>
      <c r="K80" s="26"/>
      <c r="L80" s="26"/>
    </row>
    <row r="81" customFormat="false" ht="13.8" hidden="false" customHeight="false" outlineLevel="0" collapsed="false">
      <c r="A81" s="23"/>
      <c r="B81" s="26"/>
      <c r="C81" s="26"/>
      <c r="D81" s="26"/>
      <c r="E81" s="26"/>
      <c r="F81" s="26"/>
      <c r="G81" s="26"/>
      <c r="H81" s="26"/>
      <c r="J81" s="26"/>
      <c r="K81" s="26"/>
      <c r="L81" s="26"/>
    </row>
    <row r="82" customFormat="false" ht="13.8" hidden="false" customHeight="false" outlineLevel="0" collapsed="false">
      <c r="A82" s="23"/>
      <c r="B82" s="26"/>
      <c r="C82" s="26"/>
      <c r="D82" s="26"/>
      <c r="E82" s="26"/>
      <c r="F82" s="26"/>
      <c r="G82" s="26"/>
      <c r="H82" s="26"/>
      <c r="J82" s="26"/>
      <c r="K82" s="26"/>
      <c r="L82" s="26"/>
    </row>
    <row r="83" customFormat="false" ht="13.8" hidden="false" customHeight="false" outlineLevel="0" collapsed="false">
      <c r="A83" s="23"/>
      <c r="B83" s="26"/>
      <c r="C83" s="26"/>
      <c r="D83" s="26"/>
      <c r="E83" s="26"/>
      <c r="F83" s="26"/>
      <c r="G83" s="26"/>
      <c r="H83" s="26"/>
      <c r="J83" s="26"/>
      <c r="K83" s="26"/>
      <c r="L83" s="26"/>
    </row>
    <row r="84" customFormat="false" ht="13.8" hidden="false" customHeight="false" outlineLevel="0" collapsed="false">
      <c r="A84" s="23"/>
      <c r="B84" s="26"/>
      <c r="C84" s="26"/>
      <c r="D84" s="26"/>
      <c r="E84" s="26"/>
      <c r="F84" s="26"/>
      <c r="G84" s="26"/>
      <c r="H84" s="26"/>
      <c r="J84" s="26"/>
      <c r="K84" s="26"/>
      <c r="L84" s="26"/>
    </row>
    <row r="85" customFormat="false" ht="13.8" hidden="false" customHeight="false" outlineLevel="0" collapsed="false">
      <c r="A85" s="23"/>
      <c r="B85" s="26"/>
      <c r="C85" s="26"/>
      <c r="D85" s="26"/>
      <c r="E85" s="26"/>
      <c r="F85" s="26"/>
      <c r="G85" s="26"/>
      <c r="H85" s="26"/>
      <c r="J85" s="26"/>
      <c r="K85" s="26"/>
      <c r="L85" s="26"/>
    </row>
    <row r="86" customFormat="false" ht="13.8" hidden="false" customHeight="false" outlineLevel="0" collapsed="false">
      <c r="A86" s="23"/>
      <c r="B86" s="26"/>
      <c r="C86" s="26"/>
      <c r="D86" s="26"/>
      <c r="E86" s="26"/>
      <c r="F86" s="26"/>
      <c r="G86" s="26"/>
      <c r="H86" s="26"/>
      <c r="J86" s="26"/>
      <c r="K86" s="26"/>
      <c r="L86" s="26"/>
    </row>
    <row r="87" customFormat="false" ht="13.8" hidden="false" customHeight="false" outlineLevel="0" collapsed="false">
      <c r="A87" s="23"/>
      <c r="B87" s="26"/>
      <c r="C87" s="26"/>
      <c r="D87" s="26"/>
      <c r="E87" s="26"/>
      <c r="F87" s="26"/>
      <c r="G87" s="26"/>
      <c r="H87" s="26"/>
      <c r="J87" s="26"/>
      <c r="K87" s="26"/>
      <c r="L87" s="26"/>
    </row>
    <row r="88" customFormat="false" ht="13.8" hidden="false" customHeight="false" outlineLevel="0" collapsed="false">
      <c r="A88" s="23"/>
      <c r="B88" s="26"/>
      <c r="C88" s="26"/>
      <c r="D88" s="26"/>
      <c r="E88" s="26"/>
      <c r="F88" s="26"/>
      <c r="G88" s="26"/>
      <c r="H88" s="26"/>
      <c r="J88" s="26"/>
      <c r="K88" s="26"/>
      <c r="L88" s="26"/>
    </row>
    <row r="89" customFormat="false" ht="13.8" hidden="false" customHeight="false" outlineLevel="0" collapsed="false">
      <c r="A89" s="23"/>
      <c r="B89" s="26"/>
      <c r="C89" s="26"/>
      <c r="D89" s="26"/>
      <c r="E89" s="26"/>
      <c r="F89" s="26"/>
      <c r="G89" s="26"/>
      <c r="H89" s="26"/>
      <c r="J89" s="26"/>
      <c r="K89" s="26"/>
      <c r="L89" s="26"/>
    </row>
    <row r="90" customFormat="false" ht="13.8" hidden="false" customHeight="false" outlineLevel="0" collapsed="false">
      <c r="A90" s="23"/>
      <c r="B90" s="26"/>
      <c r="C90" s="26"/>
      <c r="D90" s="26"/>
      <c r="E90" s="26"/>
      <c r="F90" s="26"/>
      <c r="G90" s="26"/>
      <c r="H90" s="26"/>
      <c r="J90" s="26"/>
      <c r="K90" s="26"/>
      <c r="L90" s="26"/>
    </row>
    <row r="91" customFormat="false" ht="13.8" hidden="false" customHeight="false" outlineLevel="0" collapsed="false">
      <c r="A91" s="23"/>
      <c r="B91" s="26"/>
      <c r="C91" s="26"/>
      <c r="D91" s="26"/>
      <c r="E91" s="26"/>
      <c r="F91" s="26"/>
      <c r="G91" s="26"/>
      <c r="H91" s="26"/>
      <c r="J91" s="26"/>
      <c r="K91" s="26"/>
      <c r="L91" s="26"/>
    </row>
    <row r="92" customFormat="false" ht="13.8" hidden="false" customHeight="false" outlineLevel="0" collapsed="false">
      <c r="A92" s="23"/>
      <c r="B92" s="26"/>
      <c r="C92" s="26"/>
      <c r="D92" s="26"/>
      <c r="E92" s="26"/>
      <c r="F92" s="26"/>
      <c r="G92" s="26"/>
      <c r="H92" s="26"/>
      <c r="J92" s="26"/>
      <c r="K92" s="26"/>
      <c r="L92" s="26"/>
    </row>
    <row r="93" customFormat="false" ht="13.8" hidden="false" customHeight="false" outlineLevel="0" collapsed="false">
      <c r="A93" s="23"/>
      <c r="B93" s="26"/>
      <c r="C93" s="26"/>
      <c r="D93" s="26"/>
      <c r="E93" s="26"/>
      <c r="F93" s="26"/>
      <c r="G93" s="26"/>
      <c r="H93" s="26"/>
      <c r="J93" s="26"/>
      <c r="K93" s="26"/>
      <c r="L93" s="26"/>
    </row>
    <row r="94" customFormat="false" ht="13.8" hidden="false" customHeight="false" outlineLevel="0" collapsed="false">
      <c r="A94" s="23"/>
      <c r="B94" s="26"/>
      <c r="C94" s="26"/>
      <c r="D94" s="26"/>
      <c r="E94" s="26"/>
      <c r="F94" s="26"/>
      <c r="G94" s="26"/>
      <c r="H94" s="26"/>
      <c r="J94" s="26"/>
      <c r="K94" s="26"/>
      <c r="L94" s="26"/>
    </row>
    <row r="95" customFormat="false" ht="13.8" hidden="false" customHeight="false" outlineLevel="0" collapsed="false">
      <c r="A95" s="23"/>
      <c r="B95" s="26"/>
      <c r="C95" s="26"/>
      <c r="D95" s="26"/>
      <c r="E95" s="26"/>
      <c r="F95" s="26"/>
      <c r="G95" s="26"/>
      <c r="H95" s="26"/>
      <c r="J95" s="26"/>
      <c r="K95" s="26"/>
      <c r="L95" s="26"/>
    </row>
    <row r="96" customFormat="false" ht="13.8" hidden="false" customHeight="false" outlineLevel="0" collapsed="false">
      <c r="A96" s="23"/>
      <c r="B96" s="26"/>
      <c r="C96" s="26"/>
      <c r="D96" s="26"/>
      <c r="E96" s="26"/>
      <c r="F96" s="26"/>
      <c r="G96" s="26"/>
      <c r="H96" s="26"/>
      <c r="J96" s="26"/>
      <c r="K96" s="26"/>
      <c r="L96" s="26"/>
    </row>
    <row r="97" customFormat="false" ht="13.8" hidden="false" customHeight="false" outlineLevel="0" collapsed="false">
      <c r="A97" s="23"/>
      <c r="B97" s="26"/>
      <c r="C97" s="26"/>
      <c r="D97" s="26"/>
      <c r="E97" s="26"/>
      <c r="F97" s="26"/>
      <c r="G97" s="26"/>
      <c r="H97" s="26"/>
      <c r="J97" s="26"/>
      <c r="K97" s="26"/>
      <c r="L97" s="26"/>
    </row>
    <row r="98" customFormat="false" ht="13.8" hidden="false" customHeight="false" outlineLevel="0" collapsed="false">
      <c r="A98" s="23"/>
      <c r="B98" s="26"/>
      <c r="C98" s="26"/>
      <c r="D98" s="26"/>
      <c r="E98" s="26"/>
      <c r="F98" s="26"/>
      <c r="G98" s="26"/>
      <c r="H98" s="26"/>
      <c r="J98" s="26"/>
      <c r="K98" s="26"/>
      <c r="L98" s="26"/>
    </row>
    <row r="99" customFormat="false" ht="13.8" hidden="false" customHeight="false" outlineLevel="0" collapsed="false">
      <c r="A99" s="23"/>
      <c r="B99" s="26"/>
      <c r="C99" s="26"/>
      <c r="D99" s="26"/>
      <c r="E99" s="26"/>
      <c r="F99" s="26"/>
      <c r="G99" s="26"/>
      <c r="H99" s="26"/>
      <c r="J99" s="26"/>
      <c r="K99" s="26"/>
      <c r="L99" s="26"/>
    </row>
    <row r="100" customFormat="false" ht="13.8" hidden="false" customHeight="false" outlineLevel="0" collapsed="false">
      <c r="A100" s="23"/>
      <c r="B100" s="26"/>
      <c r="C100" s="26"/>
      <c r="D100" s="26"/>
      <c r="E100" s="26"/>
      <c r="F100" s="26"/>
      <c r="G100" s="26"/>
      <c r="H100" s="26"/>
      <c r="J100" s="26"/>
      <c r="K100" s="26"/>
      <c r="L100" s="26"/>
    </row>
    <row r="101" customFormat="false" ht="13.8" hidden="false" customHeight="false" outlineLevel="0" collapsed="false">
      <c r="A101" s="23"/>
      <c r="B101" s="26"/>
      <c r="C101" s="26"/>
      <c r="D101" s="26"/>
      <c r="E101" s="26"/>
      <c r="F101" s="26"/>
      <c r="G101" s="26"/>
      <c r="H101" s="26"/>
      <c r="J101" s="26"/>
      <c r="K101" s="26"/>
      <c r="L101" s="26"/>
    </row>
    <row r="102" customFormat="false" ht="13.8" hidden="false" customHeight="false" outlineLevel="0" collapsed="false">
      <c r="A102" s="23"/>
      <c r="B102" s="26"/>
      <c r="C102" s="26"/>
      <c r="D102" s="26"/>
      <c r="E102" s="26"/>
      <c r="F102" s="26"/>
      <c r="G102" s="26"/>
      <c r="H102" s="26"/>
      <c r="J102" s="26"/>
      <c r="K102" s="26"/>
      <c r="L102" s="26"/>
    </row>
    <row r="103" customFormat="false" ht="13.8" hidden="false" customHeight="false" outlineLevel="0" collapsed="false">
      <c r="A103" s="23"/>
      <c r="B103" s="26"/>
      <c r="C103" s="26"/>
      <c r="D103" s="26"/>
      <c r="E103" s="26"/>
      <c r="F103" s="26"/>
      <c r="G103" s="26"/>
      <c r="H103" s="26"/>
      <c r="J103" s="26"/>
      <c r="K103" s="26"/>
      <c r="L103" s="26"/>
    </row>
    <row r="104" customFormat="false" ht="13.8" hidden="false" customHeight="false" outlineLevel="0" collapsed="false">
      <c r="A104" s="23"/>
      <c r="B104" s="26"/>
      <c r="C104" s="26"/>
      <c r="D104" s="26"/>
      <c r="E104" s="26"/>
      <c r="F104" s="26"/>
      <c r="G104" s="26"/>
      <c r="H104" s="26"/>
      <c r="J104" s="26"/>
      <c r="K104" s="26"/>
      <c r="L104" s="26"/>
    </row>
    <row r="105" customFormat="false" ht="13.8" hidden="false" customHeight="false" outlineLevel="0" collapsed="false">
      <c r="A105" s="23"/>
      <c r="B105" s="26"/>
      <c r="C105" s="26"/>
      <c r="D105" s="26"/>
      <c r="E105" s="26"/>
      <c r="F105" s="26"/>
      <c r="G105" s="26"/>
      <c r="H105" s="26"/>
      <c r="J105" s="26"/>
      <c r="K105" s="26"/>
      <c r="L105" s="26"/>
    </row>
    <row r="106" customFormat="false" ht="13.8" hidden="false" customHeight="false" outlineLevel="0" collapsed="false">
      <c r="A106" s="23"/>
      <c r="B106" s="26"/>
      <c r="C106" s="26"/>
      <c r="D106" s="26"/>
      <c r="E106" s="26"/>
      <c r="F106" s="26"/>
      <c r="G106" s="26"/>
      <c r="H106" s="26"/>
      <c r="J106" s="26"/>
      <c r="K106" s="26"/>
      <c r="L106" s="26"/>
    </row>
    <row r="107" customFormat="false" ht="13.8" hidden="false" customHeight="false" outlineLevel="0" collapsed="false">
      <c r="A107" s="23"/>
      <c r="B107" s="26"/>
      <c r="C107" s="26"/>
      <c r="D107" s="26"/>
      <c r="E107" s="26"/>
      <c r="F107" s="26"/>
      <c r="G107" s="26"/>
      <c r="H107" s="26"/>
      <c r="J107" s="26"/>
      <c r="K107" s="26"/>
      <c r="L107" s="26"/>
    </row>
    <row r="108" customFormat="false" ht="13.8" hidden="false" customHeight="false" outlineLevel="0" collapsed="false">
      <c r="A108" s="23"/>
      <c r="B108" s="26"/>
      <c r="C108" s="26"/>
      <c r="D108" s="26"/>
      <c r="E108" s="26"/>
      <c r="F108" s="26"/>
      <c r="G108" s="26"/>
      <c r="H108" s="26"/>
      <c r="J108" s="26"/>
      <c r="K108" s="26"/>
      <c r="L108" s="26"/>
    </row>
    <row r="109" customFormat="false" ht="13.8" hidden="false" customHeight="false" outlineLevel="0" collapsed="false">
      <c r="A109" s="23"/>
      <c r="B109" s="26"/>
      <c r="C109" s="26"/>
      <c r="D109" s="26"/>
      <c r="E109" s="26"/>
      <c r="F109" s="26"/>
      <c r="G109" s="26"/>
      <c r="H109" s="26"/>
      <c r="J109" s="26"/>
      <c r="K109" s="26"/>
      <c r="L109" s="26"/>
    </row>
    <row r="110" customFormat="false" ht="13.8" hidden="false" customHeight="false" outlineLevel="0" collapsed="false">
      <c r="A110" s="23"/>
      <c r="B110" s="26"/>
      <c r="C110" s="26"/>
      <c r="D110" s="26"/>
      <c r="E110" s="26"/>
      <c r="F110" s="26"/>
      <c r="G110" s="26"/>
      <c r="H110" s="26"/>
      <c r="J110" s="26"/>
      <c r="K110" s="26"/>
      <c r="L110" s="26"/>
    </row>
    <row r="111" customFormat="false" ht="13.8" hidden="false" customHeight="false" outlineLevel="0" collapsed="false">
      <c r="A111" s="23"/>
      <c r="B111" s="26"/>
      <c r="C111" s="26"/>
      <c r="D111" s="26"/>
      <c r="E111" s="26"/>
      <c r="F111" s="26"/>
      <c r="G111" s="26"/>
      <c r="H111" s="26"/>
      <c r="J111" s="26"/>
      <c r="K111" s="26"/>
      <c r="L111" s="26"/>
    </row>
    <row r="112" customFormat="false" ht="13.8" hidden="false" customHeight="false" outlineLevel="0" collapsed="false">
      <c r="A112" s="23"/>
      <c r="B112" s="26"/>
      <c r="C112" s="26"/>
      <c r="D112" s="26"/>
      <c r="E112" s="26"/>
      <c r="F112" s="26"/>
      <c r="G112" s="26"/>
      <c r="H112" s="26"/>
      <c r="J112" s="26"/>
      <c r="K112" s="26"/>
      <c r="L112" s="26"/>
    </row>
    <row r="113" customFormat="false" ht="13.8" hidden="false" customHeight="false" outlineLevel="0" collapsed="false">
      <c r="A113" s="23"/>
      <c r="B113" s="26"/>
      <c r="C113" s="26"/>
      <c r="D113" s="26"/>
      <c r="E113" s="26"/>
      <c r="F113" s="26"/>
      <c r="G113" s="26"/>
      <c r="H113" s="26"/>
      <c r="J113" s="26"/>
      <c r="K113" s="26"/>
      <c r="L113" s="26"/>
    </row>
    <row r="114" customFormat="false" ht="13.8" hidden="false" customHeight="false" outlineLevel="0" collapsed="false">
      <c r="A114" s="23"/>
      <c r="B114" s="26"/>
      <c r="C114" s="26"/>
      <c r="D114" s="26"/>
      <c r="E114" s="26"/>
      <c r="F114" s="26"/>
      <c r="G114" s="26"/>
      <c r="H114" s="26"/>
      <c r="J114" s="26"/>
      <c r="K114" s="26"/>
      <c r="L114" s="26"/>
    </row>
    <row r="115" customFormat="false" ht="13.8" hidden="false" customHeight="false" outlineLevel="0" collapsed="false">
      <c r="A115" s="23"/>
      <c r="B115" s="26"/>
      <c r="C115" s="26"/>
      <c r="D115" s="26"/>
      <c r="E115" s="26"/>
      <c r="F115" s="26"/>
      <c r="G115" s="26"/>
      <c r="H115" s="26"/>
      <c r="J115" s="26"/>
      <c r="K115" s="26"/>
      <c r="L115" s="26"/>
    </row>
    <row r="116" customFormat="false" ht="13.8" hidden="false" customHeight="false" outlineLevel="0" collapsed="false">
      <c r="A116" s="23"/>
      <c r="B116" s="26"/>
      <c r="C116" s="26"/>
      <c r="D116" s="26"/>
      <c r="E116" s="26"/>
      <c r="F116" s="26"/>
      <c r="G116" s="26"/>
      <c r="H116" s="26"/>
      <c r="J116" s="26"/>
      <c r="K116" s="26"/>
      <c r="L116" s="26"/>
    </row>
    <row r="117" customFormat="false" ht="13.8" hidden="false" customHeight="false" outlineLevel="0" collapsed="false">
      <c r="A117" s="23"/>
      <c r="B117" s="26"/>
      <c r="C117" s="26"/>
      <c r="D117" s="26"/>
      <c r="E117" s="26"/>
      <c r="F117" s="26"/>
      <c r="G117" s="26"/>
      <c r="H117" s="26"/>
      <c r="J117" s="26"/>
      <c r="K117" s="26"/>
      <c r="L117" s="26"/>
    </row>
    <row r="118" customFormat="false" ht="13.8" hidden="false" customHeight="false" outlineLevel="0" collapsed="false">
      <c r="A118" s="23"/>
      <c r="B118" s="26"/>
      <c r="C118" s="26"/>
      <c r="D118" s="26"/>
      <c r="E118" s="26"/>
      <c r="F118" s="26"/>
      <c r="G118" s="26"/>
      <c r="H118" s="26"/>
      <c r="J118" s="26"/>
      <c r="K118" s="26"/>
      <c r="L118" s="26"/>
    </row>
    <row r="119" customFormat="false" ht="13.8" hidden="false" customHeight="false" outlineLevel="0" collapsed="false">
      <c r="A119" s="23"/>
      <c r="B119" s="26"/>
      <c r="C119" s="26"/>
      <c r="D119" s="26"/>
      <c r="E119" s="26"/>
      <c r="F119" s="26"/>
      <c r="G119" s="26"/>
      <c r="H119" s="26"/>
      <c r="J119" s="26"/>
      <c r="K119" s="26"/>
      <c r="L119" s="26"/>
    </row>
    <row r="120" customFormat="false" ht="13.8" hidden="false" customHeight="false" outlineLevel="0" collapsed="false">
      <c r="A120" s="23"/>
      <c r="B120" s="26"/>
      <c r="C120" s="26"/>
      <c r="D120" s="26"/>
      <c r="E120" s="26"/>
      <c r="F120" s="26"/>
      <c r="G120" s="26"/>
      <c r="H120" s="26"/>
      <c r="J120" s="26"/>
      <c r="K120" s="26"/>
      <c r="L120" s="26"/>
    </row>
    <row r="121" customFormat="false" ht="13.8" hidden="false" customHeight="false" outlineLevel="0" collapsed="false">
      <c r="A121" s="23"/>
      <c r="B121" s="26"/>
      <c r="C121" s="26"/>
      <c r="D121" s="26"/>
      <c r="E121" s="26"/>
      <c r="F121" s="26"/>
      <c r="G121" s="26"/>
      <c r="H121" s="26"/>
      <c r="J121" s="26"/>
      <c r="K121" s="26"/>
      <c r="L121" s="26"/>
    </row>
    <row r="122" customFormat="false" ht="13.8" hidden="false" customHeight="false" outlineLevel="0" collapsed="false">
      <c r="A122" s="23"/>
      <c r="B122" s="26"/>
      <c r="C122" s="26"/>
      <c r="D122" s="26"/>
      <c r="E122" s="26"/>
      <c r="F122" s="26"/>
      <c r="G122" s="26"/>
      <c r="H122" s="26"/>
      <c r="J122" s="26"/>
      <c r="K122" s="26"/>
      <c r="L122" s="26"/>
    </row>
    <row r="123" customFormat="false" ht="13.8" hidden="false" customHeight="false" outlineLevel="0" collapsed="false">
      <c r="A123" s="23"/>
      <c r="B123" s="26"/>
      <c r="C123" s="26"/>
      <c r="D123" s="26"/>
      <c r="E123" s="26"/>
      <c r="F123" s="26"/>
      <c r="G123" s="26"/>
      <c r="H123" s="26"/>
      <c r="J123" s="26"/>
      <c r="K123" s="26"/>
      <c r="L123" s="26"/>
    </row>
    <row r="124" customFormat="false" ht="13.8" hidden="false" customHeight="false" outlineLevel="0" collapsed="false">
      <c r="A124" s="23"/>
      <c r="B124" s="26"/>
      <c r="C124" s="26"/>
      <c r="D124" s="26"/>
      <c r="E124" s="26"/>
      <c r="F124" s="26"/>
      <c r="G124" s="26"/>
      <c r="H124" s="26"/>
      <c r="J124" s="26"/>
      <c r="K124" s="26"/>
      <c r="L124" s="26"/>
    </row>
    <row r="125" customFormat="false" ht="13.8" hidden="false" customHeight="false" outlineLevel="0" collapsed="false">
      <c r="A125" s="23"/>
      <c r="B125" s="26"/>
      <c r="C125" s="26"/>
      <c r="D125" s="26"/>
      <c r="E125" s="26"/>
      <c r="F125" s="26"/>
      <c r="G125" s="26"/>
      <c r="H125" s="26"/>
      <c r="J125" s="26"/>
      <c r="K125" s="26"/>
      <c r="L125" s="26"/>
    </row>
    <row r="126" customFormat="false" ht="13.8" hidden="false" customHeight="false" outlineLevel="0" collapsed="false">
      <c r="A126" s="23"/>
      <c r="B126" s="26"/>
      <c r="C126" s="26"/>
      <c r="D126" s="26"/>
      <c r="E126" s="26"/>
      <c r="F126" s="26"/>
      <c r="G126" s="26"/>
      <c r="H126" s="26"/>
      <c r="J126" s="26"/>
      <c r="K126" s="26"/>
      <c r="L126" s="26"/>
    </row>
    <row r="127" customFormat="false" ht="13.8" hidden="false" customHeight="false" outlineLevel="0" collapsed="false">
      <c r="A127" s="23"/>
      <c r="B127" s="26"/>
      <c r="C127" s="26"/>
      <c r="D127" s="26"/>
      <c r="E127" s="26"/>
      <c r="F127" s="26"/>
      <c r="G127" s="26"/>
      <c r="H127" s="26"/>
      <c r="J127" s="26"/>
      <c r="K127" s="26"/>
      <c r="L127" s="26"/>
    </row>
    <row r="128" customFormat="false" ht="13.8" hidden="false" customHeight="false" outlineLevel="0" collapsed="false">
      <c r="A128" s="23"/>
      <c r="B128" s="26"/>
      <c r="C128" s="26"/>
      <c r="D128" s="26"/>
      <c r="E128" s="26"/>
      <c r="F128" s="26"/>
      <c r="G128" s="26"/>
      <c r="H128" s="26"/>
      <c r="J128" s="26"/>
      <c r="K128" s="26"/>
      <c r="L128" s="26"/>
    </row>
    <row r="129" customFormat="false" ht="13.8" hidden="false" customHeight="false" outlineLevel="0" collapsed="false">
      <c r="A129" s="23"/>
      <c r="B129" s="26"/>
      <c r="C129" s="26"/>
      <c r="D129" s="26"/>
      <c r="E129" s="26"/>
      <c r="F129" s="26"/>
      <c r="G129" s="26"/>
      <c r="H129" s="26"/>
      <c r="J129" s="26"/>
      <c r="K129" s="26"/>
      <c r="L129" s="26"/>
    </row>
    <row r="130" customFormat="false" ht="13.8" hidden="false" customHeight="false" outlineLevel="0" collapsed="false">
      <c r="A130" s="23"/>
      <c r="B130" s="26"/>
      <c r="C130" s="26"/>
      <c r="D130" s="26"/>
      <c r="E130" s="26"/>
      <c r="F130" s="26"/>
      <c r="G130" s="26"/>
      <c r="H130" s="26"/>
      <c r="J130" s="26"/>
      <c r="K130" s="26"/>
      <c r="L130" s="26"/>
    </row>
    <row r="131" customFormat="false" ht="13.8" hidden="false" customHeight="false" outlineLevel="0" collapsed="false">
      <c r="A131" s="23"/>
      <c r="B131" s="26"/>
      <c r="C131" s="26"/>
      <c r="D131" s="26"/>
      <c r="E131" s="26"/>
      <c r="F131" s="26"/>
      <c r="G131" s="26"/>
      <c r="H131" s="26"/>
      <c r="J131" s="26"/>
      <c r="K131" s="26"/>
      <c r="L131" s="26"/>
    </row>
    <row r="132" customFormat="false" ht="13.8" hidden="false" customHeight="false" outlineLevel="0" collapsed="false">
      <c r="A132" s="23"/>
      <c r="B132" s="26"/>
      <c r="C132" s="26"/>
      <c r="D132" s="26"/>
      <c r="E132" s="26"/>
      <c r="F132" s="26"/>
      <c r="G132" s="26"/>
      <c r="H132" s="26"/>
      <c r="J132" s="26"/>
      <c r="K132" s="26"/>
      <c r="L132" s="26"/>
    </row>
    <row r="133" customFormat="false" ht="13.8" hidden="false" customHeight="false" outlineLevel="0" collapsed="false">
      <c r="A133" s="23"/>
      <c r="B133" s="26"/>
      <c r="C133" s="26"/>
      <c r="D133" s="26"/>
      <c r="E133" s="26"/>
      <c r="F133" s="26"/>
      <c r="G133" s="26"/>
      <c r="H133" s="26"/>
      <c r="J133" s="26"/>
      <c r="K133" s="26"/>
      <c r="L133" s="26"/>
    </row>
    <row r="134" customFormat="false" ht="13.8" hidden="false" customHeight="false" outlineLevel="0" collapsed="false">
      <c r="A134" s="23"/>
      <c r="B134" s="26"/>
      <c r="C134" s="26"/>
      <c r="D134" s="26"/>
      <c r="E134" s="26"/>
      <c r="F134" s="26"/>
      <c r="G134" s="26"/>
      <c r="H134" s="26"/>
      <c r="J134" s="26"/>
      <c r="K134" s="26"/>
      <c r="L134" s="26"/>
    </row>
    <row r="135" customFormat="false" ht="13.8" hidden="false" customHeight="false" outlineLevel="0" collapsed="false">
      <c r="A135" s="23"/>
      <c r="B135" s="26"/>
      <c r="C135" s="26"/>
      <c r="D135" s="26"/>
      <c r="E135" s="26"/>
      <c r="F135" s="26"/>
      <c r="G135" s="26"/>
      <c r="H135" s="26"/>
      <c r="J135" s="26"/>
      <c r="K135" s="26"/>
      <c r="L135" s="26"/>
    </row>
    <row r="136" customFormat="false" ht="13.8" hidden="false" customHeight="false" outlineLevel="0" collapsed="false">
      <c r="A136" s="23"/>
      <c r="B136" s="26"/>
      <c r="C136" s="26"/>
      <c r="D136" s="26"/>
      <c r="E136" s="26"/>
      <c r="F136" s="26"/>
      <c r="G136" s="26"/>
      <c r="H136" s="26"/>
      <c r="J136" s="26"/>
      <c r="K136" s="26"/>
      <c r="L136" s="26"/>
    </row>
    <row r="137" customFormat="false" ht="13.8" hidden="false" customHeight="false" outlineLevel="0" collapsed="false">
      <c r="A137" s="23"/>
      <c r="B137" s="26"/>
      <c r="C137" s="26"/>
      <c r="D137" s="26"/>
      <c r="E137" s="26"/>
      <c r="F137" s="26"/>
      <c r="G137" s="26"/>
      <c r="H137" s="26"/>
      <c r="J137" s="26"/>
      <c r="K137" s="26"/>
      <c r="L137" s="26"/>
    </row>
    <row r="138" customFormat="false" ht="13.8" hidden="false" customHeight="false" outlineLevel="0" collapsed="false">
      <c r="A138" s="23"/>
      <c r="B138" s="26"/>
      <c r="C138" s="26"/>
      <c r="D138" s="26"/>
      <c r="E138" s="26"/>
      <c r="F138" s="26"/>
      <c r="G138" s="26"/>
      <c r="H138" s="26"/>
      <c r="J138" s="26"/>
      <c r="K138" s="26"/>
      <c r="L138" s="26"/>
    </row>
    <row r="139" customFormat="false" ht="13.8" hidden="false" customHeight="false" outlineLevel="0" collapsed="false">
      <c r="A139" s="23"/>
      <c r="B139" s="26"/>
      <c r="C139" s="26"/>
      <c r="D139" s="26"/>
      <c r="E139" s="26"/>
      <c r="F139" s="26"/>
      <c r="G139" s="26"/>
      <c r="H139" s="26"/>
      <c r="J139" s="26"/>
      <c r="K139" s="26"/>
      <c r="L139" s="26"/>
    </row>
    <row r="140" customFormat="false" ht="13.8" hidden="false" customHeight="false" outlineLevel="0" collapsed="false">
      <c r="A140" s="23"/>
      <c r="B140" s="26"/>
      <c r="C140" s="26"/>
      <c r="D140" s="26"/>
      <c r="E140" s="26"/>
      <c r="F140" s="26"/>
      <c r="G140" s="26"/>
      <c r="H140" s="26"/>
      <c r="J140" s="26"/>
      <c r="K140" s="26"/>
      <c r="L140" s="26"/>
    </row>
    <row r="141" customFormat="false" ht="13.8" hidden="false" customHeight="false" outlineLevel="0" collapsed="false">
      <c r="A141" s="23"/>
      <c r="B141" s="26"/>
      <c r="C141" s="26"/>
      <c r="D141" s="26"/>
      <c r="E141" s="26"/>
      <c r="F141" s="26"/>
      <c r="G141" s="26"/>
      <c r="H141" s="26"/>
      <c r="J141" s="26"/>
      <c r="K141" s="26"/>
      <c r="L141" s="26"/>
    </row>
    <row r="142" customFormat="false" ht="13.8" hidden="false" customHeight="false" outlineLevel="0" collapsed="false">
      <c r="A142" s="23"/>
      <c r="B142" s="26"/>
      <c r="C142" s="26"/>
      <c r="D142" s="26"/>
      <c r="E142" s="26"/>
      <c r="F142" s="26"/>
      <c r="G142" s="26"/>
      <c r="H142" s="26"/>
      <c r="J142" s="26"/>
      <c r="K142" s="26"/>
      <c r="L142" s="26"/>
    </row>
    <row r="143" customFormat="false" ht="13.8" hidden="false" customHeight="false" outlineLevel="0" collapsed="false">
      <c r="A143" s="23"/>
      <c r="B143" s="26"/>
      <c r="C143" s="26"/>
      <c r="D143" s="26"/>
      <c r="E143" s="26"/>
      <c r="F143" s="26"/>
      <c r="G143" s="26"/>
      <c r="H143" s="26"/>
      <c r="J143" s="26"/>
      <c r="K143" s="26"/>
      <c r="L143" s="26"/>
    </row>
    <row r="144" customFormat="false" ht="13.8" hidden="false" customHeight="false" outlineLevel="0" collapsed="false">
      <c r="A144" s="23"/>
      <c r="B144" s="26"/>
      <c r="C144" s="26"/>
      <c r="D144" s="26"/>
      <c r="E144" s="26"/>
      <c r="F144" s="26"/>
      <c r="G144" s="26"/>
      <c r="H144" s="26"/>
      <c r="J144" s="26"/>
      <c r="K144" s="26"/>
      <c r="L144" s="26"/>
    </row>
    <row r="145" customFormat="false" ht="13.8" hidden="false" customHeight="false" outlineLevel="0" collapsed="false">
      <c r="A145" s="23"/>
      <c r="B145" s="26"/>
      <c r="C145" s="26"/>
      <c r="D145" s="26"/>
      <c r="E145" s="26"/>
      <c r="F145" s="26"/>
      <c r="G145" s="26"/>
      <c r="H145" s="26"/>
      <c r="J145" s="26"/>
      <c r="K145" s="26"/>
      <c r="L145" s="26"/>
    </row>
    <row r="146" customFormat="false" ht="13.8" hidden="false" customHeight="false" outlineLevel="0" collapsed="false">
      <c r="A146" s="23"/>
      <c r="B146" s="26"/>
      <c r="C146" s="26"/>
      <c r="D146" s="26"/>
      <c r="E146" s="26"/>
      <c r="F146" s="26"/>
      <c r="G146" s="26"/>
      <c r="H146" s="26"/>
      <c r="J146" s="26"/>
      <c r="K146" s="26"/>
      <c r="L146" s="26"/>
    </row>
    <row r="147" customFormat="false" ht="13.8" hidden="false" customHeight="false" outlineLevel="0" collapsed="false">
      <c r="A147" s="23"/>
      <c r="B147" s="26"/>
      <c r="C147" s="26"/>
      <c r="D147" s="26"/>
      <c r="E147" s="26"/>
      <c r="F147" s="26"/>
      <c r="G147" s="26"/>
      <c r="H147" s="26"/>
      <c r="J147" s="26"/>
      <c r="K147" s="26"/>
      <c r="L147" s="26"/>
    </row>
    <row r="148" customFormat="false" ht="13.8" hidden="false" customHeight="false" outlineLevel="0" collapsed="false">
      <c r="A148" s="23"/>
      <c r="B148" s="26"/>
      <c r="C148" s="26"/>
      <c r="D148" s="26"/>
      <c r="E148" s="26"/>
      <c r="F148" s="26"/>
      <c r="G148" s="26"/>
      <c r="H148" s="26"/>
      <c r="J148" s="26"/>
      <c r="K148" s="26"/>
      <c r="L148" s="26"/>
    </row>
    <row r="149" customFormat="false" ht="13.8" hidden="false" customHeight="false" outlineLevel="0" collapsed="false">
      <c r="A149" s="23"/>
      <c r="B149" s="26"/>
      <c r="C149" s="26"/>
      <c r="D149" s="26"/>
      <c r="E149" s="26"/>
      <c r="F149" s="26"/>
      <c r="G149" s="26"/>
      <c r="H149" s="26"/>
      <c r="J149" s="26"/>
      <c r="K149" s="26"/>
      <c r="L149" s="26"/>
    </row>
    <row r="150" customFormat="false" ht="13.8" hidden="false" customHeight="false" outlineLevel="0" collapsed="false">
      <c r="A150" s="23"/>
      <c r="B150" s="26"/>
      <c r="C150" s="26"/>
      <c r="D150" s="26"/>
      <c r="E150" s="26"/>
      <c r="F150" s="26"/>
      <c r="G150" s="26"/>
      <c r="H150" s="26"/>
      <c r="J150" s="26"/>
      <c r="K150" s="26"/>
      <c r="L150" s="26"/>
    </row>
    <row r="151" customFormat="false" ht="13.8" hidden="false" customHeight="false" outlineLevel="0" collapsed="false">
      <c r="A151" s="23"/>
      <c r="B151" s="26"/>
      <c r="C151" s="26"/>
      <c r="D151" s="26"/>
      <c r="E151" s="26"/>
      <c r="F151" s="26"/>
      <c r="G151" s="26"/>
      <c r="H151" s="26"/>
      <c r="J151" s="26"/>
      <c r="K151" s="26"/>
      <c r="L151" s="26"/>
    </row>
    <row r="152" customFormat="false" ht="13.8" hidden="false" customHeight="false" outlineLevel="0" collapsed="false">
      <c r="A152" s="23"/>
      <c r="B152" s="26"/>
      <c r="C152" s="26"/>
      <c r="D152" s="26"/>
      <c r="E152" s="26"/>
      <c r="F152" s="26"/>
      <c r="G152" s="26"/>
      <c r="H152" s="26"/>
      <c r="J152" s="26"/>
      <c r="K152" s="26"/>
      <c r="L152" s="26"/>
    </row>
    <row r="153" customFormat="false" ht="13.8" hidden="false" customHeight="false" outlineLevel="0" collapsed="false">
      <c r="A153" s="23"/>
      <c r="B153" s="26"/>
      <c r="C153" s="26"/>
      <c r="D153" s="26"/>
      <c r="E153" s="26"/>
      <c r="F153" s="26"/>
      <c r="G153" s="26"/>
      <c r="H153" s="26"/>
      <c r="J153" s="26"/>
      <c r="K153" s="26"/>
      <c r="L153" s="26"/>
    </row>
    <row r="154" customFormat="false" ht="13.8" hidden="false" customHeight="false" outlineLevel="0" collapsed="false">
      <c r="A154" s="23"/>
      <c r="B154" s="26"/>
      <c r="C154" s="26"/>
      <c r="D154" s="26"/>
      <c r="E154" s="26"/>
      <c r="F154" s="26"/>
      <c r="G154" s="26"/>
      <c r="H154" s="26"/>
      <c r="J154" s="26"/>
      <c r="K154" s="26"/>
      <c r="L154" s="26"/>
    </row>
    <row r="155" customFormat="false" ht="13.8" hidden="false" customHeight="false" outlineLevel="0" collapsed="false">
      <c r="A155" s="23"/>
      <c r="B155" s="26"/>
      <c r="C155" s="26"/>
      <c r="D155" s="26"/>
      <c r="E155" s="26"/>
      <c r="F155" s="26"/>
      <c r="G155" s="26"/>
      <c r="H155" s="26"/>
      <c r="J155" s="26"/>
      <c r="K155" s="26"/>
      <c r="L155" s="26"/>
    </row>
    <row r="156" customFormat="false" ht="13.8" hidden="false" customHeight="false" outlineLevel="0" collapsed="false">
      <c r="A156" s="23"/>
      <c r="B156" s="26"/>
      <c r="C156" s="26"/>
      <c r="D156" s="26"/>
      <c r="E156" s="26"/>
      <c r="F156" s="26"/>
      <c r="G156" s="26"/>
      <c r="H156" s="26"/>
      <c r="J156" s="26"/>
      <c r="K156" s="26"/>
      <c r="L156" s="26"/>
    </row>
    <row r="157" customFormat="false" ht="13.8" hidden="false" customHeight="false" outlineLevel="0" collapsed="false">
      <c r="A157" s="23"/>
      <c r="B157" s="26"/>
      <c r="C157" s="26"/>
      <c r="D157" s="26"/>
      <c r="E157" s="26"/>
      <c r="F157" s="26"/>
      <c r="G157" s="26"/>
      <c r="H157" s="26"/>
      <c r="J157" s="26"/>
      <c r="K157" s="26"/>
      <c r="L157" s="26"/>
    </row>
    <row r="158" customFormat="false" ht="13.8" hidden="false" customHeight="false" outlineLevel="0" collapsed="false">
      <c r="A158" s="23"/>
      <c r="B158" s="26"/>
      <c r="C158" s="26"/>
      <c r="D158" s="26"/>
      <c r="E158" s="26"/>
      <c r="F158" s="26"/>
      <c r="G158" s="26"/>
      <c r="H158" s="26"/>
      <c r="J158" s="26"/>
      <c r="K158" s="26"/>
      <c r="L158" s="26"/>
    </row>
    <row r="159" customFormat="false" ht="13.8" hidden="false" customHeight="false" outlineLevel="0" collapsed="false">
      <c r="A159" s="23"/>
      <c r="B159" s="26"/>
      <c r="C159" s="26"/>
      <c r="D159" s="26"/>
      <c r="E159" s="26"/>
      <c r="F159" s="26"/>
      <c r="G159" s="26"/>
      <c r="H159" s="26"/>
      <c r="J159" s="26"/>
      <c r="K159" s="26"/>
      <c r="L159" s="26"/>
    </row>
    <row r="160" customFormat="false" ht="13.8" hidden="false" customHeight="false" outlineLevel="0" collapsed="false">
      <c r="A160" s="23"/>
      <c r="B160" s="26"/>
      <c r="C160" s="26"/>
      <c r="D160" s="26"/>
      <c r="E160" s="26"/>
      <c r="F160" s="26"/>
      <c r="G160" s="26"/>
      <c r="H160" s="26"/>
      <c r="J160" s="26"/>
      <c r="K160" s="26"/>
      <c r="L160" s="26"/>
    </row>
    <row r="161" customFormat="false" ht="13.8" hidden="false" customHeight="false" outlineLevel="0" collapsed="false">
      <c r="A161" s="23"/>
      <c r="B161" s="26"/>
      <c r="C161" s="26"/>
      <c r="D161" s="26"/>
      <c r="E161" s="26"/>
      <c r="F161" s="26"/>
      <c r="G161" s="26"/>
      <c r="H161" s="26"/>
      <c r="J161" s="26"/>
      <c r="K161" s="26"/>
      <c r="L161" s="26"/>
    </row>
    <row r="162" customFormat="false" ht="13.8" hidden="false" customHeight="false" outlineLevel="0" collapsed="false">
      <c r="A162" s="23"/>
      <c r="B162" s="26"/>
      <c r="C162" s="26"/>
      <c r="D162" s="26"/>
      <c r="E162" s="26"/>
      <c r="F162" s="26"/>
      <c r="G162" s="26"/>
      <c r="H162" s="26"/>
      <c r="J162" s="26"/>
      <c r="K162" s="26"/>
      <c r="L162" s="26"/>
    </row>
    <row r="163" customFormat="false" ht="13.8" hidden="false" customHeight="false" outlineLevel="0" collapsed="false">
      <c r="A163" s="23"/>
      <c r="B163" s="26"/>
      <c r="C163" s="26"/>
      <c r="D163" s="26"/>
      <c r="E163" s="26"/>
      <c r="F163" s="26"/>
      <c r="G163" s="26"/>
      <c r="H163" s="26"/>
      <c r="J163" s="26"/>
      <c r="K163" s="26"/>
      <c r="L163" s="26"/>
    </row>
    <row r="164" customFormat="false" ht="13.8" hidden="false" customHeight="false" outlineLevel="0" collapsed="false">
      <c r="A164" s="23"/>
      <c r="B164" s="26"/>
      <c r="C164" s="26"/>
      <c r="D164" s="26"/>
      <c r="E164" s="26"/>
      <c r="F164" s="26"/>
      <c r="G164" s="26"/>
      <c r="H164" s="26"/>
      <c r="J164" s="26"/>
      <c r="K164" s="26"/>
      <c r="L164" s="26"/>
    </row>
    <row r="165" customFormat="false" ht="13.8" hidden="false" customHeight="false" outlineLevel="0" collapsed="false">
      <c r="A165" s="23"/>
      <c r="B165" s="26"/>
      <c r="C165" s="26"/>
      <c r="D165" s="26"/>
      <c r="E165" s="26"/>
      <c r="F165" s="26"/>
      <c r="G165" s="26"/>
      <c r="H165" s="26"/>
      <c r="J165" s="26"/>
      <c r="K165" s="26"/>
      <c r="L165" s="26"/>
    </row>
    <row r="166" customFormat="false" ht="13.8" hidden="false" customHeight="false" outlineLevel="0" collapsed="false">
      <c r="A166" s="23"/>
      <c r="B166" s="26"/>
      <c r="C166" s="26"/>
      <c r="D166" s="26"/>
      <c r="E166" s="26"/>
      <c r="F166" s="26"/>
      <c r="G166" s="26"/>
      <c r="H166" s="26"/>
      <c r="J166" s="26"/>
      <c r="K166" s="26"/>
      <c r="L166" s="26"/>
    </row>
    <row r="167" customFormat="false" ht="13.8" hidden="false" customHeight="false" outlineLevel="0" collapsed="false">
      <c r="A167" s="23"/>
      <c r="B167" s="26"/>
      <c r="C167" s="26"/>
      <c r="D167" s="26"/>
      <c r="E167" s="26"/>
      <c r="F167" s="26"/>
      <c r="G167" s="26"/>
      <c r="H167" s="26"/>
      <c r="J167" s="26"/>
      <c r="K167" s="26"/>
      <c r="L167" s="26"/>
    </row>
    <row r="168" customFormat="false" ht="13.8" hidden="false" customHeight="false" outlineLevel="0" collapsed="false">
      <c r="A168" s="23"/>
      <c r="B168" s="26"/>
      <c r="C168" s="26"/>
      <c r="D168" s="26"/>
      <c r="E168" s="26"/>
      <c r="F168" s="26"/>
      <c r="G168" s="26"/>
      <c r="H168" s="26"/>
      <c r="J168" s="26"/>
      <c r="K168" s="26"/>
      <c r="L168" s="26"/>
    </row>
    <row r="169" customFormat="false" ht="13.8" hidden="false" customHeight="false" outlineLevel="0" collapsed="false">
      <c r="A169" s="23"/>
      <c r="B169" s="26"/>
      <c r="C169" s="26"/>
      <c r="D169" s="26"/>
      <c r="E169" s="26"/>
      <c r="F169" s="26"/>
      <c r="G169" s="26"/>
      <c r="H169" s="26"/>
      <c r="J169" s="26"/>
      <c r="K169" s="26"/>
      <c r="L169" s="26"/>
    </row>
    <row r="170" customFormat="false" ht="13.8" hidden="false" customHeight="false" outlineLevel="0" collapsed="false">
      <c r="A170" s="23"/>
      <c r="B170" s="26"/>
      <c r="C170" s="26"/>
      <c r="D170" s="26"/>
      <c r="E170" s="26"/>
      <c r="F170" s="26"/>
      <c r="G170" s="26"/>
      <c r="H170" s="26"/>
      <c r="J170" s="26"/>
      <c r="K170" s="26"/>
      <c r="L170" s="26"/>
    </row>
    <row r="171" customFormat="false" ht="13.8" hidden="false" customHeight="false" outlineLevel="0" collapsed="false">
      <c r="A171" s="23"/>
      <c r="B171" s="26"/>
      <c r="C171" s="26"/>
      <c r="D171" s="26"/>
      <c r="E171" s="26"/>
      <c r="F171" s="26"/>
      <c r="G171" s="26"/>
      <c r="H171" s="26"/>
      <c r="J171" s="26"/>
      <c r="K171" s="26"/>
      <c r="L171" s="26"/>
    </row>
    <row r="172" customFormat="false" ht="13.8" hidden="false" customHeight="false" outlineLevel="0" collapsed="false">
      <c r="A172" s="23"/>
      <c r="B172" s="26"/>
      <c r="C172" s="26"/>
      <c r="D172" s="26"/>
      <c r="E172" s="26"/>
      <c r="F172" s="26"/>
      <c r="G172" s="26"/>
      <c r="H172" s="26"/>
      <c r="J172" s="26"/>
      <c r="K172" s="26"/>
      <c r="L172" s="26"/>
    </row>
    <row r="173" customFormat="false" ht="13.8" hidden="false" customHeight="false" outlineLevel="0" collapsed="false">
      <c r="A173" s="23"/>
      <c r="B173" s="26"/>
      <c r="C173" s="26"/>
      <c r="D173" s="26"/>
      <c r="E173" s="26"/>
      <c r="F173" s="26"/>
      <c r="G173" s="26"/>
      <c r="H173" s="26"/>
      <c r="J173" s="26"/>
      <c r="K173" s="26"/>
      <c r="L173" s="26"/>
    </row>
    <row r="174" customFormat="false" ht="13.8" hidden="false" customHeight="false" outlineLevel="0" collapsed="false">
      <c r="A174" s="23"/>
      <c r="B174" s="26"/>
      <c r="C174" s="26"/>
      <c r="D174" s="26"/>
      <c r="E174" s="26"/>
      <c r="F174" s="26"/>
      <c r="G174" s="26"/>
      <c r="H174" s="26"/>
      <c r="J174" s="26"/>
      <c r="K174" s="26"/>
      <c r="L174" s="26"/>
    </row>
    <row r="175" customFormat="false" ht="13.8" hidden="false" customHeight="false" outlineLevel="0" collapsed="false">
      <c r="A175" s="23"/>
      <c r="B175" s="26"/>
      <c r="C175" s="26"/>
      <c r="D175" s="26"/>
      <c r="E175" s="26"/>
      <c r="F175" s="26"/>
      <c r="G175" s="26"/>
      <c r="H175" s="26"/>
      <c r="J175" s="26"/>
      <c r="K175" s="26"/>
      <c r="L175" s="26"/>
    </row>
    <row r="176" customFormat="false" ht="13.8" hidden="false" customHeight="false" outlineLevel="0" collapsed="false">
      <c r="A176" s="23"/>
      <c r="B176" s="26"/>
      <c r="C176" s="26"/>
      <c r="D176" s="26"/>
      <c r="E176" s="26"/>
      <c r="F176" s="26"/>
      <c r="G176" s="26"/>
      <c r="H176" s="26"/>
      <c r="J176" s="26"/>
      <c r="K176" s="26"/>
      <c r="L176" s="26"/>
    </row>
    <row r="177" customFormat="false" ht="13.8" hidden="false" customHeight="false" outlineLevel="0" collapsed="false">
      <c r="A177" s="23"/>
      <c r="B177" s="26"/>
      <c r="C177" s="26"/>
      <c r="D177" s="26"/>
      <c r="E177" s="26"/>
      <c r="F177" s="26"/>
      <c r="G177" s="26"/>
      <c r="H177" s="26"/>
      <c r="J177" s="26"/>
      <c r="K177" s="26"/>
      <c r="L177" s="26"/>
    </row>
    <row r="178" customFormat="false" ht="13.8" hidden="false" customHeight="false" outlineLevel="0" collapsed="false">
      <c r="A178" s="23"/>
      <c r="B178" s="26"/>
      <c r="C178" s="26"/>
      <c r="D178" s="26"/>
      <c r="E178" s="26"/>
      <c r="F178" s="26"/>
      <c r="G178" s="26"/>
      <c r="H178" s="26"/>
      <c r="J178" s="26"/>
      <c r="K178" s="26"/>
      <c r="L178" s="26"/>
    </row>
    <row r="179" customFormat="false" ht="13.8" hidden="false" customHeight="false" outlineLevel="0" collapsed="false">
      <c r="A179" s="23"/>
      <c r="B179" s="26"/>
      <c r="C179" s="26"/>
      <c r="D179" s="26"/>
      <c r="E179" s="26"/>
      <c r="F179" s="26"/>
      <c r="G179" s="26"/>
      <c r="H179" s="26"/>
      <c r="J179" s="26"/>
      <c r="K179" s="26"/>
      <c r="L179" s="26"/>
    </row>
    <row r="180" customFormat="false" ht="13.8" hidden="false" customHeight="false" outlineLevel="0" collapsed="false">
      <c r="A180" s="23"/>
      <c r="B180" s="26"/>
      <c r="C180" s="26"/>
      <c r="D180" s="26"/>
      <c r="E180" s="26"/>
      <c r="F180" s="26"/>
      <c r="G180" s="26"/>
      <c r="H180" s="26"/>
      <c r="J180" s="26"/>
      <c r="K180" s="26"/>
      <c r="L180" s="26"/>
    </row>
    <row r="181" customFormat="false" ht="13.8" hidden="false" customHeight="false" outlineLevel="0" collapsed="false">
      <c r="A181" s="23"/>
      <c r="B181" s="26"/>
      <c r="C181" s="26"/>
      <c r="D181" s="26"/>
      <c r="E181" s="26"/>
      <c r="F181" s="26"/>
      <c r="G181" s="26"/>
      <c r="H181" s="26"/>
      <c r="J181" s="26"/>
      <c r="K181" s="26"/>
      <c r="L181" s="26"/>
    </row>
    <row r="182" customFormat="false" ht="13.8" hidden="false" customHeight="false" outlineLevel="0" collapsed="false">
      <c r="A182" s="23"/>
      <c r="B182" s="26"/>
      <c r="C182" s="26"/>
      <c r="D182" s="26"/>
      <c r="E182" s="26"/>
      <c r="F182" s="26"/>
      <c r="G182" s="26"/>
      <c r="H182" s="26"/>
      <c r="J182" s="26"/>
      <c r="K182" s="26"/>
      <c r="L182" s="26"/>
    </row>
    <row r="183" customFormat="false" ht="13.8" hidden="false" customHeight="false" outlineLevel="0" collapsed="false">
      <c r="A183" s="23"/>
      <c r="B183" s="26"/>
      <c r="C183" s="26"/>
      <c r="D183" s="26"/>
      <c r="E183" s="26"/>
      <c r="F183" s="26"/>
      <c r="G183" s="26"/>
      <c r="H183" s="26"/>
      <c r="J183" s="26"/>
      <c r="K183" s="26"/>
      <c r="L183" s="26"/>
    </row>
    <row r="184" customFormat="false" ht="13.8" hidden="false" customHeight="false" outlineLevel="0" collapsed="false">
      <c r="A184" s="23"/>
      <c r="B184" s="26"/>
      <c r="C184" s="26"/>
      <c r="D184" s="26"/>
      <c r="E184" s="26"/>
      <c r="F184" s="26"/>
      <c r="G184" s="26"/>
      <c r="H184" s="26"/>
      <c r="J184" s="26"/>
      <c r="K184" s="26"/>
      <c r="L184" s="26"/>
    </row>
    <row r="185" customFormat="false" ht="13.8" hidden="false" customHeight="false" outlineLevel="0" collapsed="false">
      <c r="A185" s="23"/>
      <c r="B185" s="26"/>
      <c r="C185" s="26"/>
      <c r="D185" s="26"/>
      <c r="E185" s="26"/>
      <c r="F185" s="26"/>
      <c r="G185" s="26"/>
      <c r="H185" s="26"/>
      <c r="J185" s="26"/>
      <c r="K185" s="26"/>
      <c r="L185" s="26"/>
    </row>
    <row r="186" customFormat="false" ht="13.8" hidden="false" customHeight="false" outlineLevel="0" collapsed="false">
      <c r="A186" s="23"/>
      <c r="B186" s="26"/>
      <c r="C186" s="26"/>
      <c r="D186" s="26"/>
      <c r="E186" s="26"/>
      <c r="F186" s="26"/>
      <c r="G186" s="26"/>
      <c r="H186" s="26"/>
      <c r="J186" s="26"/>
      <c r="K186" s="26"/>
      <c r="L186" s="26"/>
    </row>
    <row r="187" customFormat="false" ht="13.8" hidden="false" customHeight="false" outlineLevel="0" collapsed="false">
      <c r="A187" s="23"/>
      <c r="B187" s="26"/>
      <c r="C187" s="26"/>
      <c r="D187" s="26"/>
      <c r="E187" s="26"/>
      <c r="F187" s="26"/>
      <c r="G187" s="26"/>
      <c r="H187" s="26"/>
      <c r="J187" s="26"/>
      <c r="K187" s="26"/>
      <c r="L187" s="26"/>
    </row>
    <row r="188" customFormat="false" ht="13.8" hidden="false" customHeight="false" outlineLevel="0" collapsed="false">
      <c r="A188" s="23"/>
      <c r="B188" s="26"/>
      <c r="C188" s="26"/>
      <c r="D188" s="26"/>
      <c r="E188" s="26"/>
      <c r="F188" s="26"/>
      <c r="G188" s="26"/>
      <c r="H188" s="26"/>
      <c r="J188" s="26"/>
      <c r="K188" s="26"/>
      <c r="L188" s="26"/>
    </row>
    <row r="189" customFormat="false" ht="13.8" hidden="false" customHeight="false" outlineLevel="0" collapsed="false">
      <c r="A189" s="23"/>
      <c r="B189" s="26"/>
      <c r="C189" s="26"/>
      <c r="D189" s="26"/>
      <c r="E189" s="26"/>
      <c r="F189" s="26"/>
      <c r="G189" s="26"/>
      <c r="H189" s="26"/>
      <c r="J189" s="26"/>
      <c r="K189" s="26"/>
      <c r="L189" s="26"/>
    </row>
    <row r="190" customFormat="false" ht="13.8" hidden="false" customHeight="false" outlineLevel="0" collapsed="false">
      <c r="A190" s="23"/>
      <c r="B190" s="26"/>
      <c r="C190" s="26"/>
      <c r="D190" s="26"/>
      <c r="E190" s="26"/>
      <c r="F190" s="26"/>
      <c r="G190" s="26"/>
      <c r="H190" s="26"/>
      <c r="J190" s="26"/>
      <c r="K190" s="26"/>
      <c r="L190" s="26"/>
    </row>
    <row r="191" customFormat="false" ht="13.8" hidden="false" customHeight="false" outlineLevel="0" collapsed="false">
      <c r="A191" s="23"/>
      <c r="B191" s="26"/>
      <c r="C191" s="26"/>
      <c r="D191" s="26"/>
      <c r="E191" s="26"/>
      <c r="F191" s="26"/>
      <c r="G191" s="26"/>
      <c r="H191" s="26"/>
      <c r="J191" s="26"/>
      <c r="K191" s="26"/>
      <c r="L191" s="26"/>
    </row>
    <row r="192" customFormat="false" ht="13.8" hidden="false" customHeight="false" outlineLevel="0" collapsed="false">
      <c r="A192" s="23"/>
      <c r="B192" s="26"/>
      <c r="C192" s="26"/>
      <c r="D192" s="26"/>
      <c r="E192" s="26"/>
      <c r="F192" s="26"/>
      <c r="G192" s="26"/>
      <c r="H192" s="26"/>
      <c r="J192" s="26"/>
      <c r="K192" s="26"/>
      <c r="L192" s="26"/>
    </row>
    <row r="193" customFormat="false" ht="13.8" hidden="false" customHeight="false" outlineLevel="0" collapsed="false">
      <c r="A193" s="23"/>
      <c r="B193" s="26"/>
      <c r="C193" s="26"/>
      <c r="D193" s="26"/>
      <c r="E193" s="26"/>
      <c r="F193" s="26"/>
      <c r="G193" s="26"/>
      <c r="H193" s="26"/>
      <c r="J193" s="26"/>
      <c r="K193" s="26"/>
      <c r="L193" s="26"/>
    </row>
    <row r="194" customFormat="false" ht="13.8" hidden="false" customHeight="false" outlineLevel="0" collapsed="false">
      <c r="A194" s="23"/>
      <c r="B194" s="26"/>
      <c r="C194" s="26"/>
      <c r="D194" s="26"/>
      <c r="E194" s="26"/>
      <c r="F194" s="26"/>
      <c r="G194" s="26"/>
      <c r="H194" s="26"/>
      <c r="J194" s="26"/>
      <c r="K194" s="26"/>
      <c r="L194" s="26"/>
    </row>
    <row r="195" customFormat="false" ht="13.8" hidden="false" customHeight="false" outlineLevel="0" collapsed="false">
      <c r="A195" s="23"/>
      <c r="B195" s="26"/>
      <c r="C195" s="26"/>
      <c r="D195" s="26"/>
      <c r="E195" s="26"/>
      <c r="F195" s="26"/>
      <c r="G195" s="26"/>
      <c r="H195" s="26"/>
      <c r="J195" s="26"/>
      <c r="K195" s="26"/>
      <c r="L195" s="26"/>
    </row>
    <row r="196" customFormat="false" ht="13.8" hidden="false" customHeight="false" outlineLevel="0" collapsed="false">
      <c r="A196" s="23"/>
      <c r="B196" s="26"/>
      <c r="C196" s="26"/>
      <c r="D196" s="26"/>
      <c r="E196" s="26"/>
      <c r="F196" s="26"/>
      <c r="G196" s="26"/>
      <c r="H196" s="26"/>
      <c r="J196" s="26"/>
      <c r="K196" s="26"/>
      <c r="L196" s="26"/>
    </row>
    <row r="197" customFormat="false" ht="13.8" hidden="false" customHeight="false" outlineLevel="0" collapsed="false">
      <c r="A197" s="23"/>
      <c r="B197" s="26"/>
      <c r="C197" s="26"/>
      <c r="D197" s="26"/>
      <c r="E197" s="26"/>
      <c r="F197" s="26"/>
      <c r="G197" s="26"/>
      <c r="H197" s="26"/>
      <c r="J197" s="26"/>
      <c r="K197" s="26"/>
      <c r="L197" s="26"/>
    </row>
    <row r="198" customFormat="false" ht="13.8" hidden="false" customHeight="false" outlineLevel="0" collapsed="false">
      <c r="A198" s="23"/>
      <c r="B198" s="26"/>
      <c r="C198" s="26"/>
      <c r="D198" s="26"/>
      <c r="E198" s="26"/>
      <c r="F198" s="26"/>
      <c r="G198" s="26"/>
      <c r="H198" s="26"/>
      <c r="J198" s="26"/>
      <c r="K198" s="26"/>
      <c r="L198" s="26"/>
    </row>
    <row r="199" customFormat="false" ht="13.8" hidden="false" customHeight="false" outlineLevel="0" collapsed="false">
      <c r="A199" s="23"/>
      <c r="B199" s="26"/>
      <c r="C199" s="26"/>
      <c r="D199" s="26"/>
      <c r="E199" s="26"/>
      <c r="F199" s="26"/>
      <c r="G199" s="26"/>
      <c r="H199" s="26"/>
      <c r="J199" s="26"/>
      <c r="K199" s="26"/>
      <c r="L199" s="26"/>
    </row>
    <row r="200" customFormat="false" ht="13.8" hidden="false" customHeight="false" outlineLevel="0" collapsed="false">
      <c r="A200" s="23"/>
      <c r="B200" s="26"/>
      <c r="C200" s="26"/>
      <c r="D200" s="26"/>
      <c r="E200" s="26"/>
      <c r="F200" s="26"/>
      <c r="G200" s="26"/>
      <c r="H200" s="26"/>
      <c r="J200" s="26"/>
      <c r="K200" s="26"/>
      <c r="L200" s="26"/>
    </row>
    <row r="201" customFormat="false" ht="13.8" hidden="false" customHeight="false" outlineLevel="0" collapsed="false">
      <c r="A201" s="23"/>
      <c r="B201" s="26"/>
      <c r="C201" s="26"/>
      <c r="D201" s="26"/>
      <c r="E201" s="26"/>
      <c r="F201" s="26"/>
      <c r="G201" s="26"/>
      <c r="H201" s="26"/>
      <c r="J201" s="26"/>
      <c r="K201" s="26"/>
      <c r="L201" s="26"/>
    </row>
    <row r="202" customFormat="false" ht="13.8" hidden="false" customHeight="false" outlineLevel="0" collapsed="false">
      <c r="A202" s="23"/>
      <c r="B202" s="26"/>
      <c r="C202" s="26"/>
      <c r="D202" s="26"/>
      <c r="E202" s="26"/>
      <c r="F202" s="26"/>
      <c r="G202" s="26"/>
      <c r="H202" s="26"/>
      <c r="J202" s="26"/>
      <c r="K202" s="26"/>
      <c r="L202" s="26"/>
    </row>
    <row r="203" customFormat="false" ht="13.8" hidden="false" customHeight="false" outlineLevel="0" collapsed="false">
      <c r="A203" s="23"/>
      <c r="B203" s="26"/>
      <c r="C203" s="26"/>
      <c r="D203" s="26"/>
      <c r="E203" s="26"/>
      <c r="F203" s="26"/>
      <c r="G203" s="26"/>
      <c r="H203" s="26"/>
      <c r="J203" s="26"/>
      <c r="K203" s="26"/>
      <c r="L203" s="26"/>
    </row>
    <row r="204" customFormat="false" ht="13.8" hidden="false" customHeight="false" outlineLevel="0" collapsed="false">
      <c r="A204" s="23"/>
      <c r="B204" s="26"/>
      <c r="C204" s="26"/>
      <c r="D204" s="26"/>
      <c r="E204" s="26"/>
      <c r="F204" s="26"/>
      <c r="G204" s="26"/>
      <c r="H204" s="26"/>
      <c r="J204" s="26"/>
      <c r="K204" s="26"/>
      <c r="L204" s="26"/>
    </row>
    <row r="205" customFormat="false" ht="13.8" hidden="false" customHeight="false" outlineLevel="0" collapsed="false">
      <c r="A205" s="23"/>
      <c r="B205" s="26"/>
      <c r="C205" s="26"/>
      <c r="D205" s="26"/>
      <c r="E205" s="26"/>
      <c r="F205" s="26"/>
      <c r="G205" s="26"/>
      <c r="H205" s="26"/>
      <c r="J205" s="26"/>
      <c r="K205" s="26"/>
      <c r="L205" s="26"/>
    </row>
    <row r="206" customFormat="false" ht="13.8" hidden="false" customHeight="false" outlineLevel="0" collapsed="false">
      <c r="A206" s="23"/>
      <c r="B206" s="26"/>
      <c r="C206" s="26"/>
      <c r="D206" s="26"/>
      <c r="E206" s="26"/>
      <c r="F206" s="26"/>
      <c r="G206" s="26"/>
      <c r="H206" s="26"/>
      <c r="J206" s="26"/>
      <c r="K206" s="26"/>
      <c r="L206" s="26"/>
    </row>
    <row r="207" customFormat="false" ht="13.8" hidden="false" customHeight="false" outlineLevel="0" collapsed="false">
      <c r="A207" s="23"/>
      <c r="B207" s="26"/>
      <c r="C207" s="26"/>
      <c r="D207" s="26"/>
      <c r="E207" s="26"/>
      <c r="F207" s="26"/>
      <c r="G207" s="26"/>
      <c r="H207" s="26"/>
      <c r="J207" s="26"/>
      <c r="K207" s="26"/>
      <c r="L207" s="26"/>
    </row>
    <row r="208" customFormat="false" ht="13.8" hidden="false" customHeight="false" outlineLevel="0" collapsed="false">
      <c r="A208" s="23"/>
      <c r="B208" s="26"/>
      <c r="C208" s="26"/>
      <c r="D208" s="26"/>
      <c r="E208" s="26"/>
      <c r="F208" s="26"/>
      <c r="G208" s="26"/>
      <c r="H208" s="26"/>
      <c r="J208" s="26"/>
      <c r="K208" s="26"/>
      <c r="L208" s="26"/>
    </row>
    <row r="209" customFormat="false" ht="13.8" hidden="false" customHeight="false" outlineLevel="0" collapsed="false">
      <c r="A209" s="23"/>
      <c r="B209" s="26"/>
      <c r="C209" s="26"/>
      <c r="D209" s="26"/>
      <c r="E209" s="26"/>
      <c r="F209" s="26"/>
      <c r="G209" s="26"/>
      <c r="H209" s="26"/>
      <c r="J209" s="26"/>
      <c r="K209" s="26"/>
      <c r="L209" s="26"/>
    </row>
    <row r="210" customFormat="false" ht="13.8" hidden="false" customHeight="false" outlineLevel="0" collapsed="false">
      <c r="A210" s="23"/>
      <c r="B210" s="26"/>
      <c r="C210" s="26"/>
      <c r="D210" s="26"/>
      <c r="E210" s="26"/>
      <c r="F210" s="26"/>
      <c r="G210" s="26"/>
      <c r="H210" s="26"/>
      <c r="J210" s="26"/>
      <c r="K210" s="26"/>
      <c r="L210" s="26"/>
    </row>
    <row r="211" customFormat="false" ht="13.8" hidden="false" customHeight="false" outlineLevel="0" collapsed="false">
      <c r="A211" s="23"/>
      <c r="B211" s="26"/>
      <c r="C211" s="26"/>
      <c r="D211" s="26"/>
      <c r="E211" s="26"/>
      <c r="F211" s="26"/>
      <c r="G211" s="26"/>
      <c r="H211" s="26"/>
      <c r="J211" s="26"/>
      <c r="K211" s="26"/>
      <c r="L211" s="26"/>
    </row>
    <row r="212" customFormat="false" ht="13.8" hidden="false" customHeight="false" outlineLevel="0" collapsed="false">
      <c r="A212" s="23"/>
      <c r="B212" s="26"/>
      <c r="C212" s="26"/>
      <c r="D212" s="26"/>
      <c r="E212" s="26"/>
      <c r="F212" s="26"/>
      <c r="G212" s="26"/>
      <c r="H212" s="26"/>
      <c r="J212" s="26"/>
      <c r="K212" s="26"/>
      <c r="L212" s="26"/>
    </row>
    <row r="213" customFormat="false" ht="13.8" hidden="false" customHeight="false" outlineLevel="0" collapsed="false">
      <c r="A213" s="23"/>
      <c r="B213" s="26"/>
      <c r="C213" s="26"/>
      <c r="D213" s="26"/>
      <c r="E213" s="26"/>
      <c r="F213" s="26"/>
      <c r="G213" s="26"/>
      <c r="H213" s="26"/>
      <c r="J213" s="26"/>
      <c r="K213" s="26"/>
      <c r="L213" s="26"/>
    </row>
    <row r="214" customFormat="false" ht="13.8" hidden="false" customHeight="false" outlineLevel="0" collapsed="false">
      <c r="A214" s="23"/>
      <c r="B214" s="26"/>
      <c r="C214" s="26"/>
      <c r="D214" s="26"/>
      <c r="E214" s="26"/>
      <c r="F214" s="26"/>
      <c r="G214" s="26"/>
      <c r="H214" s="26"/>
      <c r="J214" s="26"/>
      <c r="K214" s="26"/>
      <c r="L214" s="26"/>
    </row>
    <row r="215" customFormat="false" ht="13.8" hidden="false" customHeight="false" outlineLevel="0" collapsed="false">
      <c r="A215" s="23"/>
      <c r="B215" s="26"/>
      <c r="C215" s="26"/>
      <c r="D215" s="26"/>
      <c r="E215" s="26"/>
      <c r="F215" s="26"/>
      <c r="G215" s="26"/>
      <c r="H215" s="26"/>
      <c r="J215" s="26"/>
      <c r="K215" s="26"/>
      <c r="L215" s="26"/>
    </row>
    <row r="216" customFormat="false" ht="13.8" hidden="false" customHeight="false" outlineLevel="0" collapsed="false">
      <c r="A216" s="23"/>
      <c r="B216" s="26"/>
      <c r="C216" s="26"/>
      <c r="D216" s="26"/>
      <c r="E216" s="26"/>
      <c r="F216" s="26"/>
      <c r="G216" s="26"/>
      <c r="H216" s="26"/>
      <c r="J216" s="26"/>
      <c r="K216" s="26"/>
      <c r="L216" s="26"/>
    </row>
    <row r="217" customFormat="false" ht="13.8" hidden="false" customHeight="false" outlineLevel="0" collapsed="false">
      <c r="A217" s="23"/>
      <c r="B217" s="26"/>
      <c r="C217" s="26"/>
      <c r="D217" s="26"/>
      <c r="E217" s="26"/>
      <c r="F217" s="26"/>
      <c r="G217" s="26"/>
      <c r="H217" s="26"/>
      <c r="J217" s="26"/>
      <c r="K217" s="26"/>
      <c r="L217" s="26"/>
    </row>
    <row r="218" customFormat="false" ht="13.8" hidden="false" customHeight="false" outlineLevel="0" collapsed="false">
      <c r="A218" s="23"/>
      <c r="B218" s="26"/>
      <c r="C218" s="26"/>
      <c r="D218" s="26"/>
      <c r="E218" s="26"/>
      <c r="F218" s="26"/>
      <c r="G218" s="26"/>
      <c r="H218" s="26"/>
      <c r="J218" s="26"/>
      <c r="K218" s="26"/>
      <c r="L218" s="26"/>
    </row>
    <row r="219" customFormat="false" ht="13.8" hidden="false" customHeight="false" outlineLevel="0" collapsed="false">
      <c r="A219" s="23"/>
      <c r="B219" s="26"/>
      <c r="C219" s="26"/>
      <c r="D219" s="26"/>
      <c r="E219" s="26"/>
      <c r="F219" s="26"/>
      <c r="G219" s="26"/>
      <c r="H219" s="26"/>
      <c r="J219" s="26"/>
      <c r="K219" s="26"/>
      <c r="L219" s="26"/>
    </row>
    <row r="220" customFormat="false" ht="13.8" hidden="false" customHeight="false" outlineLevel="0" collapsed="false">
      <c r="A220" s="23"/>
      <c r="B220" s="26"/>
      <c r="C220" s="26"/>
      <c r="D220" s="26"/>
      <c r="E220" s="26"/>
      <c r="F220" s="26"/>
      <c r="G220" s="26"/>
      <c r="H220" s="26"/>
      <c r="J220" s="26"/>
      <c r="K220" s="26"/>
      <c r="L220" s="26"/>
    </row>
    <row r="221" customFormat="false" ht="13.8" hidden="false" customHeight="false" outlineLevel="0" collapsed="false">
      <c r="A221" s="23"/>
      <c r="B221" s="26"/>
      <c r="C221" s="26"/>
      <c r="D221" s="26"/>
      <c r="E221" s="26"/>
      <c r="F221" s="26"/>
      <c r="G221" s="26"/>
      <c r="H221" s="26"/>
      <c r="J221" s="26"/>
      <c r="K221" s="26"/>
      <c r="L221" s="26"/>
    </row>
    <row r="222" customFormat="false" ht="13.8" hidden="false" customHeight="false" outlineLevel="0" collapsed="false">
      <c r="A222" s="23"/>
      <c r="B222" s="26"/>
      <c r="C222" s="26"/>
      <c r="D222" s="26"/>
      <c r="E222" s="26"/>
      <c r="F222" s="26"/>
      <c r="G222" s="26"/>
      <c r="H222" s="26"/>
      <c r="J222" s="26"/>
      <c r="K222" s="26"/>
      <c r="L222" s="26"/>
    </row>
    <row r="223" customFormat="false" ht="13.8" hidden="false" customHeight="false" outlineLevel="0" collapsed="false">
      <c r="A223" s="23"/>
      <c r="B223" s="26"/>
      <c r="C223" s="26"/>
      <c r="D223" s="26"/>
      <c r="E223" s="26"/>
      <c r="F223" s="26"/>
      <c r="G223" s="26"/>
      <c r="H223" s="26"/>
      <c r="J223" s="26"/>
      <c r="K223" s="26"/>
      <c r="L223" s="26"/>
    </row>
    <row r="224" customFormat="false" ht="13.8" hidden="false" customHeight="false" outlineLevel="0" collapsed="false">
      <c r="A224" s="23"/>
      <c r="B224" s="26"/>
      <c r="C224" s="26"/>
      <c r="D224" s="26"/>
      <c r="E224" s="26"/>
      <c r="F224" s="26"/>
      <c r="G224" s="26"/>
      <c r="H224" s="26"/>
      <c r="J224" s="26"/>
      <c r="K224" s="26"/>
      <c r="L224" s="26"/>
    </row>
    <row r="225" customFormat="false" ht="13.8" hidden="false" customHeight="false" outlineLevel="0" collapsed="false">
      <c r="A225" s="23"/>
      <c r="B225" s="26"/>
      <c r="C225" s="26"/>
      <c r="D225" s="26"/>
      <c r="E225" s="26"/>
      <c r="F225" s="26"/>
      <c r="G225" s="26"/>
      <c r="H225" s="26"/>
      <c r="J225" s="26"/>
      <c r="K225" s="26"/>
      <c r="L225" s="26"/>
    </row>
    <row r="226" customFormat="false" ht="13.8" hidden="false" customHeight="false" outlineLevel="0" collapsed="false">
      <c r="A226" s="23"/>
      <c r="B226" s="26"/>
      <c r="C226" s="26"/>
      <c r="D226" s="26"/>
      <c r="E226" s="26"/>
      <c r="F226" s="26"/>
      <c r="G226" s="26"/>
      <c r="H226" s="26"/>
      <c r="J226" s="26"/>
      <c r="K226" s="26"/>
      <c r="L226" s="26"/>
    </row>
    <row r="227" customFormat="false" ht="13.8" hidden="false" customHeight="false" outlineLevel="0" collapsed="false">
      <c r="A227" s="23"/>
      <c r="B227" s="26"/>
      <c r="C227" s="26"/>
      <c r="D227" s="26"/>
      <c r="E227" s="26"/>
      <c r="F227" s="26"/>
      <c r="G227" s="26"/>
      <c r="H227" s="26"/>
      <c r="J227" s="26"/>
      <c r="K227" s="26"/>
      <c r="L227" s="26"/>
    </row>
    <row r="228" customFormat="false" ht="13.8" hidden="false" customHeight="false" outlineLevel="0" collapsed="false">
      <c r="A228" s="23"/>
      <c r="B228" s="26"/>
      <c r="C228" s="26"/>
      <c r="D228" s="26"/>
      <c r="E228" s="26"/>
      <c r="F228" s="26"/>
      <c r="G228" s="26"/>
      <c r="H228" s="26"/>
      <c r="J228" s="26"/>
      <c r="K228" s="26"/>
      <c r="L228" s="26"/>
    </row>
    <row r="229" customFormat="false" ht="13.8" hidden="false" customHeight="false" outlineLevel="0" collapsed="false">
      <c r="A229" s="23"/>
      <c r="B229" s="26"/>
      <c r="C229" s="26"/>
      <c r="D229" s="26"/>
      <c r="E229" s="26"/>
      <c r="F229" s="26"/>
      <c r="G229" s="26"/>
      <c r="H229" s="26"/>
      <c r="J229" s="26"/>
      <c r="K229" s="26"/>
      <c r="L229" s="26"/>
    </row>
    <row r="230" customFormat="false" ht="13.8" hidden="false" customHeight="false" outlineLevel="0" collapsed="false">
      <c r="A230" s="23"/>
      <c r="B230" s="26"/>
      <c r="C230" s="26"/>
      <c r="D230" s="26"/>
      <c r="E230" s="26"/>
      <c r="F230" s="26"/>
      <c r="G230" s="26"/>
      <c r="H230" s="26"/>
      <c r="J230" s="26"/>
      <c r="K230" s="26"/>
      <c r="L230" s="26"/>
    </row>
    <row r="231" customFormat="false" ht="13.8" hidden="false" customHeight="false" outlineLevel="0" collapsed="false">
      <c r="A231" s="23"/>
      <c r="B231" s="26"/>
      <c r="C231" s="26"/>
      <c r="D231" s="26"/>
      <c r="E231" s="26"/>
      <c r="F231" s="26"/>
      <c r="G231" s="26"/>
      <c r="H231" s="26"/>
      <c r="J231" s="26"/>
      <c r="K231" s="26"/>
      <c r="L231" s="26"/>
    </row>
    <row r="232" customFormat="false" ht="13.8" hidden="false" customHeight="false" outlineLevel="0" collapsed="false">
      <c r="A232" s="23"/>
      <c r="B232" s="26"/>
      <c r="C232" s="26"/>
      <c r="D232" s="26"/>
      <c r="E232" s="26"/>
      <c r="F232" s="26"/>
      <c r="G232" s="26"/>
      <c r="H232" s="26"/>
      <c r="J232" s="26"/>
      <c r="K232" s="26"/>
      <c r="L232" s="26"/>
    </row>
    <row r="233" customFormat="false" ht="13.8" hidden="false" customHeight="false" outlineLevel="0" collapsed="false">
      <c r="A233" s="23"/>
      <c r="B233" s="26"/>
      <c r="C233" s="26"/>
      <c r="D233" s="26"/>
      <c r="E233" s="26"/>
      <c r="F233" s="26"/>
      <c r="G233" s="26"/>
      <c r="H233" s="26"/>
      <c r="J233" s="26"/>
      <c r="K233" s="26"/>
      <c r="L233" s="26"/>
    </row>
    <row r="234" customFormat="false" ht="13.8" hidden="false" customHeight="false" outlineLevel="0" collapsed="false">
      <c r="A234" s="23"/>
      <c r="B234" s="26"/>
      <c r="C234" s="26"/>
      <c r="D234" s="26"/>
      <c r="E234" s="26"/>
      <c r="F234" s="26"/>
      <c r="G234" s="26"/>
      <c r="H234" s="26"/>
      <c r="J234" s="26"/>
      <c r="K234" s="26"/>
      <c r="L234" s="26"/>
    </row>
    <row r="235" customFormat="false" ht="13.8" hidden="false" customHeight="false" outlineLevel="0" collapsed="false">
      <c r="A235" s="23"/>
      <c r="B235" s="26"/>
      <c r="C235" s="26"/>
      <c r="D235" s="26"/>
      <c r="E235" s="26"/>
      <c r="F235" s="26"/>
      <c r="G235" s="26"/>
      <c r="H235" s="26"/>
      <c r="J235" s="26"/>
      <c r="K235" s="26"/>
      <c r="L235" s="26"/>
    </row>
    <row r="236" customFormat="false" ht="13.8" hidden="false" customHeight="false" outlineLevel="0" collapsed="false">
      <c r="A236" s="23"/>
      <c r="B236" s="26"/>
      <c r="C236" s="26"/>
      <c r="D236" s="26"/>
      <c r="E236" s="26"/>
      <c r="F236" s="26"/>
      <c r="G236" s="26"/>
      <c r="H236" s="26"/>
      <c r="J236" s="26"/>
      <c r="K236" s="26"/>
      <c r="L236" s="26"/>
    </row>
    <row r="237" customFormat="false" ht="13.8" hidden="false" customHeight="false" outlineLevel="0" collapsed="false">
      <c r="A237" s="23"/>
      <c r="B237" s="26"/>
      <c r="C237" s="26"/>
      <c r="D237" s="26"/>
      <c r="E237" s="26"/>
      <c r="F237" s="26"/>
      <c r="G237" s="26"/>
      <c r="H237" s="26"/>
      <c r="J237" s="26"/>
      <c r="K237" s="26"/>
      <c r="L237" s="26"/>
    </row>
    <row r="238" customFormat="false" ht="13.8" hidden="false" customHeight="false" outlineLevel="0" collapsed="false">
      <c r="A238" s="23"/>
      <c r="B238" s="26"/>
      <c r="C238" s="26"/>
      <c r="D238" s="26"/>
      <c r="E238" s="26"/>
      <c r="F238" s="26"/>
      <c r="G238" s="26"/>
      <c r="H238" s="26"/>
      <c r="J238" s="26"/>
      <c r="K238" s="26"/>
      <c r="L238" s="26"/>
    </row>
    <row r="239" customFormat="false" ht="13.8" hidden="false" customHeight="false" outlineLevel="0" collapsed="false">
      <c r="A239" s="23"/>
      <c r="B239" s="26"/>
      <c r="C239" s="26"/>
      <c r="D239" s="26"/>
      <c r="E239" s="26"/>
      <c r="F239" s="26"/>
      <c r="G239" s="26"/>
      <c r="H239" s="26"/>
      <c r="J239" s="26"/>
      <c r="K239" s="26"/>
      <c r="L239" s="26"/>
    </row>
    <row r="240" customFormat="false" ht="13.8" hidden="false" customHeight="false" outlineLevel="0" collapsed="false">
      <c r="A240" s="23"/>
      <c r="B240" s="26"/>
      <c r="C240" s="26"/>
      <c r="D240" s="26"/>
      <c r="E240" s="26"/>
      <c r="F240" s="26"/>
      <c r="G240" s="26"/>
      <c r="H240" s="26"/>
      <c r="J240" s="26"/>
      <c r="K240" s="26"/>
      <c r="L240" s="26"/>
    </row>
    <row r="241" customFormat="false" ht="13.8" hidden="false" customHeight="false" outlineLevel="0" collapsed="false">
      <c r="A241" s="23"/>
      <c r="B241" s="26"/>
      <c r="C241" s="26"/>
      <c r="D241" s="26"/>
      <c r="E241" s="26"/>
      <c r="F241" s="26"/>
      <c r="G241" s="26"/>
      <c r="H241" s="26"/>
      <c r="J241" s="26"/>
      <c r="K241" s="26"/>
      <c r="L241" s="26"/>
    </row>
    <row r="242" customFormat="false" ht="13.8" hidden="false" customHeight="false" outlineLevel="0" collapsed="false">
      <c r="A242" s="23"/>
      <c r="B242" s="26"/>
      <c r="C242" s="26"/>
      <c r="D242" s="26"/>
      <c r="E242" s="26"/>
      <c r="F242" s="26"/>
      <c r="G242" s="26"/>
      <c r="H242" s="26"/>
      <c r="J242" s="26"/>
      <c r="K242" s="26"/>
      <c r="L242" s="26"/>
    </row>
    <row r="243" customFormat="false" ht="13.8" hidden="false" customHeight="false" outlineLevel="0" collapsed="false">
      <c r="A243" s="23"/>
      <c r="B243" s="26"/>
      <c r="C243" s="26"/>
      <c r="D243" s="26"/>
      <c r="E243" s="26"/>
      <c r="F243" s="26"/>
      <c r="G243" s="26"/>
      <c r="H243" s="26"/>
      <c r="J243" s="26"/>
      <c r="K243" s="26"/>
      <c r="L243" s="26"/>
    </row>
    <row r="244" customFormat="false" ht="13.8" hidden="false" customHeight="false" outlineLevel="0" collapsed="false">
      <c r="A244" s="23"/>
      <c r="B244" s="26"/>
      <c r="C244" s="26"/>
      <c r="D244" s="26"/>
      <c r="E244" s="26"/>
      <c r="F244" s="26"/>
      <c r="G244" s="26"/>
      <c r="H244" s="26"/>
      <c r="J244" s="26"/>
      <c r="K244" s="26"/>
      <c r="L244" s="26"/>
    </row>
    <row r="245" customFormat="false" ht="13.8" hidden="false" customHeight="false" outlineLevel="0" collapsed="false">
      <c r="A245" s="23"/>
      <c r="B245" s="26"/>
      <c r="C245" s="26"/>
      <c r="D245" s="26"/>
      <c r="E245" s="26"/>
      <c r="F245" s="26"/>
      <c r="G245" s="26"/>
      <c r="H245" s="26"/>
      <c r="J245" s="26"/>
      <c r="K245" s="26"/>
      <c r="L245" s="26"/>
    </row>
    <row r="246" customFormat="false" ht="13.8" hidden="false" customHeight="false" outlineLevel="0" collapsed="false">
      <c r="A246" s="23"/>
      <c r="B246" s="26"/>
      <c r="C246" s="26"/>
      <c r="D246" s="26"/>
      <c r="E246" s="26"/>
      <c r="F246" s="26"/>
      <c r="G246" s="26"/>
      <c r="H246" s="26"/>
      <c r="J246" s="26"/>
      <c r="K246" s="26"/>
      <c r="L246" s="26"/>
    </row>
    <row r="247" customFormat="false" ht="13.8" hidden="false" customHeight="false" outlineLevel="0" collapsed="false">
      <c r="A247" s="23"/>
      <c r="B247" s="26"/>
      <c r="C247" s="26"/>
      <c r="D247" s="26"/>
      <c r="E247" s="26"/>
      <c r="F247" s="26"/>
      <c r="G247" s="26"/>
      <c r="H247" s="26"/>
      <c r="J247" s="26"/>
      <c r="K247" s="26"/>
      <c r="L247" s="26"/>
    </row>
    <row r="248" customFormat="false" ht="13.8" hidden="false" customHeight="false" outlineLevel="0" collapsed="false">
      <c r="A248" s="23"/>
      <c r="B248" s="26"/>
      <c r="C248" s="26"/>
      <c r="D248" s="26"/>
      <c r="E248" s="26"/>
      <c r="F248" s="26"/>
      <c r="G248" s="26"/>
      <c r="H248" s="26"/>
      <c r="J248" s="26"/>
      <c r="K248" s="26"/>
      <c r="L248" s="26"/>
    </row>
    <row r="249" customFormat="false" ht="13.8" hidden="false" customHeight="false" outlineLevel="0" collapsed="false">
      <c r="A249" s="23"/>
      <c r="B249" s="26"/>
      <c r="C249" s="26"/>
      <c r="D249" s="26"/>
      <c r="E249" s="26"/>
      <c r="F249" s="26"/>
      <c r="G249" s="26"/>
      <c r="H249" s="26"/>
      <c r="J249" s="26"/>
      <c r="K249" s="26"/>
      <c r="L249" s="26"/>
    </row>
    <row r="250" customFormat="false" ht="13.8" hidden="false" customHeight="false" outlineLevel="0" collapsed="false">
      <c r="A250" s="23"/>
      <c r="B250" s="26"/>
      <c r="C250" s="26"/>
      <c r="D250" s="26"/>
      <c r="E250" s="26"/>
      <c r="F250" s="26"/>
      <c r="G250" s="26"/>
      <c r="H250" s="26"/>
      <c r="J250" s="26"/>
      <c r="K250" s="26"/>
      <c r="L250" s="26"/>
    </row>
    <row r="251" customFormat="false" ht="13.8" hidden="false" customHeight="false" outlineLevel="0" collapsed="false">
      <c r="A251" s="23"/>
      <c r="B251" s="26"/>
      <c r="C251" s="26"/>
      <c r="D251" s="26"/>
      <c r="E251" s="26"/>
      <c r="F251" s="26"/>
      <c r="G251" s="26"/>
      <c r="H251" s="26"/>
      <c r="J251" s="26"/>
      <c r="K251" s="26"/>
      <c r="L251" s="26"/>
    </row>
    <row r="252" customFormat="false" ht="13.8" hidden="false" customHeight="false" outlineLevel="0" collapsed="false">
      <c r="A252" s="23"/>
      <c r="B252" s="26"/>
      <c r="C252" s="26"/>
      <c r="D252" s="26"/>
      <c r="E252" s="26"/>
      <c r="F252" s="26"/>
      <c r="G252" s="26"/>
      <c r="H252" s="26"/>
      <c r="J252" s="26"/>
      <c r="K252" s="26"/>
      <c r="L252" s="26"/>
    </row>
    <row r="253" customFormat="false" ht="13.8" hidden="false" customHeight="false" outlineLevel="0" collapsed="false">
      <c r="A253" s="23"/>
      <c r="B253" s="26"/>
      <c r="C253" s="26"/>
      <c r="D253" s="26"/>
      <c r="E253" s="26"/>
      <c r="F253" s="26"/>
      <c r="G253" s="26"/>
      <c r="H253" s="26"/>
      <c r="J253" s="26"/>
      <c r="K253" s="26"/>
      <c r="L253" s="26"/>
    </row>
    <row r="254" customFormat="false" ht="13.8" hidden="false" customHeight="false" outlineLevel="0" collapsed="false">
      <c r="A254" s="23"/>
      <c r="B254" s="26"/>
      <c r="C254" s="26"/>
      <c r="D254" s="26"/>
      <c r="E254" s="26"/>
      <c r="F254" s="26"/>
      <c r="G254" s="26"/>
      <c r="H254" s="26"/>
      <c r="J254" s="26"/>
      <c r="K254" s="26"/>
      <c r="L254" s="26"/>
    </row>
    <row r="255" customFormat="false" ht="13.8" hidden="false" customHeight="false" outlineLevel="0" collapsed="false">
      <c r="A255" s="23"/>
      <c r="B255" s="26"/>
      <c r="C255" s="26"/>
      <c r="D255" s="26"/>
      <c r="E255" s="26"/>
      <c r="F255" s="26"/>
      <c r="G255" s="26"/>
      <c r="H255" s="26"/>
      <c r="J255" s="26"/>
      <c r="K255" s="26"/>
      <c r="L255" s="26"/>
    </row>
    <row r="256" customFormat="false" ht="13.8" hidden="false" customHeight="false" outlineLevel="0" collapsed="false">
      <c r="A256" s="23"/>
      <c r="B256" s="26"/>
      <c r="C256" s="26"/>
      <c r="D256" s="26"/>
      <c r="E256" s="26"/>
      <c r="F256" s="26"/>
      <c r="G256" s="26"/>
      <c r="H256" s="26"/>
      <c r="J256" s="26"/>
      <c r="K256" s="26"/>
      <c r="L256" s="26"/>
    </row>
    <row r="257" customFormat="false" ht="13.8" hidden="false" customHeight="false" outlineLevel="0" collapsed="false">
      <c r="A257" s="23"/>
      <c r="B257" s="26"/>
      <c r="C257" s="26"/>
      <c r="D257" s="26"/>
      <c r="E257" s="26"/>
      <c r="F257" s="26"/>
      <c r="G257" s="26"/>
      <c r="H257" s="26"/>
      <c r="J257" s="26"/>
      <c r="K257" s="26"/>
      <c r="L257" s="26"/>
    </row>
    <row r="258" customFormat="false" ht="13.8" hidden="false" customHeight="false" outlineLevel="0" collapsed="false">
      <c r="A258" s="23"/>
      <c r="B258" s="26"/>
      <c r="C258" s="26"/>
      <c r="D258" s="26"/>
      <c r="E258" s="26"/>
      <c r="F258" s="26"/>
      <c r="G258" s="26"/>
      <c r="H258" s="26"/>
      <c r="J258" s="26"/>
      <c r="K258" s="26"/>
      <c r="L258" s="26"/>
    </row>
    <row r="259" customFormat="false" ht="13.8" hidden="false" customHeight="false" outlineLevel="0" collapsed="false">
      <c r="A259" s="23"/>
      <c r="B259" s="26"/>
      <c r="C259" s="26"/>
      <c r="D259" s="26"/>
      <c r="E259" s="26"/>
      <c r="F259" s="26"/>
      <c r="G259" s="26"/>
      <c r="H259" s="26"/>
      <c r="J259" s="26"/>
      <c r="K259" s="26"/>
      <c r="L259" s="26"/>
    </row>
    <row r="260" customFormat="false" ht="13.8" hidden="false" customHeight="false" outlineLevel="0" collapsed="false">
      <c r="A260" s="23"/>
      <c r="B260" s="26"/>
      <c r="C260" s="26"/>
      <c r="D260" s="26"/>
      <c r="E260" s="26"/>
      <c r="F260" s="26"/>
      <c r="G260" s="26"/>
      <c r="H260" s="26"/>
      <c r="J260" s="26"/>
      <c r="K260" s="26"/>
      <c r="L260" s="26"/>
    </row>
    <row r="261" customFormat="false" ht="13.8" hidden="false" customHeight="false" outlineLevel="0" collapsed="false">
      <c r="A261" s="23"/>
      <c r="B261" s="26"/>
      <c r="C261" s="26"/>
      <c r="D261" s="26"/>
      <c r="E261" s="26"/>
      <c r="F261" s="26"/>
      <c r="G261" s="26"/>
      <c r="H261" s="26"/>
      <c r="J261" s="26"/>
      <c r="K261" s="26"/>
      <c r="L261" s="26"/>
    </row>
    <row r="262" customFormat="false" ht="13.8" hidden="false" customHeight="false" outlineLevel="0" collapsed="false">
      <c r="A262" s="23"/>
      <c r="B262" s="26"/>
      <c r="C262" s="26"/>
      <c r="D262" s="26"/>
      <c r="E262" s="26"/>
      <c r="F262" s="26"/>
      <c r="G262" s="26"/>
      <c r="H262" s="26"/>
      <c r="J262" s="26"/>
      <c r="K262" s="26"/>
      <c r="L262" s="26"/>
    </row>
    <row r="263" customFormat="false" ht="13.8" hidden="false" customHeight="false" outlineLevel="0" collapsed="false">
      <c r="A263" s="23"/>
      <c r="B263" s="26"/>
      <c r="C263" s="26"/>
      <c r="D263" s="26"/>
      <c r="E263" s="26"/>
      <c r="F263" s="26"/>
      <c r="G263" s="26"/>
      <c r="H263" s="26"/>
      <c r="J263" s="26"/>
      <c r="K263" s="26"/>
      <c r="L263" s="26"/>
    </row>
    <row r="264" customFormat="false" ht="13.8" hidden="false" customHeight="false" outlineLevel="0" collapsed="false">
      <c r="A264" s="23"/>
      <c r="B264" s="26"/>
      <c r="C264" s="26"/>
      <c r="D264" s="26"/>
      <c r="E264" s="26"/>
      <c r="F264" s="26"/>
      <c r="G264" s="26"/>
      <c r="H264" s="26"/>
      <c r="J264" s="26"/>
      <c r="K264" s="26"/>
      <c r="L264" s="26"/>
    </row>
    <row r="265" customFormat="false" ht="13.8" hidden="false" customHeight="false" outlineLevel="0" collapsed="false">
      <c r="A265" s="23"/>
      <c r="B265" s="26"/>
      <c r="C265" s="26"/>
      <c r="D265" s="26"/>
      <c r="E265" s="26"/>
      <c r="F265" s="26"/>
      <c r="G265" s="26"/>
      <c r="H265" s="26"/>
      <c r="J265" s="26"/>
      <c r="K265" s="26"/>
      <c r="L265" s="26"/>
    </row>
    <row r="266" customFormat="false" ht="13.8" hidden="false" customHeight="false" outlineLevel="0" collapsed="false">
      <c r="A266" s="23"/>
      <c r="B266" s="26"/>
      <c r="C266" s="26"/>
      <c r="D266" s="26"/>
      <c r="E266" s="26"/>
      <c r="F266" s="26"/>
      <c r="G266" s="26"/>
      <c r="H266" s="26"/>
      <c r="J266" s="26"/>
      <c r="K266" s="26"/>
      <c r="L266" s="26"/>
    </row>
    <row r="267" customFormat="false" ht="13.8" hidden="false" customHeight="false" outlineLevel="0" collapsed="false">
      <c r="A267" s="23"/>
      <c r="B267" s="26"/>
      <c r="C267" s="26"/>
      <c r="D267" s="26"/>
      <c r="E267" s="26"/>
      <c r="F267" s="26"/>
      <c r="G267" s="26"/>
      <c r="H267" s="26"/>
      <c r="J267" s="26"/>
      <c r="K267" s="26"/>
      <c r="L267" s="26"/>
    </row>
    <row r="268" customFormat="false" ht="13.8" hidden="false" customHeight="false" outlineLevel="0" collapsed="false">
      <c r="A268" s="23"/>
      <c r="B268" s="26"/>
      <c r="C268" s="26"/>
      <c r="D268" s="26"/>
      <c r="E268" s="26"/>
      <c r="F268" s="26"/>
      <c r="G268" s="26"/>
      <c r="H268" s="26"/>
      <c r="J268" s="26"/>
      <c r="K268" s="26"/>
      <c r="L268" s="26"/>
    </row>
    <row r="269" customFormat="false" ht="13.8" hidden="false" customHeight="false" outlineLevel="0" collapsed="false">
      <c r="A269" s="23"/>
      <c r="B269" s="26"/>
      <c r="C269" s="26"/>
      <c r="D269" s="26"/>
      <c r="E269" s="26"/>
      <c r="F269" s="26"/>
      <c r="G269" s="26"/>
      <c r="H269" s="26"/>
      <c r="J269" s="26"/>
      <c r="K269" s="26"/>
      <c r="L269" s="26"/>
    </row>
    <row r="270" customFormat="false" ht="13.8" hidden="false" customHeight="false" outlineLevel="0" collapsed="false">
      <c r="A270" s="23"/>
      <c r="B270" s="26"/>
      <c r="C270" s="26"/>
      <c r="D270" s="26"/>
      <c r="E270" s="26"/>
      <c r="F270" s="26"/>
      <c r="G270" s="26"/>
      <c r="H270" s="26"/>
      <c r="J270" s="26"/>
      <c r="K270" s="26"/>
      <c r="L270" s="26"/>
    </row>
    <row r="271" customFormat="false" ht="13.8" hidden="false" customHeight="false" outlineLevel="0" collapsed="false">
      <c r="A271" s="23"/>
      <c r="B271" s="26"/>
      <c r="C271" s="26"/>
      <c r="D271" s="26"/>
      <c r="E271" s="26"/>
      <c r="F271" s="26"/>
      <c r="G271" s="26"/>
      <c r="H271" s="26"/>
      <c r="J271" s="26"/>
      <c r="K271" s="26"/>
      <c r="L271" s="26"/>
    </row>
    <row r="272" customFormat="false" ht="13.8" hidden="false" customHeight="false" outlineLevel="0" collapsed="false">
      <c r="A272" s="23"/>
      <c r="B272" s="26"/>
      <c r="C272" s="26"/>
      <c r="D272" s="26"/>
      <c r="E272" s="26"/>
      <c r="F272" s="26"/>
      <c r="G272" s="26"/>
      <c r="H272" s="26"/>
      <c r="J272" s="26"/>
      <c r="K272" s="26"/>
      <c r="L272" s="26"/>
    </row>
    <row r="273" customFormat="false" ht="13.8" hidden="false" customHeight="false" outlineLevel="0" collapsed="false">
      <c r="A273" s="23"/>
      <c r="B273" s="26"/>
      <c r="C273" s="26"/>
      <c r="D273" s="26"/>
      <c r="E273" s="26"/>
      <c r="F273" s="26"/>
      <c r="G273" s="26"/>
      <c r="H273" s="26"/>
      <c r="J273" s="26"/>
      <c r="K273" s="26"/>
      <c r="L273" s="26"/>
    </row>
    <row r="274" customFormat="false" ht="13.8" hidden="false" customHeight="false" outlineLevel="0" collapsed="false">
      <c r="A274" s="23"/>
      <c r="B274" s="26"/>
      <c r="C274" s="26"/>
      <c r="D274" s="26"/>
      <c r="E274" s="26"/>
      <c r="F274" s="26"/>
      <c r="G274" s="26"/>
      <c r="H274" s="26"/>
      <c r="J274" s="26"/>
      <c r="K274" s="26"/>
      <c r="L274" s="26"/>
    </row>
    <row r="275" customFormat="false" ht="13.8" hidden="false" customHeight="false" outlineLevel="0" collapsed="false">
      <c r="A275" s="23"/>
      <c r="B275" s="26"/>
      <c r="C275" s="26"/>
      <c r="D275" s="26"/>
      <c r="E275" s="26"/>
      <c r="F275" s="26"/>
      <c r="G275" s="26"/>
      <c r="H275" s="26"/>
      <c r="J275" s="26"/>
      <c r="K275" s="26"/>
      <c r="L275" s="26"/>
    </row>
    <row r="276" customFormat="false" ht="13.8" hidden="false" customHeight="false" outlineLevel="0" collapsed="false">
      <c r="A276" s="23"/>
      <c r="B276" s="26"/>
      <c r="C276" s="26"/>
      <c r="D276" s="26"/>
      <c r="E276" s="26"/>
      <c r="F276" s="26"/>
      <c r="G276" s="26"/>
      <c r="H276" s="26"/>
      <c r="J276" s="26"/>
      <c r="K276" s="26"/>
      <c r="L276" s="26"/>
    </row>
    <row r="277" customFormat="false" ht="13.8" hidden="false" customHeight="false" outlineLevel="0" collapsed="false">
      <c r="A277" s="23"/>
      <c r="B277" s="26"/>
      <c r="C277" s="26"/>
      <c r="D277" s="26"/>
      <c r="E277" s="26"/>
      <c r="F277" s="26"/>
      <c r="G277" s="26"/>
      <c r="H277" s="26"/>
      <c r="J277" s="26"/>
      <c r="K277" s="26"/>
      <c r="L277" s="26"/>
    </row>
    <row r="278" customFormat="false" ht="13.8" hidden="false" customHeight="false" outlineLevel="0" collapsed="false">
      <c r="A278" s="23"/>
      <c r="B278" s="26"/>
      <c r="C278" s="26"/>
      <c r="D278" s="26"/>
      <c r="E278" s="26"/>
      <c r="F278" s="26"/>
      <c r="G278" s="26"/>
      <c r="H278" s="26"/>
      <c r="J278" s="26"/>
      <c r="K278" s="26"/>
      <c r="L278" s="26"/>
    </row>
    <row r="279" customFormat="false" ht="13.8" hidden="false" customHeight="false" outlineLevel="0" collapsed="false">
      <c r="A279" s="23"/>
      <c r="B279" s="26"/>
      <c r="C279" s="26"/>
      <c r="D279" s="26"/>
      <c r="E279" s="26"/>
      <c r="F279" s="26"/>
      <c r="G279" s="26"/>
      <c r="H279" s="26"/>
      <c r="J279" s="26"/>
      <c r="K279" s="26"/>
      <c r="L279" s="26"/>
    </row>
    <row r="280" customFormat="false" ht="13.8" hidden="false" customHeight="false" outlineLevel="0" collapsed="false">
      <c r="A280" s="23"/>
      <c r="B280" s="26"/>
      <c r="C280" s="26"/>
      <c r="D280" s="26"/>
      <c r="E280" s="26"/>
      <c r="F280" s="26"/>
      <c r="G280" s="26"/>
      <c r="H280" s="26"/>
      <c r="J280" s="26"/>
      <c r="K280" s="26"/>
      <c r="L280" s="26"/>
    </row>
    <row r="281" customFormat="false" ht="13.8" hidden="false" customHeight="false" outlineLevel="0" collapsed="false">
      <c r="A281" s="23"/>
      <c r="B281" s="26"/>
      <c r="C281" s="26"/>
      <c r="D281" s="26"/>
      <c r="E281" s="26"/>
      <c r="F281" s="26"/>
      <c r="G281" s="26"/>
      <c r="H281" s="26"/>
      <c r="J281" s="26"/>
      <c r="K281" s="26"/>
      <c r="L281" s="26"/>
    </row>
    <row r="282" customFormat="false" ht="13.8" hidden="false" customHeight="false" outlineLevel="0" collapsed="false">
      <c r="A282" s="23"/>
      <c r="B282" s="26"/>
      <c r="C282" s="26"/>
      <c r="D282" s="26"/>
      <c r="E282" s="26"/>
      <c r="F282" s="26"/>
      <c r="G282" s="26"/>
      <c r="H282" s="26"/>
      <c r="J282" s="26"/>
      <c r="K282" s="26"/>
      <c r="L282" s="26"/>
    </row>
    <row r="283" customFormat="false" ht="13.8" hidden="false" customHeight="false" outlineLevel="0" collapsed="false">
      <c r="A283" s="23"/>
      <c r="B283" s="26"/>
      <c r="C283" s="26"/>
      <c r="D283" s="26"/>
      <c r="E283" s="26"/>
      <c r="F283" s="26"/>
      <c r="G283" s="26"/>
      <c r="H283" s="26"/>
      <c r="J283" s="26"/>
      <c r="K283" s="26"/>
      <c r="L283" s="26"/>
    </row>
    <row r="284" customFormat="false" ht="13.8" hidden="false" customHeight="false" outlineLevel="0" collapsed="false">
      <c r="A284" s="23"/>
      <c r="B284" s="26"/>
      <c r="C284" s="26"/>
      <c r="D284" s="26"/>
      <c r="E284" s="26"/>
      <c r="F284" s="26"/>
      <c r="G284" s="26"/>
      <c r="H284" s="26"/>
      <c r="J284" s="26"/>
      <c r="K284" s="26"/>
      <c r="L284" s="26"/>
    </row>
    <row r="285" customFormat="false" ht="13.8" hidden="false" customHeight="false" outlineLevel="0" collapsed="false">
      <c r="A285" s="23"/>
      <c r="B285" s="26"/>
      <c r="C285" s="26"/>
      <c r="D285" s="26"/>
      <c r="E285" s="26"/>
      <c r="F285" s="26"/>
      <c r="G285" s="26"/>
      <c r="H285" s="26"/>
      <c r="J285" s="26"/>
      <c r="K285" s="26"/>
      <c r="L285" s="26"/>
    </row>
    <row r="286" customFormat="false" ht="13.8" hidden="false" customHeight="false" outlineLevel="0" collapsed="false">
      <c r="A286" s="23"/>
      <c r="B286" s="26"/>
      <c r="C286" s="26"/>
      <c r="D286" s="26"/>
      <c r="E286" s="26"/>
      <c r="F286" s="26"/>
      <c r="G286" s="26"/>
      <c r="H286" s="26"/>
      <c r="J286" s="26"/>
      <c r="K286" s="26"/>
      <c r="L286" s="26"/>
    </row>
    <row r="287" customFormat="false" ht="13.8" hidden="false" customHeight="false" outlineLevel="0" collapsed="false">
      <c r="A287" s="23"/>
      <c r="B287" s="26"/>
      <c r="C287" s="26"/>
      <c r="D287" s="26"/>
      <c r="E287" s="26"/>
      <c r="F287" s="26"/>
      <c r="G287" s="26"/>
      <c r="H287" s="26"/>
      <c r="J287" s="26"/>
      <c r="K287" s="26"/>
      <c r="L287" s="26"/>
    </row>
    <row r="288" customFormat="false" ht="13.8" hidden="false" customHeight="false" outlineLevel="0" collapsed="false">
      <c r="A288" s="23"/>
      <c r="B288" s="26"/>
      <c r="C288" s="26"/>
      <c r="D288" s="26"/>
      <c r="E288" s="26"/>
      <c r="F288" s="26"/>
      <c r="G288" s="26"/>
      <c r="H288" s="26"/>
      <c r="J288" s="26"/>
      <c r="K288" s="26"/>
      <c r="L288" s="26"/>
    </row>
    <row r="289" customFormat="false" ht="13.8" hidden="false" customHeight="false" outlineLevel="0" collapsed="false">
      <c r="A289" s="23"/>
      <c r="B289" s="26"/>
      <c r="C289" s="26"/>
      <c r="D289" s="26"/>
      <c r="E289" s="26"/>
      <c r="F289" s="26"/>
      <c r="G289" s="26"/>
      <c r="H289" s="26"/>
      <c r="J289" s="26"/>
      <c r="K289" s="26"/>
      <c r="L289" s="26"/>
    </row>
    <row r="290" customFormat="false" ht="13.8" hidden="false" customHeight="false" outlineLevel="0" collapsed="false">
      <c r="A290" s="23"/>
      <c r="B290" s="26"/>
      <c r="C290" s="26"/>
      <c r="D290" s="26"/>
      <c r="E290" s="26"/>
      <c r="F290" s="26"/>
      <c r="G290" s="26"/>
      <c r="H290" s="26"/>
      <c r="J290" s="26"/>
      <c r="K290" s="26"/>
      <c r="L290" s="26"/>
    </row>
    <row r="291" customFormat="false" ht="13.8" hidden="false" customHeight="false" outlineLevel="0" collapsed="false">
      <c r="A291" s="23"/>
      <c r="B291" s="26"/>
      <c r="C291" s="26"/>
      <c r="D291" s="26"/>
      <c r="E291" s="26"/>
      <c r="F291" s="26"/>
      <c r="G291" s="26"/>
      <c r="H291" s="26"/>
      <c r="J291" s="26"/>
      <c r="K291" s="26"/>
      <c r="L291" s="26"/>
    </row>
    <row r="292" customFormat="false" ht="13.8" hidden="false" customHeight="false" outlineLevel="0" collapsed="false">
      <c r="A292" s="23"/>
      <c r="B292" s="26"/>
      <c r="C292" s="26"/>
      <c r="D292" s="26"/>
      <c r="E292" s="26"/>
      <c r="F292" s="26"/>
      <c r="G292" s="26"/>
      <c r="H292" s="26"/>
      <c r="J292" s="26"/>
      <c r="K292" s="26"/>
      <c r="L292" s="26"/>
    </row>
    <row r="293" customFormat="false" ht="13.8" hidden="false" customHeight="false" outlineLevel="0" collapsed="false">
      <c r="A293" s="23"/>
      <c r="B293" s="26"/>
      <c r="C293" s="26"/>
      <c r="D293" s="26"/>
      <c r="E293" s="26"/>
      <c r="F293" s="26"/>
      <c r="G293" s="26"/>
      <c r="H293" s="26"/>
      <c r="J293" s="26"/>
      <c r="K293" s="26"/>
      <c r="L293" s="26"/>
    </row>
    <row r="294" customFormat="false" ht="13.8" hidden="false" customHeight="false" outlineLevel="0" collapsed="false">
      <c r="A294" s="23"/>
      <c r="B294" s="26"/>
      <c r="C294" s="26"/>
      <c r="D294" s="26"/>
      <c r="E294" s="26"/>
      <c r="F294" s="26"/>
      <c r="G294" s="26"/>
      <c r="H294" s="26"/>
      <c r="J294" s="26"/>
      <c r="K294" s="26"/>
      <c r="L294" s="26"/>
    </row>
    <row r="295" customFormat="false" ht="13.8" hidden="false" customHeight="false" outlineLevel="0" collapsed="false">
      <c r="A295" s="23"/>
      <c r="B295" s="26"/>
      <c r="C295" s="26"/>
      <c r="D295" s="26"/>
      <c r="E295" s="26"/>
      <c r="F295" s="26"/>
      <c r="G295" s="26"/>
      <c r="H295" s="26"/>
      <c r="J295" s="26"/>
      <c r="K295" s="26"/>
      <c r="L295" s="26"/>
    </row>
    <row r="296" customFormat="false" ht="13.8" hidden="false" customHeight="false" outlineLevel="0" collapsed="false">
      <c r="A296" s="23"/>
      <c r="B296" s="26"/>
      <c r="C296" s="26"/>
      <c r="D296" s="26"/>
      <c r="E296" s="26"/>
      <c r="F296" s="26"/>
      <c r="G296" s="26"/>
      <c r="H296" s="26"/>
      <c r="J296" s="26"/>
      <c r="K296" s="26"/>
      <c r="L296" s="26"/>
    </row>
    <row r="297" customFormat="false" ht="13.8" hidden="false" customHeight="false" outlineLevel="0" collapsed="false">
      <c r="A297" s="23"/>
      <c r="B297" s="26"/>
      <c r="C297" s="26"/>
      <c r="D297" s="26"/>
      <c r="E297" s="26"/>
      <c r="F297" s="26"/>
      <c r="G297" s="26"/>
      <c r="H297" s="26"/>
      <c r="J297" s="26"/>
      <c r="K297" s="26"/>
      <c r="L297" s="26"/>
    </row>
    <row r="298" customFormat="false" ht="13.8" hidden="false" customHeight="false" outlineLevel="0" collapsed="false">
      <c r="A298" s="23"/>
      <c r="B298" s="26"/>
      <c r="C298" s="26"/>
      <c r="D298" s="26"/>
      <c r="E298" s="26"/>
      <c r="F298" s="26"/>
      <c r="G298" s="26"/>
      <c r="H298" s="26"/>
      <c r="J298" s="26"/>
      <c r="K298" s="26"/>
      <c r="L298" s="26"/>
    </row>
    <row r="299" customFormat="false" ht="13.8" hidden="false" customHeight="false" outlineLevel="0" collapsed="false">
      <c r="A299" s="23"/>
      <c r="B299" s="26"/>
      <c r="C299" s="26"/>
      <c r="D299" s="26"/>
      <c r="E299" s="26"/>
      <c r="F299" s="26"/>
      <c r="G299" s="26"/>
      <c r="H299" s="26"/>
      <c r="J299" s="26"/>
      <c r="K299" s="26"/>
      <c r="L299" s="26"/>
    </row>
    <row r="300" customFormat="false" ht="13.8" hidden="false" customHeight="false" outlineLevel="0" collapsed="false">
      <c r="A300" s="23"/>
      <c r="B300" s="26"/>
      <c r="C300" s="26"/>
      <c r="D300" s="26"/>
      <c r="E300" s="26"/>
      <c r="F300" s="26"/>
      <c r="G300" s="26"/>
      <c r="H300" s="26"/>
      <c r="J300" s="26"/>
      <c r="K300" s="26"/>
      <c r="L300" s="26"/>
    </row>
    <row r="301" customFormat="false" ht="13.8" hidden="false" customHeight="false" outlineLevel="0" collapsed="false">
      <c r="A301" s="23"/>
      <c r="B301" s="26"/>
      <c r="C301" s="26"/>
      <c r="D301" s="26"/>
      <c r="E301" s="26"/>
      <c r="F301" s="26"/>
      <c r="G301" s="26"/>
      <c r="H301" s="26"/>
      <c r="J301" s="26"/>
      <c r="K301" s="26"/>
      <c r="L301" s="26"/>
    </row>
    <row r="302" customFormat="false" ht="13.8" hidden="false" customHeight="false" outlineLevel="0" collapsed="false">
      <c r="A302" s="23"/>
      <c r="B302" s="26"/>
      <c r="C302" s="26"/>
      <c r="D302" s="26"/>
      <c r="E302" s="26"/>
      <c r="F302" s="26"/>
      <c r="G302" s="26"/>
      <c r="H302" s="26"/>
      <c r="J302" s="26"/>
      <c r="K302" s="26"/>
      <c r="L302" s="26"/>
    </row>
    <row r="303" customFormat="false" ht="13.8" hidden="false" customHeight="false" outlineLevel="0" collapsed="false">
      <c r="A303" s="23"/>
      <c r="B303" s="26"/>
      <c r="C303" s="26"/>
      <c r="D303" s="26"/>
      <c r="E303" s="26"/>
      <c r="F303" s="26"/>
      <c r="G303" s="26"/>
      <c r="H303" s="26"/>
      <c r="J303" s="26"/>
      <c r="K303" s="26"/>
      <c r="L303" s="26"/>
    </row>
    <row r="304" customFormat="false" ht="13.8" hidden="false" customHeight="false" outlineLevel="0" collapsed="false">
      <c r="A304" s="23"/>
      <c r="B304" s="26"/>
      <c r="C304" s="26"/>
      <c r="D304" s="26"/>
      <c r="E304" s="26"/>
      <c r="F304" s="26"/>
      <c r="G304" s="26"/>
      <c r="H304" s="26"/>
      <c r="J304" s="26"/>
      <c r="K304" s="26"/>
      <c r="L304" s="26"/>
    </row>
    <row r="305" customFormat="false" ht="13.8" hidden="false" customHeight="false" outlineLevel="0" collapsed="false">
      <c r="A305" s="23"/>
      <c r="B305" s="26"/>
      <c r="C305" s="26"/>
      <c r="D305" s="26"/>
      <c r="E305" s="26"/>
      <c r="F305" s="26"/>
      <c r="G305" s="26"/>
      <c r="H305" s="26"/>
      <c r="J305" s="26"/>
      <c r="K305" s="26"/>
      <c r="L305" s="26"/>
    </row>
    <row r="306" customFormat="false" ht="13.8" hidden="false" customHeight="false" outlineLevel="0" collapsed="false">
      <c r="A306" s="23"/>
      <c r="B306" s="26"/>
      <c r="C306" s="26"/>
      <c r="D306" s="26"/>
      <c r="E306" s="26"/>
      <c r="F306" s="26"/>
      <c r="G306" s="26"/>
      <c r="H306" s="26"/>
      <c r="J306" s="26"/>
      <c r="K306" s="26"/>
      <c r="L306" s="26"/>
    </row>
    <row r="307" customFormat="false" ht="13.8" hidden="false" customHeight="false" outlineLevel="0" collapsed="false">
      <c r="A307" s="23"/>
      <c r="B307" s="26"/>
      <c r="C307" s="26"/>
      <c r="D307" s="26"/>
      <c r="E307" s="26"/>
      <c r="F307" s="26"/>
      <c r="G307" s="26"/>
      <c r="H307" s="26"/>
      <c r="J307" s="26"/>
      <c r="K307" s="26"/>
      <c r="L307" s="26"/>
    </row>
    <row r="308" customFormat="false" ht="13.8" hidden="false" customHeight="false" outlineLevel="0" collapsed="false">
      <c r="A308" s="23"/>
      <c r="B308" s="26"/>
      <c r="C308" s="26"/>
      <c r="D308" s="26"/>
      <c r="E308" s="26"/>
      <c r="F308" s="26"/>
      <c r="G308" s="26"/>
      <c r="H308" s="26"/>
      <c r="J308" s="26"/>
      <c r="K308" s="26"/>
      <c r="L308" s="26"/>
    </row>
    <row r="309" customFormat="false" ht="13.8" hidden="false" customHeight="false" outlineLevel="0" collapsed="false">
      <c r="A309" s="23"/>
      <c r="B309" s="26"/>
      <c r="C309" s="26"/>
      <c r="D309" s="26"/>
      <c r="E309" s="26"/>
      <c r="F309" s="26"/>
      <c r="G309" s="26"/>
      <c r="H309" s="26"/>
      <c r="J309" s="26"/>
      <c r="K309" s="26"/>
      <c r="L309" s="26"/>
    </row>
    <row r="310" customFormat="false" ht="13.8" hidden="false" customHeight="false" outlineLevel="0" collapsed="false">
      <c r="A310" s="23"/>
      <c r="B310" s="26"/>
      <c r="C310" s="26"/>
      <c r="D310" s="26"/>
      <c r="E310" s="26"/>
      <c r="F310" s="26"/>
      <c r="G310" s="26"/>
      <c r="H310" s="26"/>
      <c r="J310" s="26"/>
      <c r="K310" s="26"/>
      <c r="L310" s="26"/>
    </row>
    <row r="311" customFormat="false" ht="13.8" hidden="false" customHeight="false" outlineLevel="0" collapsed="false">
      <c r="A311" s="23"/>
      <c r="B311" s="26"/>
      <c r="C311" s="26"/>
      <c r="D311" s="26"/>
      <c r="E311" s="26"/>
      <c r="F311" s="26"/>
      <c r="G311" s="26"/>
      <c r="H311" s="26"/>
      <c r="J311" s="26"/>
      <c r="K311" s="26"/>
      <c r="L311" s="26"/>
    </row>
    <row r="312" customFormat="false" ht="13.8" hidden="false" customHeight="false" outlineLevel="0" collapsed="false">
      <c r="A312" s="23"/>
      <c r="B312" s="26"/>
      <c r="C312" s="26"/>
      <c r="D312" s="26"/>
      <c r="E312" s="26"/>
      <c r="F312" s="26"/>
      <c r="G312" s="26"/>
      <c r="H312" s="26"/>
      <c r="J312" s="26"/>
      <c r="K312" s="26"/>
      <c r="L312" s="26"/>
    </row>
    <row r="313" customFormat="false" ht="13.8" hidden="false" customHeight="false" outlineLevel="0" collapsed="false">
      <c r="A313" s="23"/>
      <c r="B313" s="26"/>
      <c r="C313" s="26"/>
      <c r="D313" s="26"/>
      <c r="E313" s="26"/>
      <c r="F313" s="26"/>
      <c r="G313" s="26"/>
      <c r="H313" s="26"/>
      <c r="J313" s="26"/>
      <c r="K313" s="26"/>
      <c r="L313" s="26"/>
    </row>
    <row r="314" customFormat="false" ht="13.8" hidden="false" customHeight="false" outlineLevel="0" collapsed="false">
      <c r="A314" s="23"/>
      <c r="B314" s="26"/>
      <c r="C314" s="26"/>
      <c r="D314" s="26"/>
      <c r="E314" s="26"/>
      <c r="F314" s="26"/>
      <c r="G314" s="26"/>
      <c r="H314" s="26"/>
      <c r="J314" s="26"/>
      <c r="K314" s="26"/>
      <c r="L314" s="26"/>
    </row>
    <row r="315" customFormat="false" ht="13.8" hidden="false" customHeight="false" outlineLevel="0" collapsed="false">
      <c r="A315" s="23"/>
      <c r="B315" s="26"/>
      <c r="C315" s="26"/>
      <c r="D315" s="26"/>
      <c r="E315" s="26"/>
      <c r="F315" s="26"/>
      <c r="G315" s="26"/>
      <c r="H315" s="26"/>
      <c r="J315" s="26"/>
      <c r="K315" s="26"/>
      <c r="L315" s="26"/>
    </row>
    <row r="316" customFormat="false" ht="13.8" hidden="false" customHeight="false" outlineLevel="0" collapsed="false">
      <c r="A316" s="23"/>
      <c r="B316" s="26"/>
      <c r="C316" s="26"/>
      <c r="D316" s="26"/>
      <c r="E316" s="26"/>
      <c r="F316" s="26"/>
      <c r="G316" s="26"/>
      <c r="H316" s="26"/>
      <c r="J316" s="26"/>
      <c r="K316" s="26"/>
      <c r="L316" s="26"/>
    </row>
    <row r="317" customFormat="false" ht="13.8" hidden="false" customHeight="false" outlineLevel="0" collapsed="false">
      <c r="A317" s="23"/>
      <c r="B317" s="26"/>
      <c r="C317" s="26"/>
      <c r="D317" s="26"/>
      <c r="E317" s="26"/>
      <c r="F317" s="26"/>
      <c r="G317" s="26"/>
      <c r="H317" s="26"/>
      <c r="J317" s="26"/>
      <c r="K317" s="26"/>
      <c r="L317" s="26"/>
    </row>
    <row r="318" customFormat="false" ht="13.8" hidden="false" customHeight="false" outlineLevel="0" collapsed="false">
      <c r="A318" s="23"/>
      <c r="B318" s="26"/>
      <c r="C318" s="26"/>
      <c r="D318" s="26"/>
      <c r="E318" s="26"/>
      <c r="F318" s="26"/>
      <c r="G318" s="26"/>
      <c r="H318" s="26"/>
      <c r="J318" s="26"/>
      <c r="K318" s="26"/>
      <c r="L318" s="26"/>
    </row>
    <row r="319" customFormat="false" ht="13.8" hidden="false" customHeight="false" outlineLevel="0" collapsed="false">
      <c r="A319" s="23"/>
      <c r="B319" s="26"/>
      <c r="C319" s="26"/>
      <c r="D319" s="26"/>
      <c r="E319" s="26"/>
      <c r="F319" s="26"/>
      <c r="G319" s="26"/>
      <c r="H319" s="26"/>
      <c r="J319" s="26"/>
      <c r="K319" s="26"/>
      <c r="L319" s="26"/>
    </row>
    <row r="320" customFormat="false" ht="13.8" hidden="false" customHeight="false" outlineLevel="0" collapsed="false">
      <c r="A320" s="23"/>
      <c r="B320" s="26"/>
      <c r="C320" s="26"/>
      <c r="D320" s="26"/>
      <c r="E320" s="26"/>
      <c r="F320" s="26"/>
      <c r="G320" s="26"/>
      <c r="H320" s="26"/>
      <c r="J320" s="26"/>
      <c r="K320" s="26"/>
      <c r="L320" s="26"/>
    </row>
    <row r="321" customFormat="false" ht="13.8" hidden="false" customHeight="false" outlineLevel="0" collapsed="false">
      <c r="A321" s="23"/>
      <c r="B321" s="26"/>
      <c r="C321" s="26"/>
      <c r="D321" s="26"/>
      <c r="E321" s="26"/>
      <c r="F321" s="26"/>
      <c r="G321" s="26"/>
      <c r="H321" s="26"/>
      <c r="J321" s="26"/>
      <c r="K321" s="26"/>
      <c r="L321" s="26"/>
    </row>
    <row r="322" customFormat="false" ht="13.8" hidden="false" customHeight="false" outlineLevel="0" collapsed="false">
      <c r="A322" s="23"/>
      <c r="B322" s="26"/>
      <c r="C322" s="26"/>
      <c r="D322" s="26"/>
      <c r="E322" s="26"/>
      <c r="F322" s="26"/>
      <c r="G322" s="26"/>
      <c r="H322" s="26"/>
      <c r="J322" s="26"/>
      <c r="K322" s="26"/>
      <c r="L322" s="26"/>
    </row>
    <row r="323" customFormat="false" ht="13.8" hidden="false" customHeight="false" outlineLevel="0" collapsed="false">
      <c r="A323" s="23"/>
      <c r="B323" s="26"/>
      <c r="C323" s="26"/>
      <c r="D323" s="26"/>
      <c r="E323" s="26"/>
      <c r="F323" s="26"/>
      <c r="G323" s="26"/>
      <c r="H323" s="26"/>
      <c r="J323" s="26"/>
      <c r="K323" s="26"/>
      <c r="L323" s="26"/>
    </row>
    <row r="324" customFormat="false" ht="13.8" hidden="false" customHeight="false" outlineLevel="0" collapsed="false">
      <c r="A324" s="23"/>
      <c r="B324" s="26"/>
      <c r="C324" s="26"/>
      <c r="D324" s="26"/>
      <c r="E324" s="26"/>
      <c r="F324" s="26"/>
      <c r="G324" s="26"/>
      <c r="H324" s="26"/>
      <c r="J324" s="26"/>
      <c r="K324" s="26"/>
      <c r="L324" s="26"/>
    </row>
    <row r="325" customFormat="false" ht="13.8" hidden="false" customHeight="false" outlineLevel="0" collapsed="false">
      <c r="A325" s="23"/>
      <c r="B325" s="26"/>
      <c r="C325" s="26"/>
      <c r="D325" s="26"/>
      <c r="E325" s="26"/>
      <c r="F325" s="26"/>
      <c r="G325" s="26"/>
      <c r="H325" s="26"/>
      <c r="J325" s="26"/>
      <c r="K325" s="26"/>
      <c r="L325" s="26"/>
    </row>
    <row r="326" customFormat="false" ht="13.8" hidden="false" customHeight="false" outlineLevel="0" collapsed="false">
      <c r="A326" s="23"/>
      <c r="B326" s="26"/>
      <c r="C326" s="26"/>
      <c r="D326" s="26"/>
      <c r="E326" s="26"/>
      <c r="F326" s="26"/>
      <c r="G326" s="26"/>
      <c r="H326" s="26"/>
      <c r="J326" s="26"/>
      <c r="K326" s="26"/>
      <c r="L326" s="26"/>
    </row>
    <row r="327" customFormat="false" ht="13.8" hidden="false" customHeight="false" outlineLevel="0" collapsed="false">
      <c r="A327" s="23"/>
      <c r="B327" s="26"/>
      <c r="C327" s="26"/>
      <c r="D327" s="26"/>
      <c r="E327" s="26"/>
      <c r="F327" s="26"/>
      <c r="G327" s="26"/>
      <c r="H327" s="26"/>
      <c r="J327" s="26"/>
      <c r="K327" s="26"/>
      <c r="L327" s="26"/>
    </row>
    <row r="328" customFormat="false" ht="13.8" hidden="false" customHeight="false" outlineLevel="0" collapsed="false">
      <c r="A328" s="23"/>
      <c r="B328" s="26"/>
      <c r="C328" s="26"/>
      <c r="D328" s="26"/>
      <c r="E328" s="26"/>
      <c r="F328" s="26"/>
      <c r="G328" s="26"/>
      <c r="H328" s="26"/>
      <c r="J328" s="26"/>
      <c r="K328" s="26"/>
      <c r="L328" s="26"/>
    </row>
    <row r="329" customFormat="false" ht="13.8" hidden="false" customHeight="false" outlineLevel="0" collapsed="false">
      <c r="A329" s="23"/>
      <c r="B329" s="26"/>
      <c r="C329" s="26"/>
      <c r="D329" s="26"/>
      <c r="E329" s="26"/>
      <c r="F329" s="26"/>
      <c r="G329" s="26"/>
      <c r="H329" s="26"/>
      <c r="J329" s="26"/>
      <c r="K329" s="26"/>
      <c r="L329" s="26"/>
    </row>
    <row r="330" customFormat="false" ht="13.8" hidden="false" customHeight="false" outlineLevel="0" collapsed="false">
      <c r="A330" s="23"/>
      <c r="B330" s="26"/>
      <c r="C330" s="26"/>
      <c r="D330" s="26"/>
      <c r="E330" s="26"/>
      <c r="F330" s="26"/>
      <c r="G330" s="26"/>
      <c r="H330" s="26"/>
      <c r="J330" s="26"/>
      <c r="K330" s="26"/>
      <c r="L330" s="26"/>
    </row>
    <row r="331" customFormat="false" ht="13.8" hidden="false" customHeight="false" outlineLevel="0" collapsed="false">
      <c r="A331" s="23"/>
      <c r="B331" s="26"/>
      <c r="C331" s="26"/>
      <c r="D331" s="26"/>
      <c r="E331" s="26"/>
      <c r="F331" s="26"/>
      <c r="G331" s="26"/>
      <c r="H331" s="26"/>
      <c r="J331" s="26"/>
      <c r="K331" s="26"/>
      <c r="L331" s="26"/>
    </row>
    <row r="332" customFormat="false" ht="13.8" hidden="false" customHeight="false" outlineLevel="0" collapsed="false">
      <c r="A332" s="23"/>
      <c r="B332" s="26"/>
      <c r="C332" s="26"/>
      <c r="D332" s="26"/>
      <c r="E332" s="26"/>
      <c r="F332" s="26"/>
      <c r="G332" s="26"/>
      <c r="H332" s="26"/>
      <c r="J332" s="26"/>
      <c r="K332" s="26"/>
      <c r="L332" s="26"/>
    </row>
    <row r="333" customFormat="false" ht="13.8" hidden="false" customHeight="false" outlineLevel="0" collapsed="false">
      <c r="A333" s="23"/>
      <c r="B333" s="26"/>
      <c r="C333" s="26"/>
      <c r="D333" s="26"/>
      <c r="E333" s="26"/>
      <c r="F333" s="26"/>
      <c r="G333" s="26"/>
      <c r="H333" s="26"/>
      <c r="J333" s="26"/>
      <c r="K333" s="26"/>
      <c r="L333" s="26"/>
    </row>
    <row r="334" customFormat="false" ht="13.8" hidden="false" customHeight="false" outlineLevel="0" collapsed="false">
      <c r="A334" s="23"/>
      <c r="B334" s="26"/>
      <c r="C334" s="26"/>
      <c r="D334" s="26"/>
      <c r="E334" s="26"/>
      <c r="F334" s="26"/>
      <c r="G334" s="26"/>
      <c r="H334" s="26"/>
      <c r="J334" s="26"/>
      <c r="K334" s="26"/>
      <c r="L334" s="26"/>
    </row>
    <row r="335" customFormat="false" ht="13.8" hidden="false" customHeight="false" outlineLevel="0" collapsed="false">
      <c r="A335" s="23"/>
      <c r="B335" s="26"/>
      <c r="C335" s="26"/>
      <c r="D335" s="26"/>
      <c r="E335" s="26"/>
      <c r="F335" s="26"/>
      <c r="G335" s="26"/>
      <c r="H335" s="26"/>
      <c r="J335" s="26"/>
      <c r="K335" s="26"/>
      <c r="L335" s="26"/>
    </row>
    <row r="336" customFormat="false" ht="13.8" hidden="false" customHeight="false" outlineLevel="0" collapsed="false">
      <c r="A336" s="23"/>
      <c r="B336" s="26"/>
      <c r="C336" s="26"/>
      <c r="D336" s="26"/>
      <c r="E336" s="26"/>
      <c r="F336" s="26"/>
      <c r="G336" s="26"/>
      <c r="H336" s="26"/>
      <c r="J336" s="26"/>
      <c r="K336" s="26"/>
      <c r="L336" s="26"/>
    </row>
    <row r="337" customFormat="false" ht="13.8" hidden="false" customHeight="false" outlineLevel="0" collapsed="false">
      <c r="A337" s="23"/>
      <c r="B337" s="26"/>
      <c r="C337" s="26"/>
      <c r="D337" s="26"/>
      <c r="E337" s="26"/>
      <c r="F337" s="26"/>
      <c r="G337" s="26"/>
      <c r="H337" s="26"/>
      <c r="J337" s="26"/>
      <c r="K337" s="26"/>
      <c r="L337" s="26"/>
    </row>
    <row r="338" customFormat="false" ht="13.8" hidden="false" customHeight="false" outlineLevel="0" collapsed="false">
      <c r="A338" s="23"/>
      <c r="B338" s="26"/>
      <c r="C338" s="26"/>
      <c r="D338" s="26"/>
      <c r="E338" s="26"/>
      <c r="F338" s="26"/>
      <c r="G338" s="26"/>
      <c r="H338" s="26"/>
      <c r="J338" s="26"/>
      <c r="K338" s="26"/>
      <c r="L338" s="26"/>
    </row>
    <row r="339" customFormat="false" ht="13.8" hidden="false" customHeight="false" outlineLevel="0" collapsed="false">
      <c r="A339" s="23"/>
      <c r="B339" s="26"/>
      <c r="C339" s="26"/>
      <c r="D339" s="26"/>
      <c r="E339" s="26"/>
      <c r="F339" s="26"/>
      <c r="G339" s="26"/>
      <c r="H339" s="26"/>
      <c r="J339" s="26"/>
      <c r="K339" s="26"/>
      <c r="L339" s="26"/>
    </row>
    <row r="340" customFormat="false" ht="13.8" hidden="false" customHeight="false" outlineLevel="0" collapsed="false">
      <c r="A340" s="23"/>
      <c r="B340" s="26"/>
      <c r="C340" s="26"/>
      <c r="D340" s="26"/>
      <c r="E340" s="26"/>
      <c r="F340" s="26"/>
      <c r="G340" s="26"/>
      <c r="H340" s="26"/>
      <c r="J340" s="26"/>
      <c r="K340" s="26"/>
      <c r="L340" s="26"/>
    </row>
    <row r="341" customFormat="false" ht="13.8" hidden="false" customHeight="false" outlineLevel="0" collapsed="false">
      <c r="A341" s="23"/>
      <c r="B341" s="26"/>
      <c r="C341" s="26"/>
      <c r="D341" s="26"/>
      <c r="E341" s="26"/>
      <c r="F341" s="26"/>
      <c r="G341" s="26"/>
      <c r="H341" s="26"/>
      <c r="J341" s="26"/>
      <c r="K341" s="26"/>
      <c r="L341" s="26"/>
    </row>
    <row r="342" customFormat="false" ht="13.8" hidden="false" customHeight="false" outlineLevel="0" collapsed="false">
      <c r="A342" s="23"/>
      <c r="B342" s="26"/>
      <c r="C342" s="26"/>
      <c r="D342" s="26"/>
      <c r="E342" s="26"/>
      <c r="F342" s="26"/>
      <c r="G342" s="26"/>
      <c r="H342" s="26"/>
      <c r="J342" s="26"/>
      <c r="K342" s="26"/>
      <c r="L342" s="26"/>
    </row>
    <row r="343" customFormat="false" ht="13.8" hidden="false" customHeight="false" outlineLevel="0" collapsed="false">
      <c r="A343" s="23"/>
      <c r="B343" s="26"/>
      <c r="C343" s="26"/>
      <c r="D343" s="26"/>
      <c r="E343" s="26"/>
      <c r="F343" s="26"/>
      <c r="G343" s="26"/>
      <c r="H343" s="26"/>
      <c r="J343" s="26"/>
      <c r="K343" s="26"/>
      <c r="L343" s="26"/>
    </row>
    <row r="344" customFormat="false" ht="13.8" hidden="false" customHeight="false" outlineLevel="0" collapsed="false">
      <c r="A344" s="23"/>
      <c r="B344" s="26"/>
      <c r="C344" s="26"/>
      <c r="D344" s="26"/>
      <c r="E344" s="26"/>
      <c r="F344" s="26"/>
      <c r="G344" s="26"/>
      <c r="H344" s="26"/>
      <c r="J344" s="26"/>
      <c r="K344" s="26"/>
      <c r="L344" s="26"/>
    </row>
    <row r="345" customFormat="false" ht="13.8" hidden="false" customHeight="false" outlineLevel="0" collapsed="false">
      <c r="A345" s="23"/>
      <c r="B345" s="26"/>
      <c r="C345" s="26"/>
      <c r="D345" s="26"/>
      <c r="E345" s="26"/>
      <c r="F345" s="26"/>
      <c r="G345" s="26"/>
      <c r="H345" s="26"/>
      <c r="J345" s="26"/>
      <c r="K345" s="26"/>
      <c r="L345" s="26"/>
    </row>
    <row r="346" customFormat="false" ht="13.8" hidden="false" customHeight="false" outlineLevel="0" collapsed="false">
      <c r="A346" s="23"/>
      <c r="B346" s="26"/>
      <c r="C346" s="26"/>
      <c r="D346" s="26"/>
      <c r="E346" s="26"/>
      <c r="F346" s="26"/>
      <c r="G346" s="26"/>
      <c r="H346" s="26"/>
      <c r="J346" s="26"/>
      <c r="K346" s="26"/>
      <c r="L346" s="26"/>
    </row>
    <row r="347" customFormat="false" ht="13.8" hidden="false" customHeight="false" outlineLevel="0" collapsed="false">
      <c r="A347" s="23"/>
      <c r="B347" s="26"/>
      <c r="C347" s="26"/>
      <c r="D347" s="26"/>
      <c r="E347" s="26"/>
      <c r="F347" s="26"/>
      <c r="G347" s="26"/>
      <c r="H347" s="26"/>
      <c r="J347" s="26"/>
      <c r="K347" s="26"/>
      <c r="L347" s="26"/>
    </row>
    <row r="348" customFormat="false" ht="13.8" hidden="false" customHeight="false" outlineLevel="0" collapsed="false">
      <c r="A348" s="23"/>
      <c r="B348" s="26"/>
      <c r="C348" s="26"/>
      <c r="D348" s="26"/>
      <c r="E348" s="26"/>
      <c r="F348" s="26"/>
      <c r="G348" s="26"/>
      <c r="H348" s="26"/>
      <c r="J348" s="26"/>
      <c r="K348" s="26"/>
      <c r="L348" s="26"/>
    </row>
    <row r="349" customFormat="false" ht="13.8" hidden="false" customHeight="false" outlineLevel="0" collapsed="false">
      <c r="A349" s="23"/>
      <c r="B349" s="26"/>
      <c r="C349" s="26"/>
      <c r="D349" s="26"/>
      <c r="E349" s="26"/>
      <c r="F349" s="26"/>
      <c r="G349" s="26"/>
      <c r="H349" s="26"/>
      <c r="J349" s="26"/>
      <c r="K349" s="26"/>
      <c r="L349" s="26"/>
    </row>
    <row r="350" customFormat="false" ht="13.8" hidden="false" customHeight="false" outlineLevel="0" collapsed="false">
      <c r="A350" s="23"/>
      <c r="B350" s="26"/>
      <c r="C350" s="26"/>
      <c r="D350" s="26"/>
      <c r="E350" s="26"/>
      <c r="F350" s="26"/>
      <c r="G350" s="26"/>
      <c r="H350" s="26"/>
      <c r="J350" s="26"/>
      <c r="K350" s="26"/>
      <c r="L350" s="26"/>
    </row>
    <row r="351" customFormat="false" ht="13.8" hidden="false" customHeight="false" outlineLevel="0" collapsed="false">
      <c r="A351" s="23"/>
      <c r="B351" s="26"/>
      <c r="C351" s="26"/>
      <c r="D351" s="26"/>
      <c r="E351" s="26"/>
      <c r="F351" s="26"/>
      <c r="G351" s="26"/>
      <c r="H351" s="26"/>
      <c r="J351" s="26"/>
      <c r="K351" s="26"/>
      <c r="L351" s="26"/>
    </row>
    <row r="352" customFormat="false" ht="13.8" hidden="false" customHeight="false" outlineLevel="0" collapsed="false">
      <c r="A352" s="23"/>
      <c r="B352" s="26"/>
      <c r="C352" s="26"/>
      <c r="D352" s="26"/>
      <c r="E352" s="26"/>
      <c r="F352" s="26"/>
      <c r="G352" s="26"/>
      <c r="H352" s="26"/>
      <c r="J352" s="26"/>
      <c r="K352" s="26"/>
      <c r="L352" s="26"/>
    </row>
    <row r="353" customFormat="false" ht="13.8" hidden="false" customHeight="false" outlineLevel="0" collapsed="false">
      <c r="A353" s="23"/>
      <c r="B353" s="26"/>
      <c r="C353" s="26"/>
      <c r="D353" s="26"/>
      <c r="E353" s="26"/>
      <c r="F353" s="26"/>
      <c r="G353" s="26"/>
      <c r="H353" s="26"/>
      <c r="J353" s="26"/>
      <c r="K353" s="26"/>
      <c r="L353" s="26"/>
    </row>
    <row r="354" customFormat="false" ht="13.8" hidden="false" customHeight="false" outlineLevel="0" collapsed="false">
      <c r="A354" s="23"/>
      <c r="B354" s="26"/>
      <c r="C354" s="26"/>
      <c r="D354" s="26"/>
      <c r="E354" s="26"/>
      <c r="F354" s="26"/>
      <c r="G354" s="26"/>
      <c r="H354" s="26"/>
      <c r="J354" s="26"/>
      <c r="K354" s="26"/>
      <c r="L354" s="26"/>
    </row>
    <row r="355" customFormat="false" ht="13.8" hidden="false" customHeight="false" outlineLevel="0" collapsed="false">
      <c r="A355" s="23"/>
      <c r="B355" s="26"/>
      <c r="C355" s="26"/>
      <c r="D355" s="26"/>
      <c r="E355" s="26"/>
      <c r="F355" s="26"/>
      <c r="G355" s="26"/>
      <c r="H355" s="26"/>
      <c r="J355" s="26"/>
      <c r="K355" s="26"/>
      <c r="L355" s="26"/>
    </row>
    <row r="356" customFormat="false" ht="13.8" hidden="false" customHeight="false" outlineLevel="0" collapsed="false">
      <c r="A356" s="23"/>
      <c r="B356" s="26"/>
      <c r="C356" s="26"/>
      <c r="D356" s="26"/>
      <c r="E356" s="26"/>
      <c r="F356" s="26"/>
      <c r="G356" s="26"/>
      <c r="H356" s="26"/>
      <c r="J356" s="26"/>
      <c r="K356" s="26"/>
      <c r="L356" s="26"/>
    </row>
    <row r="357" customFormat="false" ht="13.8" hidden="false" customHeight="false" outlineLevel="0" collapsed="false">
      <c r="A357" s="23"/>
      <c r="B357" s="26"/>
      <c r="C357" s="26"/>
      <c r="D357" s="26"/>
      <c r="E357" s="26"/>
      <c r="F357" s="26"/>
      <c r="G357" s="26"/>
      <c r="H357" s="26"/>
      <c r="J357" s="26"/>
      <c r="K357" s="26"/>
      <c r="L357" s="26"/>
    </row>
    <row r="358" customFormat="false" ht="13.8" hidden="false" customHeight="false" outlineLevel="0" collapsed="false">
      <c r="A358" s="23"/>
      <c r="B358" s="26"/>
      <c r="C358" s="26"/>
      <c r="D358" s="26"/>
      <c r="E358" s="26"/>
      <c r="F358" s="26"/>
      <c r="G358" s="26"/>
      <c r="H358" s="26"/>
      <c r="J358" s="26"/>
      <c r="K358" s="26"/>
      <c r="L358" s="26"/>
    </row>
    <row r="359" customFormat="false" ht="13.8" hidden="false" customHeight="false" outlineLevel="0" collapsed="false">
      <c r="A359" s="23"/>
      <c r="B359" s="26"/>
      <c r="C359" s="26"/>
      <c r="D359" s="26"/>
      <c r="E359" s="26"/>
      <c r="F359" s="26"/>
      <c r="G359" s="26"/>
      <c r="H359" s="26"/>
      <c r="J359" s="26"/>
      <c r="K359" s="26"/>
      <c r="L359" s="26"/>
    </row>
    <row r="360" customFormat="false" ht="13.8" hidden="false" customHeight="false" outlineLevel="0" collapsed="false">
      <c r="A360" s="23"/>
      <c r="B360" s="26"/>
      <c r="C360" s="26"/>
      <c r="D360" s="26"/>
      <c r="E360" s="26"/>
      <c r="F360" s="26"/>
      <c r="G360" s="26"/>
      <c r="H360" s="26"/>
      <c r="J360" s="26"/>
      <c r="K360" s="26"/>
      <c r="L360" s="26"/>
    </row>
    <row r="361" customFormat="false" ht="13.8" hidden="false" customHeight="false" outlineLevel="0" collapsed="false">
      <c r="A361" s="23"/>
      <c r="B361" s="26"/>
      <c r="C361" s="26"/>
      <c r="D361" s="26"/>
      <c r="E361" s="26"/>
      <c r="F361" s="26"/>
      <c r="G361" s="26"/>
      <c r="H361" s="26"/>
      <c r="J361" s="26"/>
      <c r="K361" s="26"/>
      <c r="L361" s="26"/>
    </row>
    <row r="362" customFormat="false" ht="13.8" hidden="false" customHeight="false" outlineLevel="0" collapsed="false">
      <c r="A362" s="23"/>
      <c r="B362" s="26"/>
      <c r="C362" s="26"/>
      <c r="D362" s="26"/>
      <c r="E362" s="26"/>
      <c r="F362" s="26"/>
      <c r="G362" s="26"/>
      <c r="H362" s="26"/>
      <c r="J362" s="26"/>
      <c r="K362" s="26"/>
      <c r="L362" s="26"/>
    </row>
    <row r="363" customFormat="false" ht="13.8" hidden="false" customHeight="false" outlineLevel="0" collapsed="false">
      <c r="A363" s="23"/>
      <c r="B363" s="26"/>
      <c r="C363" s="26"/>
      <c r="D363" s="26"/>
      <c r="E363" s="26"/>
      <c r="F363" s="26"/>
      <c r="G363" s="26"/>
      <c r="H363" s="26"/>
      <c r="J363" s="26"/>
      <c r="K363" s="26"/>
      <c r="L363" s="26"/>
    </row>
    <row r="364" customFormat="false" ht="13.8" hidden="false" customHeight="false" outlineLevel="0" collapsed="false">
      <c r="A364" s="23"/>
      <c r="B364" s="26"/>
      <c r="C364" s="26"/>
      <c r="D364" s="26"/>
      <c r="E364" s="26"/>
      <c r="F364" s="26"/>
      <c r="G364" s="26"/>
      <c r="H364" s="26"/>
      <c r="J364" s="26"/>
      <c r="K364" s="26"/>
      <c r="L364" s="26"/>
      <c r="O364" s="43"/>
    </row>
    <row r="365" customFormat="false" ht="13.8" hidden="false" customHeight="false" outlineLevel="0" collapsed="false">
      <c r="A365" s="23"/>
      <c r="B365" s="26"/>
      <c r="C365" s="26"/>
      <c r="D365" s="26"/>
      <c r="E365" s="26"/>
      <c r="F365" s="26"/>
      <c r="G365" s="26"/>
      <c r="H365" s="26"/>
      <c r="J365" s="26"/>
      <c r="K365" s="26"/>
      <c r="L365" s="26"/>
      <c r="O365" s="43"/>
    </row>
    <row r="366" customFormat="false" ht="13.8" hidden="false" customHeight="false" outlineLevel="0" collapsed="false">
      <c r="A366" s="23"/>
      <c r="B366" s="26"/>
      <c r="C366" s="26"/>
      <c r="D366" s="26"/>
      <c r="E366" s="26"/>
      <c r="F366" s="26"/>
      <c r="G366" s="26"/>
      <c r="H366" s="26"/>
      <c r="J366" s="26"/>
      <c r="K366" s="26"/>
      <c r="L366" s="26"/>
      <c r="O366" s="43"/>
    </row>
    <row r="367" customFormat="false" ht="13.8" hidden="false" customHeight="false" outlineLevel="0" collapsed="false">
      <c r="A367" s="23"/>
      <c r="B367" s="26"/>
      <c r="C367" s="26"/>
      <c r="D367" s="26"/>
      <c r="E367" s="26"/>
      <c r="F367" s="26"/>
      <c r="G367" s="26"/>
      <c r="H367" s="26"/>
      <c r="J367" s="26"/>
      <c r="K367" s="26"/>
      <c r="L367" s="26"/>
      <c r="O367" s="43"/>
    </row>
    <row r="368" customFormat="false" ht="13.8" hidden="false" customHeight="false" outlineLevel="0" collapsed="false">
      <c r="A368" s="23"/>
      <c r="B368" s="26"/>
      <c r="C368" s="26"/>
      <c r="D368" s="26"/>
      <c r="E368" s="26"/>
      <c r="F368" s="26"/>
      <c r="G368" s="26"/>
      <c r="H368" s="26"/>
      <c r="J368" s="26"/>
      <c r="K368" s="26"/>
      <c r="L368" s="26"/>
      <c r="O368" s="43"/>
    </row>
    <row r="369" customFormat="false" ht="13.8" hidden="false" customHeight="false" outlineLevel="0" collapsed="false">
      <c r="A369" s="23"/>
      <c r="B369" s="26"/>
      <c r="C369" s="26"/>
      <c r="D369" s="26"/>
      <c r="E369" s="26"/>
      <c r="F369" s="26"/>
      <c r="G369" s="26"/>
      <c r="H369" s="26"/>
      <c r="J369" s="26"/>
      <c r="K369" s="26"/>
      <c r="L369" s="26"/>
      <c r="O369" s="43"/>
    </row>
    <row r="370" customFormat="false" ht="13.8" hidden="false" customHeight="false" outlineLevel="0" collapsed="false">
      <c r="A370" s="23"/>
      <c r="B370" s="26"/>
      <c r="C370" s="26"/>
      <c r="D370" s="26"/>
      <c r="E370" s="26"/>
      <c r="F370" s="26"/>
      <c r="G370" s="26"/>
      <c r="H370" s="26"/>
      <c r="J370" s="26"/>
      <c r="K370" s="26"/>
      <c r="L370" s="26"/>
      <c r="O370" s="43"/>
    </row>
    <row r="371" customFormat="false" ht="13.8" hidden="false" customHeight="false" outlineLevel="0" collapsed="false">
      <c r="A371" s="23"/>
      <c r="B371" s="26"/>
      <c r="C371" s="26"/>
      <c r="D371" s="26"/>
      <c r="E371" s="26"/>
      <c r="F371" s="26"/>
      <c r="G371" s="26"/>
      <c r="H371" s="26"/>
      <c r="J371" s="26"/>
      <c r="K371" s="26"/>
      <c r="L371" s="26"/>
      <c r="O371" s="43"/>
    </row>
    <row r="372" customFormat="false" ht="13.8" hidden="false" customHeight="false" outlineLevel="0" collapsed="false">
      <c r="A372" s="23"/>
      <c r="B372" s="26"/>
      <c r="C372" s="26"/>
      <c r="D372" s="26"/>
      <c r="E372" s="26"/>
      <c r="F372" s="26"/>
      <c r="G372" s="26"/>
      <c r="H372" s="26"/>
      <c r="J372" s="26"/>
      <c r="K372" s="26"/>
      <c r="L372" s="26"/>
      <c r="O372" s="43"/>
    </row>
    <row r="373" customFormat="false" ht="13.8" hidden="false" customHeight="false" outlineLevel="0" collapsed="false">
      <c r="A373" s="23"/>
      <c r="B373" s="26"/>
      <c r="C373" s="26"/>
      <c r="D373" s="26"/>
      <c r="E373" s="26"/>
      <c r="F373" s="26"/>
      <c r="G373" s="26"/>
      <c r="H373" s="26"/>
      <c r="J373" s="26"/>
      <c r="K373" s="26"/>
      <c r="L373" s="26"/>
      <c r="O373" s="43"/>
    </row>
    <row r="374" customFormat="false" ht="13.8" hidden="false" customHeight="false" outlineLevel="0" collapsed="false">
      <c r="A374" s="23"/>
      <c r="B374" s="26"/>
      <c r="C374" s="26"/>
      <c r="D374" s="26"/>
      <c r="E374" s="26"/>
      <c r="F374" s="26"/>
      <c r="G374" s="26"/>
      <c r="H374" s="26"/>
      <c r="J374" s="26"/>
      <c r="K374" s="26"/>
      <c r="L374" s="26"/>
      <c r="O374" s="43"/>
    </row>
    <row r="375" customFormat="false" ht="13.8" hidden="false" customHeight="false" outlineLevel="0" collapsed="false">
      <c r="A375" s="23"/>
      <c r="B375" s="26"/>
      <c r="C375" s="26"/>
      <c r="D375" s="26"/>
      <c r="E375" s="26"/>
      <c r="F375" s="26"/>
      <c r="G375" s="26"/>
      <c r="H375" s="26"/>
      <c r="J375" s="26"/>
      <c r="K375" s="26"/>
      <c r="L375" s="26"/>
      <c r="O375" s="43"/>
    </row>
    <row r="376" customFormat="false" ht="13.8" hidden="false" customHeight="false" outlineLevel="0" collapsed="false">
      <c r="A376" s="23"/>
      <c r="B376" s="26"/>
      <c r="C376" s="26"/>
      <c r="D376" s="26"/>
      <c r="E376" s="26"/>
      <c r="F376" s="26"/>
      <c r="G376" s="26"/>
      <c r="H376" s="26"/>
      <c r="J376" s="26"/>
      <c r="K376" s="26"/>
      <c r="L376" s="26"/>
      <c r="O376" s="43"/>
    </row>
    <row r="377" customFormat="false" ht="13.8" hidden="false" customHeight="false" outlineLevel="0" collapsed="false">
      <c r="A377" s="23"/>
      <c r="B377" s="26"/>
      <c r="C377" s="26"/>
      <c r="D377" s="26"/>
      <c r="E377" s="26"/>
      <c r="F377" s="26"/>
      <c r="G377" s="26"/>
      <c r="H377" s="26"/>
      <c r="J377" s="26"/>
      <c r="K377" s="26"/>
      <c r="L377" s="26"/>
      <c r="O377" s="43"/>
    </row>
    <row r="378" customFormat="false" ht="13.8" hidden="false" customHeight="false" outlineLevel="0" collapsed="false">
      <c r="A378" s="23"/>
      <c r="B378" s="44"/>
      <c r="C378" s="44"/>
      <c r="D378" s="44"/>
      <c r="E378" s="44"/>
      <c r="F378" s="44"/>
      <c r="G378" s="44"/>
      <c r="H378" s="44"/>
      <c r="J378" s="45"/>
      <c r="K378" s="45"/>
      <c r="L378" s="26"/>
      <c r="M378" s="43"/>
      <c r="O378" s="43"/>
    </row>
    <row r="379" customFormat="false" ht="13.8" hidden="false" customHeight="false" outlineLevel="0" collapsed="false">
      <c r="A379" s="23"/>
      <c r="B379" s="44"/>
      <c r="C379" s="44"/>
      <c r="D379" s="44"/>
      <c r="E379" s="44"/>
      <c r="F379" s="44"/>
      <c r="G379" s="44"/>
      <c r="H379" s="44"/>
      <c r="J379" s="45"/>
      <c r="K379" s="45"/>
      <c r="L379" s="26"/>
      <c r="M379" s="43"/>
      <c r="O379" s="43"/>
    </row>
    <row r="380" customFormat="false" ht="13.8" hidden="false" customHeight="false" outlineLevel="0" collapsed="false">
      <c r="A380" s="23"/>
      <c r="B380" s="44"/>
      <c r="C380" s="44"/>
      <c r="D380" s="44"/>
      <c r="E380" s="44"/>
      <c r="F380" s="44"/>
      <c r="G380" s="44"/>
      <c r="H380" s="44"/>
      <c r="J380" s="45"/>
      <c r="K380" s="45"/>
      <c r="L380" s="26"/>
      <c r="M380" s="43"/>
      <c r="O380" s="43"/>
    </row>
    <row r="381" customFormat="false" ht="13.8" hidden="false" customHeight="false" outlineLevel="0" collapsed="false">
      <c r="A381" s="23"/>
      <c r="B381" s="44"/>
      <c r="C381" s="44"/>
      <c r="D381" s="44"/>
      <c r="E381" s="44"/>
      <c r="F381" s="44"/>
      <c r="G381" s="44"/>
      <c r="H381" s="44"/>
      <c r="J381" s="45"/>
      <c r="K381" s="45"/>
      <c r="L381" s="26"/>
      <c r="M381" s="43"/>
      <c r="O381" s="43"/>
    </row>
    <row r="382" customFormat="false" ht="13.8" hidden="false" customHeight="false" outlineLevel="0" collapsed="false">
      <c r="A382" s="23"/>
      <c r="B382" s="44"/>
      <c r="C382" s="44"/>
      <c r="D382" s="44"/>
      <c r="E382" s="44"/>
      <c r="F382" s="44"/>
      <c r="G382" s="44"/>
      <c r="H382" s="44"/>
      <c r="J382" s="45"/>
      <c r="K382" s="45"/>
      <c r="L382" s="26"/>
      <c r="M382" s="43"/>
      <c r="O382" s="43"/>
    </row>
    <row r="383" customFormat="false" ht="13.8" hidden="false" customHeight="false" outlineLevel="0" collapsed="false">
      <c r="A383" s="23"/>
      <c r="B383" s="44"/>
      <c r="C383" s="44"/>
      <c r="D383" s="44"/>
      <c r="E383" s="44"/>
      <c r="F383" s="44"/>
      <c r="G383" s="44"/>
      <c r="H383" s="44"/>
      <c r="J383" s="45"/>
      <c r="K383" s="45"/>
      <c r="L383" s="26"/>
      <c r="M383" s="43"/>
      <c r="O383" s="43"/>
    </row>
    <row r="384" customFormat="false" ht="13.8" hidden="false" customHeight="false" outlineLevel="0" collapsed="false">
      <c r="A384" s="23"/>
      <c r="B384" s="44"/>
      <c r="C384" s="44"/>
      <c r="D384" s="44"/>
      <c r="E384" s="44"/>
      <c r="F384" s="44"/>
      <c r="G384" s="44"/>
      <c r="H384" s="44"/>
      <c r="J384" s="45"/>
      <c r="K384" s="45"/>
      <c r="L384" s="26"/>
      <c r="M384" s="43"/>
      <c r="O384" s="43"/>
    </row>
    <row r="385" customFormat="false" ht="13.8" hidden="false" customHeight="false" outlineLevel="0" collapsed="false">
      <c r="A385" s="23"/>
      <c r="B385" s="44"/>
      <c r="C385" s="44"/>
      <c r="D385" s="44"/>
      <c r="E385" s="44"/>
      <c r="F385" s="44"/>
      <c r="G385" s="44"/>
      <c r="H385" s="44"/>
      <c r="J385" s="45"/>
      <c r="K385" s="45"/>
      <c r="L385" s="26"/>
      <c r="M385" s="43"/>
      <c r="O385" s="43"/>
    </row>
    <row r="386" customFormat="false" ht="13.8" hidden="false" customHeight="false" outlineLevel="0" collapsed="false">
      <c r="A386" s="23"/>
      <c r="B386" s="44"/>
      <c r="C386" s="44"/>
      <c r="D386" s="44"/>
      <c r="E386" s="44"/>
      <c r="F386" s="44"/>
      <c r="G386" s="44"/>
      <c r="H386" s="44"/>
      <c r="J386" s="45"/>
      <c r="K386" s="45"/>
      <c r="L386" s="26"/>
      <c r="M386" s="43"/>
      <c r="O386" s="43"/>
    </row>
    <row r="387" customFormat="false" ht="13.8" hidden="false" customHeight="false" outlineLevel="0" collapsed="false">
      <c r="A387" s="23"/>
      <c r="B387" s="44"/>
      <c r="C387" s="44"/>
      <c r="D387" s="44"/>
      <c r="E387" s="44"/>
      <c r="F387" s="44"/>
      <c r="G387" s="44"/>
      <c r="H387" s="44"/>
      <c r="J387" s="45"/>
      <c r="K387" s="45"/>
      <c r="L387" s="26"/>
      <c r="M387" s="43"/>
      <c r="O387" s="43"/>
    </row>
    <row r="388" customFormat="false" ht="13.8" hidden="false" customHeight="false" outlineLevel="0" collapsed="false">
      <c r="A388" s="23"/>
      <c r="B388" s="44"/>
      <c r="C388" s="44"/>
      <c r="D388" s="44"/>
      <c r="E388" s="44"/>
      <c r="F388" s="44"/>
      <c r="G388" s="44"/>
      <c r="H388" s="44"/>
      <c r="J388" s="45"/>
      <c r="K388" s="45"/>
      <c r="L388" s="26"/>
      <c r="M388" s="43"/>
      <c r="O388" s="43"/>
    </row>
    <row r="389" customFormat="false" ht="13.8" hidden="false" customHeight="false" outlineLevel="0" collapsed="false">
      <c r="A389" s="23"/>
      <c r="B389" s="44"/>
      <c r="C389" s="44"/>
      <c r="D389" s="44"/>
      <c r="E389" s="44"/>
      <c r="F389" s="44"/>
      <c r="G389" s="44"/>
      <c r="H389" s="44"/>
      <c r="J389" s="45"/>
      <c r="K389" s="45"/>
      <c r="L389" s="26"/>
      <c r="M389" s="43"/>
      <c r="O389" s="43"/>
    </row>
    <row r="390" customFormat="false" ht="13.8" hidden="false" customHeight="false" outlineLevel="0" collapsed="false">
      <c r="A390" s="23"/>
      <c r="B390" s="44"/>
      <c r="C390" s="44"/>
      <c r="D390" s="44"/>
      <c r="E390" s="44"/>
      <c r="F390" s="44"/>
      <c r="G390" s="44"/>
      <c r="H390" s="44"/>
      <c r="J390" s="45"/>
      <c r="K390" s="45"/>
      <c r="L390" s="26"/>
      <c r="M390" s="43"/>
    </row>
    <row r="391" customFormat="false" ht="13.8" hidden="false" customHeight="false" outlineLevel="0" collapsed="false">
      <c r="A391" s="23"/>
      <c r="B391" s="44"/>
      <c r="C391" s="44"/>
      <c r="D391" s="44"/>
      <c r="E391" s="44"/>
      <c r="F391" s="44"/>
      <c r="G391" s="44"/>
      <c r="H391" s="44"/>
      <c r="J391" s="45"/>
      <c r="K391" s="45"/>
      <c r="L391" s="26"/>
      <c r="M391" s="43"/>
    </row>
    <row r="392" customFormat="false" ht="13.8" hidden="false" customHeight="false" outlineLevel="0" collapsed="false">
      <c r="A392" s="23"/>
      <c r="B392" s="44"/>
      <c r="C392" s="44"/>
      <c r="D392" s="44"/>
      <c r="E392" s="44"/>
      <c r="F392" s="44"/>
      <c r="G392" s="44"/>
      <c r="H392" s="44"/>
      <c r="J392" s="45"/>
      <c r="K392" s="45"/>
      <c r="L392" s="26"/>
      <c r="M392" s="43"/>
    </row>
    <row r="393" customFormat="false" ht="13.8" hidden="false" customHeight="false" outlineLevel="0" collapsed="false">
      <c r="A393" s="23"/>
      <c r="B393" s="44"/>
      <c r="C393" s="44"/>
      <c r="D393" s="44"/>
      <c r="E393" s="44"/>
      <c r="F393" s="44"/>
      <c r="G393" s="44"/>
      <c r="H393" s="44"/>
      <c r="J393" s="45"/>
      <c r="K393" s="45"/>
      <c r="L393" s="26"/>
      <c r="M393" s="43"/>
    </row>
    <row r="394" customFormat="false" ht="13.8" hidden="false" customHeight="false" outlineLevel="0" collapsed="false">
      <c r="A394" s="23"/>
      <c r="B394" s="44"/>
      <c r="C394" s="44"/>
      <c r="D394" s="44"/>
      <c r="E394" s="44"/>
      <c r="F394" s="44"/>
      <c r="G394" s="44"/>
      <c r="H394" s="44"/>
      <c r="J394" s="45"/>
      <c r="K394" s="45"/>
      <c r="L394" s="26"/>
      <c r="M394" s="43"/>
    </row>
    <row r="395" customFormat="false" ht="13.8" hidden="false" customHeight="false" outlineLevel="0" collapsed="false">
      <c r="A395" s="23"/>
      <c r="B395" s="44"/>
      <c r="C395" s="44"/>
      <c r="D395" s="44"/>
      <c r="E395" s="44"/>
      <c r="F395" s="44"/>
      <c r="G395" s="44"/>
      <c r="H395" s="44"/>
      <c r="J395" s="45"/>
      <c r="K395" s="45"/>
      <c r="L395" s="26"/>
      <c r="M395" s="43"/>
    </row>
    <row r="396" customFormat="false" ht="13.8" hidden="false" customHeight="false" outlineLevel="0" collapsed="false">
      <c r="A396" s="23"/>
      <c r="B396" s="44"/>
      <c r="C396" s="44"/>
      <c r="D396" s="44"/>
      <c r="E396" s="44"/>
      <c r="F396" s="44"/>
      <c r="G396" s="44"/>
      <c r="H396" s="44"/>
      <c r="J396" s="45"/>
      <c r="K396" s="45"/>
      <c r="L396" s="26"/>
      <c r="M396" s="43"/>
    </row>
    <row r="397" customFormat="false" ht="13.8" hidden="false" customHeight="false" outlineLevel="0" collapsed="false">
      <c r="A397" s="23"/>
      <c r="B397" s="44"/>
      <c r="C397" s="44"/>
      <c r="D397" s="44"/>
      <c r="E397" s="44"/>
      <c r="F397" s="44"/>
      <c r="G397" s="44"/>
      <c r="H397" s="44"/>
      <c r="J397" s="45"/>
      <c r="K397" s="45"/>
      <c r="L397" s="26"/>
      <c r="M397" s="43"/>
    </row>
    <row r="398" customFormat="false" ht="13.8" hidden="false" customHeight="false" outlineLevel="0" collapsed="false">
      <c r="A398" s="23"/>
      <c r="B398" s="44"/>
      <c r="C398" s="44"/>
      <c r="D398" s="44"/>
      <c r="E398" s="44"/>
      <c r="F398" s="44"/>
      <c r="G398" s="44"/>
      <c r="H398" s="44"/>
      <c r="J398" s="45"/>
      <c r="K398" s="45"/>
      <c r="L398" s="26"/>
      <c r="M398" s="43"/>
    </row>
    <row r="399" customFormat="false" ht="13.8" hidden="false" customHeight="false" outlineLevel="0" collapsed="false">
      <c r="B399" s="46"/>
      <c r="C399" s="46"/>
      <c r="D399" s="46"/>
      <c r="E399" s="46"/>
      <c r="F399" s="46"/>
      <c r="G399" s="46"/>
      <c r="H399" s="46"/>
      <c r="J399" s="46"/>
      <c r="K399" s="46"/>
      <c r="L399" s="47"/>
      <c r="M399" s="48"/>
    </row>
    <row r="400" customFormat="false" ht="13.8" hidden="false" customHeight="false" outlineLevel="0" collapsed="false">
      <c r="B400" s="49"/>
      <c r="C400" s="49"/>
      <c r="D400" s="49"/>
      <c r="E400" s="49"/>
      <c r="F400" s="49"/>
      <c r="G400" s="49"/>
      <c r="H400" s="49"/>
      <c r="J400" s="49"/>
      <c r="K400" s="49"/>
      <c r="L400" s="49"/>
    </row>
    <row r="401" customFormat="false" ht="13.8" hidden="false" customHeight="false" outlineLevel="0" collapsed="false">
      <c r="B401" s="49"/>
      <c r="C401" s="49"/>
      <c r="D401" s="49"/>
      <c r="E401" s="49"/>
      <c r="F401" s="49"/>
      <c r="G401" s="49"/>
      <c r="H401" s="49"/>
      <c r="J401" s="49"/>
      <c r="K401" s="49"/>
      <c r="L401" s="49"/>
    </row>
    <row r="402" customFormat="false" ht="13.8" hidden="false" customHeight="false" outlineLevel="0" collapsed="false">
      <c r="B402" s="49"/>
      <c r="C402" s="49"/>
      <c r="D402" s="49"/>
      <c r="E402" s="49"/>
      <c r="F402" s="49"/>
      <c r="G402" s="49"/>
      <c r="H402" s="49"/>
      <c r="J402" s="49"/>
      <c r="K402" s="49"/>
      <c r="L402" s="49"/>
    </row>
    <row r="403" customFormat="false" ht="13.8" hidden="false" customHeight="false" outlineLevel="0" collapsed="false">
      <c r="B403" s="49"/>
      <c r="C403" s="49"/>
      <c r="D403" s="49"/>
      <c r="E403" s="49"/>
      <c r="F403" s="49"/>
      <c r="G403" s="49"/>
      <c r="H403" s="49"/>
      <c r="J403" s="49"/>
      <c r="K403" s="49"/>
      <c r="L403" s="49"/>
    </row>
  </sheetData>
  <autoFilter ref="B1:M1682"/>
  <printOptions headings="false" gridLines="false" gridLinesSet="true" horizontalCentered="false" verticalCentered="false"/>
  <pageMargins left="0.700694444444444" right="0.700694444444444" top="0.752083333333333" bottom="0.752083333333333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400"/>
  <sheetViews>
    <sheetView showFormulas="false" showGridLines="true" showRowColHeaders="true" showZeros="true" rightToLeft="false" tabSelected="true" showOutlineSymbols="true" defaultGridColor="true" view="normal" topLeftCell="M1" colorId="64" zoomScale="110" zoomScaleNormal="110" zoomScalePageLayoutView="100" workbookViewId="0">
      <selection pane="topLeft" activeCell="U22" activeCellId="0" sqref="U22"/>
    </sheetView>
  </sheetViews>
  <sheetFormatPr defaultColWidth="9.14453125" defaultRowHeight="13.8" zeroHeight="false" outlineLevelRow="0" outlineLevelCol="0"/>
  <cols>
    <col collapsed="false" customWidth="true" hidden="false" outlineLevel="0" max="1" min="1" style="50" width="5.61"/>
    <col collapsed="false" customWidth="false" hidden="false" outlineLevel="0" max="3" min="2" style="50" width="9.14"/>
    <col collapsed="false" customWidth="true" hidden="false" outlineLevel="0" max="4" min="4" style="50" width="25.36"/>
    <col collapsed="false" customWidth="true" hidden="false" outlineLevel="0" max="5" min="5" style="50" width="12.13"/>
    <col collapsed="false" customWidth="true" hidden="false" outlineLevel="0" max="6" min="6" style="50" width="17.74"/>
    <col collapsed="false" customWidth="true" hidden="false" outlineLevel="0" max="7" min="7" style="50" width="17.04"/>
    <col collapsed="false" customWidth="true" hidden="false" outlineLevel="0" max="8" min="8" style="50" width="5.81"/>
    <col collapsed="false" customWidth="true" hidden="false" outlineLevel="0" max="9" min="9" style="50" width="37.99"/>
    <col collapsed="false" customWidth="true" hidden="false" outlineLevel="0" max="10" min="10" style="50" width="12.73"/>
    <col collapsed="false" customWidth="true" hidden="false" outlineLevel="0" max="11" min="11" style="50" width="7.41"/>
    <col collapsed="false" customWidth="true" hidden="false" outlineLevel="0" max="12" min="12" style="50" width="8.92"/>
    <col collapsed="false" customWidth="true" hidden="false" outlineLevel="0" max="13" min="13" style="50" width="9.52"/>
    <col collapsed="false" customWidth="true" hidden="false" outlineLevel="0" max="14" min="14" style="50" width="27.27"/>
    <col collapsed="false" customWidth="false" hidden="false" outlineLevel="0" max="15" min="15" style="50" width="9.14"/>
    <col collapsed="false" customWidth="true" hidden="false" outlineLevel="0" max="16" min="16" style="50" width="16.44"/>
    <col collapsed="false" customWidth="true" hidden="false" outlineLevel="0" max="17" min="17" style="50" width="13.73"/>
    <col collapsed="false" customWidth="true" hidden="false" outlineLevel="0" max="18" min="18" style="50" width="4.21"/>
    <col collapsed="false" customWidth="true" hidden="false" outlineLevel="0" max="19" min="19" style="50" width="8.22"/>
    <col collapsed="false" customWidth="true" hidden="false" outlineLevel="0" max="21" min="20" style="50" width="8.72"/>
    <col collapsed="false" customWidth="false" hidden="false" outlineLevel="0" max="1024" min="22" style="50" width="9.14"/>
  </cols>
  <sheetData>
    <row r="1" customFormat="false" ht="51.55" hidden="false" customHeight="true" outlineLevel="0" collapsed="false">
      <c r="A1" s="51" t="s">
        <v>22</v>
      </c>
      <c r="B1" s="51" t="s">
        <v>49</v>
      </c>
      <c r="C1" s="51" t="s">
        <v>50</v>
      </c>
      <c r="D1" s="51" t="s">
        <v>23</v>
      </c>
      <c r="E1" s="51" t="s">
        <v>51</v>
      </c>
      <c r="F1" s="51" t="s">
        <v>25</v>
      </c>
      <c r="G1" s="51" t="s">
        <v>52</v>
      </c>
      <c r="H1" s="51" t="s">
        <v>53</v>
      </c>
      <c r="I1" s="51" t="s">
        <v>28</v>
      </c>
      <c r="J1" s="51" t="s">
        <v>54</v>
      </c>
      <c r="K1" s="52" t="s">
        <v>55</v>
      </c>
      <c r="L1" s="52" t="s">
        <v>33</v>
      </c>
      <c r="M1" s="52" t="s">
        <v>34</v>
      </c>
      <c r="N1" s="53" t="s">
        <v>35</v>
      </c>
    </row>
    <row r="2" customFormat="false" ht="55.2" hidden="false" customHeight="false" outlineLevel="0" collapsed="false">
      <c r="A2" s="50" t="s">
        <v>38</v>
      </c>
      <c r="B2" s="54"/>
      <c r="C2" s="54"/>
      <c r="D2" s="50" t="s">
        <v>56</v>
      </c>
      <c r="E2" s="50" t="s">
        <v>57</v>
      </c>
      <c r="F2" s="50" t="s">
        <v>58</v>
      </c>
      <c r="G2" s="50" t="s">
        <v>59</v>
      </c>
      <c r="H2" s="50" t="s">
        <v>60</v>
      </c>
      <c r="I2" s="50" t="s">
        <v>61</v>
      </c>
      <c r="J2" s="50" t="s">
        <v>62</v>
      </c>
      <c r="K2" s="50" t="n">
        <v>24364</v>
      </c>
      <c r="L2" s="50" t="n">
        <v>3732.2</v>
      </c>
      <c r="M2" s="50" t="n">
        <v>2612.6</v>
      </c>
      <c r="N2" s="55" t="s">
        <v>63</v>
      </c>
      <c r="P2" s="56"/>
      <c r="Q2" s="57" t="s">
        <v>64</v>
      </c>
      <c r="R2" s="52" t="s">
        <v>36</v>
      </c>
      <c r="S2" s="52" t="s">
        <v>65</v>
      </c>
      <c r="T2" s="52" t="s">
        <v>33</v>
      </c>
      <c r="U2" s="52" t="s">
        <v>34</v>
      </c>
    </row>
    <row r="3" customFormat="false" ht="14.2" hidden="false" customHeight="false" outlineLevel="0" collapsed="false">
      <c r="A3" s="50" t="s">
        <v>38</v>
      </c>
      <c r="B3" s="54"/>
      <c r="C3" s="54"/>
      <c r="D3" s="50" t="s">
        <v>66</v>
      </c>
      <c r="E3" s="50" t="s">
        <v>57</v>
      </c>
      <c r="F3" s="50" t="s">
        <v>58</v>
      </c>
      <c r="G3" s="50" t="s">
        <v>59</v>
      </c>
      <c r="H3" s="50" t="s">
        <v>60</v>
      </c>
      <c r="I3" s="50" t="s">
        <v>67</v>
      </c>
      <c r="J3" s="50" t="s">
        <v>62</v>
      </c>
      <c r="K3" s="50" t="n">
        <v>24359</v>
      </c>
      <c r="L3" s="50" t="n">
        <v>3731.5</v>
      </c>
      <c r="M3" s="50" t="n">
        <v>2612</v>
      </c>
      <c r="N3" s="55" t="s">
        <v>68</v>
      </c>
      <c r="P3" s="58" t="s">
        <v>40</v>
      </c>
      <c r="Q3" s="57" t="s">
        <v>69</v>
      </c>
      <c r="R3" s="59" t="n">
        <f aca="false">COUNTIF(J$2:J$9999, Q3)</f>
        <v>14</v>
      </c>
      <c r="S3" s="60" t="n">
        <f aca="false">SUMIF($J$2:$J$9999, $Q3,K$2:K$9999)/1000</f>
        <v>23.495</v>
      </c>
      <c r="T3" s="60" t="n">
        <f aca="false">SUMIF($J$2:$J$9999, $Q3,L$2:L$9999)/1000</f>
        <v>7.1172</v>
      </c>
      <c r="U3" s="60" t="n">
        <f aca="false">SUMIF($J$2:$J$9999, $Q3,M$2:M$9999)/1000</f>
        <v>4.2704</v>
      </c>
    </row>
    <row r="4" customFormat="false" ht="13.8" hidden="false" customHeight="false" outlineLevel="0" collapsed="false">
      <c r="A4" s="50" t="s">
        <v>38</v>
      </c>
      <c r="B4" s="54"/>
      <c r="C4" s="54"/>
      <c r="D4" s="50" t="s">
        <v>70</v>
      </c>
      <c r="E4" s="50" t="s">
        <v>57</v>
      </c>
      <c r="F4" s="50" t="s">
        <v>71</v>
      </c>
      <c r="G4" s="50" t="s">
        <v>72</v>
      </c>
      <c r="H4" s="50" t="s">
        <v>60</v>
      </c>
      <c r="I4" s="50" t="s">
        <v>73</v>
      </c>
      <c r="J4" s="50" t="s">
        <v>62</v>
      </c>
      <c r="K4" s="50" t="n">
        <v>22054</v>
      </c>
      <c r="L4" s="50" t="n">
        <v>3381.1</v>
      </c>
      <c r="M4" s="50" t="n">
        <v>2366.7</v>
      </c>
      <c r="N4" s="55" t="s">
        <v>43</v>
      </c>
      <c r="P4" s="58" t="s">
        <v>42</v>
      </c>
      <c r="Q4" s="57" t="s">
        <v>74</v>
      </c>
      <c r="R4" s="59" t="n">
        <f aca="false">COUNTIF(J$2:J$9999, Q4)</f>
        <v>249</v>
      </c>
      <c r="S4" s="60" t="n">
        <f aca="false">SUMIF($J$2:$J$9999, $Q4,K$2:K$9999)/1000</f>
        <v>243.028</v>
      </c>
      <c r="T4" s="60" t="n">
        <f aca="false">SUMIF($J$2:$J$9999, $Q4,L$2:L$9999)/1000</f>
        <v>2.8698</v>
      </c>
      <c r="U4" s="60" t="n">
        <f aca="false">SUMIF($J$2:$J$9999, $Q4,M$2:M$9999)/1000</f>
        <v>0.626900000000001</v>
      </c>
    </row>
    <row r="5" customFormat="false" ht="13.8" hidden="false" customHeight="false" outlineLevel="0" collapsed="false">
      <c r="A5" s="50" t="s">
        <v>38</v>
      </c>
      <c r="B5" s="54"/>
      <c r="C5" s="54"/>
      <c r="D5" s="50" t="s">
        <v>75</v>
      </c>
      <c r="E5" s="50" t="s">
        <v>76</v>
      </c>
      <c r="F5" s="50" t="s">
        <v>77</v>
      </c>
      <c r="G5" s="50" t="s">
        <v>57</v>
      </c>
      <c r="H5" s="50" t="s">
        <v>60</v>
      </c>
      <c r="I5" s="50" t="s">
        <v>78</v>
      </c>
      <c r="J5" s="50" t="s">
        <v>62</v>
      </c>
      <c r="K5" s="50" t="n">
        <v>20471</v>
      </c>
      <c r="L5" s="50" t="n">
        <v>3140.4</v>
      </c>
      <c r="M5" s="50" t="n">
        <v>2198.3</v>
      </c>
      <c r="P5" s="58" t="s">
        <v>44</v>
      </c>
      <c r="Q5" s="57" t="s">
        <v>79</v>
      </c>
      <c r="R5" s="59" t="n">
        <f aca="false">COUNTIF(J$2:J$9999, Q5)</f>
        <v>16</v>
      </c>
      <c r="S5" s="60" t="n">
        <f aca="false">SUMIF($J$2:$J$9999, $Q5,K$2:K$9999)/1000</f>
        <v>18.868</v>
      </c>
      <c r="T5" s="60" t="n">
        <f aca="false">SUMIF($J$2:$J$9999, $Q5,L$2:L$9999)/1000</f>
        <v>5.5293</v>
      </c>
      <c r="U5" s="60" t="n">
        <f aca="false">SUMIF($J$2:$J$9999, $Q5,M$2:M$9999)/1000</f>
        <v>3.8707</v>
      </c>
    </row>
    <row r="6" customFormat="false" ht="13.8" hidden="false" customHeight="false" outlineLevel="0" collapsed="false">
      <c r="A6" s="50" t="s">
        <v>38</v>
      </c>
      <c r="B6" s="54"/>
      <c r="C6" s="54"/>
      <c r="D6" s="50" t="s">
        <v>75</v>
      </c>
      <c r="E6" s="50" t="s">
        <v>76</v>
      </c>
      <c r="F6" s="50" t="s">
        <v>77</v>
      </c>
      <c r="G6" s="50" t="s">
        <v>57</v>
      </c>
      <c r="H6" s="50" t="s">
        <v>60</v>
      </c>
      <c r="I6" s="50" t="s">
        <v>78</v>
      </c>
      <c r="J6" s="50" t="s">
        <v>62</v>
      </c>
      <c r="K6" s="50" t="n">
        <v>20471</v>
      </c>
      <c r="L6" s="50" t="n">
        <v>3140.4</v>
      </c>
      <c r="M6" s="50" t="n">
        <v>2198.3</v>
      </c>
      <c r="P6" s="58" t="s">
        <v>45</v>
      </c>
      <c r="Q6" s="57" t="s">
        <v>80</v>
      </c>
      <c r="R6" s="59" t="n">
        <f aca="false">COUNTIF(J$2:J$9999, Q6)</f>
        <v>49</v>
      </c>
      <c r="S6" s="60" t="n">
        <f aca="false">SUMIF($J$2:$J$9999, $Q6,K$2:K$9999)/1000</f>
        <v>152.356</v>
      </c>
      <c r="T6" s="60" t="n">
        <f aca="false">SUMIF($J$2:$J$9999, $Q6,L$2:L$9999)/1000</f>
        <v>29.9655</v>
      </c>
      <c r="U6" s="60" t="n">
        <f aca="false">SUMIF($J$2:$J$9999, $Q6,M$2:M$9999)/1000</f>
        <v>20.9753</v>
      </c>
    </row>
    <row r="7" customFormat="false" ht="13.8" hidden="false" customHeight="false" outlineLevel="0" collapsed="false">
      <c r="A7" s="50" t="s">
        <v>38</v>
      </c>
      <c r="B7" s="54"/>
      <c r="C7" s="54"/>
      <c r="D7" s="50" t="s">
        <v>56</v>
      </c>
      <c r="E7" s="50" t="s">
        <v>57</v>
      </c>
      <c r="F7" s="50" t="s">
        <v>81</v>
      </c>
      <c r="G7" s="50" t="s">
        <v>82</v>
      </c>
      <c r="H7" s="50" t="s">
        <v>60</v>
      </c>
      <c r="I7" s="50" t="s">
        <v>83</v>
      </c>
      <c r="J7" s="50" t="s">
        <v>62</v>
      </c>
      <c r="K7" s="50" t="n">
        <v>19487</v>
      </c>
      <c r="L7" s="50" t="n">
        <v>2990.9</v>
      </c>
      <c r="M7" s="50" t="n">
        <v>2093.6</v>
      </c>
      <c r="P7" s="58" t="s">
        <v>46</v>
      </c>
      <c r="Q7" s="57" t="s">
        <v>62</v>
      </c>
      <c r="R7" s="59" t="n">
        <f aca="false">COUNTIF(J$2:J$9999, Q7)</f>
        <v>71</v>
      </c>
      <c r="S7" s="60" t="n">
        <f aca="false">SUMIF($J$2:$J$9999, $Q7,K$2:K$9999)/1000</f>
        <v>880.081</v>
      </c>
      <c r="T7" s="60" t="n">
        <f aca="false">SUMIF($J$2:$J$9999, $Q7,L$2:L$9999)/1000</f>
        <v>135.4032</v>
      </c>
      <c r="U7" s="60" t="n">
        <f aca="false">SUMIF($J$2:$J$9999, $Q7,M$2:M$9999)/1000</f>
        <v>94.782</v>
      </c>
    </row>
    <row r="8" customFormat="false" ht="13.8" hidden="false" customHeight="false" outlineLevel="0" collapsed="false">
      <c r="A8" s="50" t="s">
        <v>38</v>
      </c>
      <c r="B8" s="54"/>
      <c r="C8" s="54"/>
      <c r="D8" s="50" t="s">
        <v>84</v>
      </c>
      <c r="E8" s="50" t="s">
        <v>57</v>
      </c>
      <c r="F8" s="50" t="s">
        <v>85</v>
      </c>
      <c r="G8" s="50" t="s">
        <v>86</v>
      </c>
      <c r="H8" s="50" t="s">
        <v>60</v>
      </c>
      <c r="I8" s="50" t="s">
        <v>87</v>
      </c>
      <c r="J8" s="50" t="s">
        <v>62</v>
      </c>
      <c r="K8" s="50" t="n">
        <v>18406</v>
      </c>
      <c r="L8" s="50" t="n">
        <v>2826.7</v>
      </c>
      <c r="M8" s="50" t="n">
        <v>1978.7</v>
      </c>
      <c r="P8" s="61" t="s">
        <v>47</v>
      </c>
      <c r="Q8" s="62"/>
      <c r="R8" s="59" t="n">
        <f aca="false">SUM(R3:R7)</f>
        <v>399</v>
      </c>
      <c r="S8" s="63" t="n">
        <f aca="false">SUM(S3:S7)</f>
        <v>1317.828</v>
      </c>
      <c r="T8" s="64" t="n">
        <f aca="false">SUM(T3:T7)</f>
        <v>180.885</v>
      </c>
      <c r="U8" s="64" t="n">
        <f aca="false">SUM(U3:U7)</f>
        <v>124.5253</v>
      </c>
    </row>
    <row r="9" customFormat="false" ht="13.8" hidden="false" customHeight="false" outlineLevel="0" collapsed="false">
      <c r="A9" s="50" t="s">
        <v>38</v>
      </c>
      <c r="B9" s="54"/>
      <c r="C9" s="54"/>
      <c r="D9" s="50" t="s">
        <v>84</v>
      </c>
      <c r="E9" s="50" t="s">
        <v>57</v>
      </c>
      <c r="F9" s="50" t="s">
        <v>85</v>
      </c>
      <c r="G9" s="50" t="s">
        <v>86</v>
      </c>
      <c r="H9" s="50" t="s">
        <v>60</v>
      </c>
      <c r="I9" s="50" t="s">
        <v>87</v>
      </c>
      <c r="J9" s="50" t="s">
        <v>62</v>
      </c>
      <c r="K9" s="50" t="n">
        <v>18406</v>
      </c>
      <c r="L9" s="50" t="n">
        <v>2826.7</v>
      </c>
      <c r="M9" s="50" t="n">
        <v>1978.7</v>
      </c>
      <c r="P9" s="65"/>
      <c r="Q9" s="65"/>
      <c r="R9" s="65"/>
      <c r="S9" s="65"/>
      <c r="T9" s="65"/>
      <c r="U9" s="65"/>
    </row>
    <row r="10" customFormat="false" ht="13.8" hidden="false" customHeight="false" outlineLevel="0" collapsed="false">
      <c r="A10" s="50" t="s">
        <v>38</v>
      </c>
      <c r="B10" s="54"/>
      <c r="C10" s="54"/>
      <c r="D10" s="50" t="s">
        <v>66</v>
      </c>
      <c r="E10" s="50" t="s">
        <v>57</v>
      </c>
      <c r="F10" s="50" t="s">
        <v>88</v>
      </c>
      <c r="G10" s="50" t="s">
        <v>59</v>
      </c>
      <c r="H10" s="50" t="s">
        <v>60</v>
      </c>
      <c r="I10" s="50" t="s">
        <v>83</v>
      </c>
      <c r="J10" s="50" t="s">
        <v>62</v>
      </c>
      <c r="K10" s="50" t="n">
        <v>18183</v>
      </c>
      <c r="L10" s="50" t="n">
        <v>2792.6</v>
      </c>
      <c r="M10" s="50" t="n">
        <v>1954.8</v>
      </c>
      <c r="P10" s="58" t="s">
        <v>89</v>
      </c>
      <c r="Q10" s="57" t="s">
        <v>90</v>
      </c>
      <c r="R10" s="59" t="n">
        <f aca="false">COUNTIF(J$2:J$9999, Q10)</f>
        <v>136</v>
      </c>
      <c r="S10" s="60" t="n">
        <f aca="false">SUMIF($J$2:$J$9999, $Q10,K$2:K$9999)/1000</f>
        <v>132.717</v>
      </c>
      <c r="T10" s="60" t="n">
        <f aca="false">SUMIF($J$2:$J$9999, $Q10,L$2:L$9999)/1000</f>
        <v>0.478</v>
      </c>
      <c r="U10" s="60" t="n">
        <f aca="false">SUMIF($J$2:$J$9999, $Q10,M$2:M$9999)/1000</f>
        <v>0.0949999999999999</v>
      </c>
    </row>
    <row r="11" customFormat="false" ht="13.8" hidden="false" customHeight="false" outlineLevel="0" collapsed="false">
      <c r="A11" s="50" t="s">
        <v>38</v>
      </c>
      <c r="B11" s="54"/>
      <c r="C11" s="54"/>
      <c r="D11" s="50" t="s">
        <v>91</v>
      </c>
      <c r="E11" s="50" t="s">
        <v>57</v>
      </c>
      <c r="F11" s="50" t="s">
        <v>88</v>
      </c>
      <c r="G11" s="50" t="s">
        <v>59</v>
      </c>
      <c r="H11" s="50" t="s">
        <v>60</v>
      </c>
      <c r="I11" s="50" t="s">
        <v>92</v>
      </c>
      <c r="J11" s="50" t="s">
        <v>62</v>
      </c>
      <c r="K11" s="50" t="n">
        <v>18183</v>
      </c>
      <c r="L11" s="50" t="n">
        <v>2792.6</v>
      </c>
      <c r="M11" s="50" t="n">
        <v>1954.8</v>
      </c>
    </row>
    <row r="12" customFormat="false" ht="13.8" hidden="false" customHeight="false" outlineLevel="0" collapsed="false">
      <c r="A12" s="50" t="s">
        <v>38</v>
      </c>
      <c r="B12" s="54"/>
      <c r="C12" s="54"/>
      <c r="D12" s="50" t="s">
        <v>66</v>
      </c>
      <c r="E12" s="50" t="s">
        <v>57</v>
      </c>
      <c r="F12" s="50" t="s">
        <v>93</v>
      </c>
      <c r="G12" s="50" t="s">
        <v>59</v>
      </c>
      <c r="H12" s="50" t="s">
        <v>60</v>
      </c>
      <c r="I12" s="50" t="s">
        <v>94</v>
      </c>
      <c r="J12" s="50" t="s">
        <v>62</v>
      </c>
      <c r="K12" s="50" t="n">
        <v>18135</v>
      </c>
      <c r="L12" s="50" t="n">
        <v>2785.4</v>
      </c>
      <c r="M12" s="50" t="n">
        <v>1949.8</v>
      </c>
    </row>
    <row r="13" customFormat="false" ht="13.8" hidden="false" customHeight="false" outlineLevel="0" collapsed="false">
      <c r="A13" s="50" t="s">
        <v>38</v>
      </c>
      <c r="B13" s="54"/>
      <c r="C13" s="54"/>
      <c r="D13" s="50" t="s">
        <v>66</v>
      </c>
      <c r="E13" s="50" t="s">
        <v>57</v>
      </c>
      <c r="F13" s="50" t="s">
        <v>93</v>
      </c>
      <c r="G13" s="50" t="s">
        <v>59</v>
      </c>
      <c r="H13" s="50" t="s">
        <v>60</v>
      </c>
      <c r="I13" s="50" t="s">
        <v>95</v>
      </c>
      <c r="J13" s="50" t="s">
        <v>62</v>
      </c>
      <c r="K13" s="50" t="n">
        <v>18135</v>
      </c>
      <c r="L13" s="50" t="n">
        <v>2785.4</v>
      </c>
      <c r="M13" s="50" t="n">
        <v>1949.8</v>
      </c>
    </row>
    <row r="14" customFormat="false" ht="13.8" hidden="false" customHeight="false" outlineLevel="0" collapsed="false">
      <c r="A14" s="50" t="s">
        <v>38</v>
      </c>
      <c r="B14" s="54"/>
      <c r="C14" s="54"/>
      <c r="D14" s="50" t="s">
        <v>66</v>
      </c>
      <c r="E14" s="50" t="s">
        <v>57</v>
      </c>
      <c r="F14" s="50" t="s">
        <v>93</v>
      </c>
      <c r="G14" s="50" t="s">
        <v>59</v>
      </c>
      <c r="H14" s="50" t="s">
        <v>60</v>
      </c>
      <c r="I14" s="50" t="s">
        <v>96</v>
      </c>
      <c r="J14" s="50" t="s">
        <v>62</v>
      </c>
      <c r="K14" s="50" t="n">
        <v>18135</v>
      </c>
      <c r="L14" s="50" t="n">
        <v>2785.4</v>
      </c>
      <c r="M14" s="50" t="n">
        <v>1949.8</v>
      </c>
    </row>
    <row r="15" customFormat="false" ht="13.8" hidden="false" customHeight="false" outlineLevel="0" collapsed="false">
      <c r="A15" s="50" t="s">
        <v>38</v>
      </c>
      <c r="B15" s="54"/>
      <c r="C15" s="54"/>
      <c r="D15" s="50" t="s">
        <v>97</v>
      </c>
      <c r="E15" s="50" t="s">
        <v>59</v>
      </c>
      <c r="F15" s="50" t="s">
        <v>70</v>
      </c>
      <c r="G15" s="50" t="s">
        <v>57</v>
      </c>
      <c r="H15" s="50" t="s">
        <v>60</v>
      </c>
      <c r="I15" s="50" t="s">
        <v>83</v>
      </c>
      <c r="J15" s="50" t="s">
        <v>62</v>
      </c>
      <c r="K15" s="50" t="n">
        <v>18052</v>
      </c>
      <c r="L15" s="50" t="n">
        <v>2772.7</v>
      </c>
      <c r="M15" s="50" t="n">
        <v>1940.9</v>
      </c>
    </row>
    <row r="16" customFormat="false" ht="13.8" hidden="false" customHeight="false" outlineLevel="0" collapsed="false">
      <c r="A16" s="50" t="s">
        <v>38</v>
      </c>
      <c r="B16" s="54"/>
      <c r="C16" s="54"/>
      <c r="D16" s="50" t="s">
        <v>98</v>
      </c>
      <c r="E16" s="50" t="s">
        <v>57</v>
      </c>
      <c r="F16" s="50" t="s">
        <v>93</v>
      </c>
      <c r="G16" s="50" t="s">
        <v>59</v>
      </c>
      <c r="H16" s="50" t="s">
        <v>60</v>
      </c>
      <c r="I16" s="50" t="s">
        <v>99</v>
      </c>
      <c r="J16" s="50" t="s">
        <v>62</v>
      </c>
      <c r="K16" s="50" t="n">
        <v>17812</v>
      </c>
      <c r="L16" s="50" t="n">
        <v>2736.4</v>
      </c>
      <c r="M16" s="50" t="n">
        <v>1915.5</v>
      </c>
    </row>
    <row r="17" customFormat="false" ht="13.8" hidden="false" customHeight="false" outlineLevel="0" collapsed="false">
      <c r="A17" s="50" t="s">
        <v>38</v>
      </c>
      <c r="B17" s="54"/>
      <c r="C17" s="54"/>
      <c r="D17" s="50" t="s">
        <v>100</v>
      </c>
      <c r="E17" s="50" t="s">
        <v>57</v>
      </c>
      <c r="F17" s="50" t="s">
        <v>101</v>
      </c>
      <c r="G17" s="50" t="s">
        <v>102</v>
      </c>
      <c r="H17" s="50" t="s">
        <v>103</v>
      </c>
      <c r="I17" s="50" t="s">
        <v>104</v>
      </c>
      <c r="J17" s="50" t="s">
        <v>62</v>
      </c>
      <c r="K17" s="50" t="n">
        <v>17254</v>
      </c>
      <c r="L17" s="50" t="n">
        <v>2637</v>
      </c>
      <c r="M17" s="50" t="n">
        <v>1845.9</v>
      </c>
    </row>
    <row r="18" customFormat="false" ht="13.8" hidden="false" customHeight="false" outlineLevel="0" collapsed="false">
      <c r="A18" s="50" t="s">
        <v>38</v>
      </c>
      <c r="B18" s="54"/>
      <c r="C18" s="54"/>
      <c r="D18" s="50" t="s">
        <v>91</v>
      </c>
      <c r="E18" s="50" t="s">
        <v>57</v>
      </c>
      <c r="F18" s="50" t="s">
        <v>101</v>
      </c>
      <c r="G18" s="50" t="s">
        <v>102</v>
      </c>
      <c r="H18" s="50" t="s">
        <v>103</v>
      </c>
      <c r="I18" s="50" t="s">
        <v>105</v>
      </c>
      <c r="J18" s="50" t="s">
        <v>62</v>
      </c>
      <c r="K18" s="50" t="n">
        <v>17248</v>
      </c>
      <c r="L18" s="50" t="n">
        <v>2636.2</v>
      </c>
      <c r="M18" s="50" t="n">
        <v>1845.3</v>
      </c>
    </row>
    <row r="19" customFormat="false" ht="13.8" hidden="false" customHeight="false" outlineLevel="0" collapsed="false">
      <c r="A19" s="50" t="s">
        <v>38</v>
      </c>
      <c r="B19" s="54"/>
      <c r="C19" s="54"/>
      <c r="D19" s="50" t="s">
        <v>106</v>
      </c>
      <c r="E19" s="50" t="s">
        <v>59</v>
      </c>
      <c r="F19" s="50" t="s">
        <v>107</v>
      </c>
      <c r="G19" s="50" t="s">
        <v>57</v>
      </c>
      <c r="H19" s="50" t="s">
        <v>60</v>
      </c>
      <c r="I19" s="50" t="s">
        <v>108</v>
      </c>
      <c r="J19" s="50" t="s">
        <v>62</v>
      </c>
      <c r="K19" s="50" t="n">
        <v>16738</v>
      </c>
      <c r="L19" s="50" t="n">
        <v>2573</v>
      </c>
      <c r="M19" s="50" t="n">
        <v>1801.1</v>
      </c>
    </row>
    <row r="20" customFormat="false" ht="13.8" hidden="false" customHeight="false" outlineLevel="0" collapsed="false">
      <c r="A20" s="50" t="s">
        <v>38</v>
      </c>
      <c r="B20" s="54"/>
      <c r="C20" s="54"/>
      <c r="D20" s="50" t="s">
        <v>66</v>
      </c>
      <c r="E20" s="50" t="s">
        <v>57</v>
      </c>
      <c r="F20" s="50" t="s">
        <v>109</v>
      </c>
      <c r="G20" s="50" t="s">
        <v>59</v>
      </c>
      <c r="H20" s="50" t="s">
        <v>60</v>
      </c>
      <c r="I20" s="50" t="s">
        <v>110</v>
      </c>
      <c r="J20" s="50" t="s">
        <v>62</v>
      </c>
      <c r="K20" s="50" t="n">
        <v>16202</v>
      </c>
      <c r="L20" s="50" t="n">
        <v>2491.6</v>
      </c>
      <c r="M20" s="50" t="n">
        <v>1744.1</v>
      </c>
    </row>
    <row r="21" customFormat="false" ht="13.8" hidden="false" customHeight="false" outlineLevel="0" collapsed="false">
      <c r="A21" s="50" t="s">
        <v>38</v>
      </c>
      <c r="B21" s="54"/>
      <c r="C21" s="54"/>
      <c r="D21" s="50" t="s">
        <v>56</v>
      </c>
      <c r="E21" s="50" t="s">
        <v>57</v>
      </c>
      <c r="F21" s="50" t="s">
        <v>111</v>
      </c>
      <c r="G21" s="50" t="s">
        <v>59</v>
      </c>
      <c r="H21" s="50" t="s">
        <v>60</v>
      </c>
      <c r="I21" s="50" t="s">
        <v>112</v>
      </c>
      <c r="J21" s="50" t="s">
        <v>62</v>
      </c>
      <c r="K21" s="50" t="n">
        <v>16181</v>
      </c>
      <c r="L21" s="50" t="n">
        <v>2488.4</v>
      </c>
      <c r="M21" s="50" t="n">
        <v>1741.9</v>
      </c>
    </row>
    <row r="22" customFormat="false" ht="13.8" hidden="false" customHeight="false" outlineLevel="0" collapsed="false">
      <c r="A22" s="50" t="s">
        <v>38</v>
      </c>
      <c r="B22" s="54"/>
      <c r="C22" s="54"/>
      <c r="D22" s="50" t="s">
        <v>66</v>
      </c>
      <c r="E22" s="50" t="s">
        <v>57</v>
      </c>
      <c r="F22" s="50" t="s">
        <v>111</v>
      </c>
      <c r="G22" s="50" t="s">
        <v>59</v>
      </c>
      <c r="H22" s="50" t="s">
        <v>60</v>
      </c>
      <c r="I22" s="50" t="s">
        <v>83</v>
      </c>
      <c r="J22" s="50" t="s">
        <v>62</v>
      </c>
      <c r="K22" s="50" t="n">
        <v>16173</v>
      </c>
      <c r="L22" s="50" t="n">
        <v>2487.2</v>
      </c>
      <c r="M22" s="50" t="n">
        <v>1741</v>
      </c>
    </row>
    <row r="23" customFormat="false" ht="13.8" hidden="false" customHeight="false" outlineLevel="0" collapsed="false">
      <c r="A23" s="50" t="s">
        <v>38</v>
      </c>
      <c r="B23" s="54"/>
      <c r="C23" s="54"/>
      <c r="D23" s="50" t="s">
        <v>66</v>
      </c>
      <c r="E23" s="50" t="s">
        <v>57</v>
      </c>
      <c r="F23" s="50" t="s">
        <v>113</v>
      </c>
      <c r="G23" s="50" t="s">
        <v>59</v>
      </c>
      <c r="H23" s="50" t="s">
        <v>60</v>
      </c>
      <c r="I23" s="50" t="s">
        <v>83</v>
      </c>
      <c r="J23" s="50" t="s">
        <v>62</v>
      </c>
      <c r="K23" s="50" t="n">
        <v>16127</v>
      </c>
      <c r="L23" s="50" t="n">
        <v>2480.2</v>
      </c>
      <c r="M23" s="50" t="n">
        <v>1736.1</v>
      </c>
    </row>
    <row r="24" customFormat="false" ht="13.8" hidden="false" customHeight="false" outlineLevel="0" collapsed="false">
      <c r="A24" s="50" t="s">
        <v>38</v>
      </c>
      <c r="B24" s="54"/>
      <c r="C24" s="54"/>
      <c r="D24" s="50" t="s">
        <v>114</v>
      </c>
      <c r="E24" s="50" t="s">
        <v>59</v>
      </c>
      <c r="F24" s="50" t="s">
        <v>115</v>
      </c>
      <c r="G24" s="50" t="s">
        <v>57</v>
      </c>
      <c r="H24" s="50" t="s">
        <v>60</v>
      </c>
      <c r="I24" s="50" t="s">
        <v>78</v>
      </c>
      <c r="J24" s="50" t="s">
        <v>62</v>
      </c>
      <c r="K24" s="50" t="n">
        <v>15757</v>
      </c>
      <c r="L24" s="50" t="n">
        <v>2424</v>
      </c>
      <c r="M24" s="50" t="n">
        <v>1696.8</v>
      </c>
    </row>
    <row r="25" customFormat="false" ht="13.8" hidden="false" customHeight="false" outlineLevel="0" collapsed="false">
      <c r="A25" s="50" t="s">
        <v>38</v>
      </c>
      <c r="B25" s="54"/>
      <c r="C25" s="54"/>
      <c r="D25" s="50" t="s">
        <v>114</v>
      </c>
      <c r="E25" s="50" t="s">
        <v>59</v>
      </c>
      <c r="F25" s="50" t="s">
        <v>107</v>
      </c>
      <c r="G25" s="50" t="s">
        <v>57</v>
      </c>
      <c r="H25" s="50" t="s">
        <v>60</v>
      </c>
      <c r="I25" s="50" t="s">
        <v>108</v>
      </c>
      <c r="J25" s="50" t="s">
        <v>62</v>
      </c>
      <c r="K25" s="50" t="n">
        <v>15752</v>
      </c>
      <c r="L25" s="50" t="n">
        <v>2423.2</v>
      </c>
      <c r="M25" s="50" t="n">
        <v>1696.2</v>
      </c>
    </row>
    <row r="26" customFormat="false" ht="13.8" hidden="false" customHeight="false" outlineLevel="0" collapsed="false">
      <c r="A26" s="50" t="s">
        <v>38</v>
      </c>
      <c r="B26" s="54"/>
      <c r="C26" s="54"/>
      <c r="D26" s="50" t="s">
        <v>114</v>
      </c>
      <c r="E26" s="50" t="s">
        <v>59</v>
      </c>
      <c r="F26" s="50" t="s">
        <v>116</v>
      </c>
      <c r="G26" s="50" t="s">
        <v>57</v>
      </c>
      <c r="H26" s="50" t="s">
        <v>60</v>
      </c>
      <c r="I26" s="50" t="s">
        <v>99</v>
      </c>
      <c r="J26" s="50" t="s">
        <v>62</v>
      </c>
      <c r="K26" s="50" t="n">
        <v>15745</v>
      </c>
      <c r="L26" s="50" t="n">
        <v>2422.2</v>
      </c>
      <c r="M26" s="50" t="n">
        <v>1695.5</v>
      </c>
    </row>
    <row r="27" customFormat="false" ht="13.8" hidden="false" customHeight="false" outlineLevel="0" collapsed="false">
      <c r="A27" s="50" t="s">
        <v>38</v>
      </c>
      <c r="B27" s="54"/>
      <c r="C27" s="54"/>
      <c r="D27" s="50" t="s">
        <v>91</v>
      </c>
      <c r="E27" s="50" t="s">
        <v>57</v>
      </c>
      <c r="F27" s="50" t="s">
        <v>117</v>
      </c>
      <c r="G27" s="50" t="s">
        <v>118</v>
      </c>
      <c r="H27" s="50" t="s">
        <v>60</v>
      </c>
      <c r="I27" s="50" t="s">
        <v>110</v>
      </c>
      <c r="J27" s="50" t="s">
        <v>62</v>
      </c>
      <c r="K27" s="50" t="n">
        <v>13756</v>
      </c>
      <c r="L27" s="50" t="n">
        <v>2119.7</v>
      </c>
      <c r="M27" s="50" t="n">
        <v>1483.8</v>
      </c>
    </row>
    <row r="28" customFormat="false" ht="13.8" hidden="false" customHeight="false" outlineLevel="0" collapsed="false">
      <c r="A28" s="50" t="s">
        <v>38</v>
      </c>
      <c r="B28" s="54"/>
      <c r="C28" s="54"/>
      <c r="D28" s="50" t="s">
        <v>119</v>
      </c>
      <c r="E28" s="50" t="s">
        <v>57</v>
      </c>
      <c r="F28" s="50" t="s">
        <v>120</v>
      </c>
      <c r="G28" s="50" t="s">
        <v>59</v>
      </c>
      <c r="H28" s="50" t="s">
        <v>60</v>
      </c>
      <c r="I28" s="50" t="s">
        <v>121</v>
      </c>
      <c r="J28" s="50" t="s">
        <v>62</v>
      </c>
      <c r="K28" s="50" t="n">
        <v>13385</v>
      </c>
      <c r="L28" s="50" t="n">
        <v>2063.4</v>
      </c>
      <c r="M28" s="50" t="n">
        <v>1444.4</v>
      </c>
    </row>
    <row r="29" customFormat="false" ht="13.8" hidden="false" customHeight="false" outlineLevel="0" collapsed="false">
      <c r="A29" s="50" t="s">
        <v>38</v>
      </c>
      <c r="B29" s="54"/>
      <c r="C29" s="54"/>
      <c r="D29" s="50" t="s">
        <v>122</v>
      </c>
      <c r="E29" s="50" t="s">
        <v>57</v>
      </c>
      <c r="F29" s="50" t="s">
        <v>123</v>
      </c>
      <c r="G29" s="50" t="s">
        <v>59</v>
      </c>
      <c r="H29" s="50" t="s">
        <v>60</v>
      </c>
      <c r="I29" s="50" t="s">
        <v>124</v>
      </c>
      <c r="J29" s="50" t="s">
        <v>62</v>
      </c>
      <c r="K29" s="50" t="n">
        <v>13355</v>
      </c>
      <c r="L29" s="50" t="n">
        <v>2058.9</v>
      </c>
      <c r="M29" s="50" t="n">
        <v>1441.2</v>
      </c>
    </row>
    <row r="30" customFormat="false" ht="13.8" hidden="false" customHeight="false" outlineLevel="0" collapsed="false">
      <c r="A30" s="50" t="s">
        <v>38</v>
      </c>
      <c r="B30" s="54"/>
      <c r="C30" s="54"/>
      <c r="D30" s="50" t="s">
        <v>125</v>
      </c>
      <c r="E30" s="50" t="s">
        <v>57</v>
      </c>
      <c r="F30" s="50" t="s">
        <v>126</v>
      </c>
      <c r="G30" s="50" t="s">
        <v>127</v>
      </c>
      <c r="H30" s="50" t="s">
        <v>60</v>
      </c>
      <c r="I30" s="50" t="s">
        <v>128</v>
      </c>
      <c r="J30" s="50" t="s">
        <v>69</v>
      </c>
      <c r="K30" s="50" t="n">
        <v>6677</v>
      </c>
      <c r="L30" s="50" t="n">
        <v>2022.4</v>
      </c>
      <c r="M30" s="50" t="n">
        <v>1213.4</v>
      </c>
    </row>
    <row r="31" customFormat="false" ht="13.8" hidden="false" customHeight="false" outlineLevel="0" collapsed="false">
      <c r="A31" s="50" t="s">
        <v>38</v>
      </c>
      <c r="B31" s="54"/>
      <c r="C31" s="54"/>
      <c r="D31" s="50" t="s">
        <v>129</v>
      </c>
      <c r="E31" s="50" t="s">
        <v>57</v>
      </c>
      <c r="F31" s="50" t="s">
        <v>126</v>
      </c>
      <c r="G31" s="50" t="s">
        <v>127</v>
      </c>
      <c r="H31" s="50" t="s">
        <v>60</v>
      </c>
      <c r="I31" s="50" t="s">
        <v>128</v>
      </c>
      <c r="J31" s="50" t="s">
        <v>69</v>
      </c>
      <c r="K31" s="50" t="n">
        <v>6676</v>
      </c>
      <c r="L31" s="50" t="n">
        <v>2022.1</v>
      </c>
      <c r="M31" s="50" t="n">
        <v>1213.3</v>
      </c>
    </row>
    <row r="32" customFormat="false" ht="13.8" hidden="false" customHeight="false" outlineLevel="0" collapsed="false">
      <c r="A32" s="50" t="s">
        <v>38</v>
      </c>
      <c r="B32" s="54"/>
      <c r="C32" s="54"/>
      <c r="D32" s="50" t="s">
        <v>56</v>
      </c>
      <c r="E32" s="50" t="s">
        <v>57</v>
      </c>
      <c r="F32" s="50" t="s">
        <v>130</v>
      </c>
      <c r="G32" s="50" t="s">
        <v>59</v>
      </c>
      <c r="H32" s="50" t="s">
        <v>60</v>
      </c>
      <c r="I32" s="50" t="s">
        <v>83</v>
      </c>
      <c r="J32" s="50" t="s">
        <v>62</v>
      </c>
      <c r="K32" s="50" t="n">
        <v>11709</v>
      </c>
      <c r="L32" s="50" t="n">
        <v>1808.6</v>
      </c>
      <c r="M32" s="50" t="n">
        <v>1266</v>
      </c>
    </row>
    <row r="33" customFormat="false" ht="13.8" hidden="false" customHeight="false" outlineLevel="0" collapsed="false">
      <c r="A33" s="50" t="s">
        <v>38</v>
      </c>
      <c r="B33" s="54"/>
      <c r="C33" s="54"/>
      <c r="D33" s="50" t="s">
        <v>131</v>
      </c>
      <c r="E33" s="50" t="s">
        <v>59</v>
      </c>
      <c r="F33" s="50" t="s">
        <v>70</v>
      </c>
      <c r="G33" s="50" t="s">
        <v>57</v>
      </c>
      <c r="H33" s="50" t="s">
        <v>60</v>
      </c>
      <c r="I33" s="50" t="s">
        <v>112</v>
      </c>
      <c r="J33" s="50" t="s">
        <v>62</v>
      </c>
      <c r="K33" s="50" t="n">
        <v>11701</v>
      </c>
      <c r="L33" s="50" t="n">
        <v>1807.5</v>
      </c>
      <c r="M33" s="50" t="n">
        <v>1265.2</v>
      </c>
    </row>
    <row r="34" customFormat="false" ht="13.8" hidden="false" customHeight="false" outlineLevel="0" collapsed="false">
      <c r="A34" s="50" t="s">
        <v>38</v>
      </c>
      <c r="B34" s="54"/>
      <c r="C34" s="54"/>
      <c r="D34" s="50" t="s">
        <v>125</v>
      </c>
      <c r="E34" s="50" t="s">
        <v>57</v>
      </c>
      <c r="F34" s="50" t="s">
        <v>132</v>
      </c>
      <c r="G34" s="50" t="s">
        <v>133</v>
      </c>
      <c r="H34" s="50" t="s">
        <v>60</v>
      </c>
      <c r="I34" s="50" t="s">
        <v>134</v>
      </c>
      <c r="J34" s="50" t="s">
        <v>62</v>
      </c>
      <c r="K34" s="50" t="n">
        <v>11661</v>
      </c>
      <c r="L34" s="50" t="n">
        <v>1801.3</v>
      </c>
      <c r="M34" s="50" t="n">
        <v>1260.9</v>
      </c>
    </row>
    <row r="35" customFormat="false" ht="13.8" hidden="false" customHeight="false" outlineLevel="0" collapsed="false">
      <c r="A35" s="50" t="s">
        <v>38</v>
      </c>
      <c r="B35" s="54"/>
      <c r="C35" s="54"/>
      <c r="D35" s="50" t="s">
        <v>135</v>
      </c>
      <c r="E35" s="50" t="s">
        <v>57</v>
      </c>
      <c r="F35" s="50" t="s">
        <v>132</v>
      </c>
      <c r="G35" s="50" t="s">
        <v>133</v>
      </c>
      <c r="H35" s="50" t="s">
        <v>60</v>
      </c>
      <c r="I35" s="50" t="s">
        <v>128</v>
      </c>
      <c r="J35" s="50" t="s">
        <v>62</v>
      </c>
      <c r="K35" s="50" t="n">
        <v>11656</v>
      </c>
      <c r="L35" s="50" t="n">
        <v>1800.5</v>
      </c>
      <c r="M35" s="50" t="n">
        <v>1260.4</v>
      </c>
    </row>
    <row r="36" customFormat="false" ht="13.8" hidden="false" customHeight="false" outlineLevel="0" collapsed="false">
      <c r="A36" s="50" t="s">
        <v>38</v>
      </c>
      <c r="B36" s="54"/>
      <c r="C36" s="54"/>
      <c r="D36" s="50" t="s">
        <v>136</v>
      </c>
      <c r="E36" s="50" t="s">
        <v>59</v>
      </c>
      <c r="F36" s="50" t="s">
        <v>70</v>
      </c>
      <c r="G36" s="50" t="s">
        <v>57</v>
      </c>
      <c r="H36" s="50" t="s">
        <v>60</v>
      </c>
      <c r="I36" s="50" t="s">
        <v>112</v>
      </c>
      <c r="J36" s="50" t="s">
        <v>62</v>
      </c>
      <c r="K36" s="50" t="n">
        <v>11094</v>
      </c>
      <c r="L36" s="50" t="n">
        <v>1715.2</v>
      </c>
      <c r="M36" s="50" t="n">
        <v>1200.6</v>
      </c>
    </row>
    <row r="37" customFormat="false" ht="13.8" hidden="false" customHeight="false" outlineLevel="0" collapsed="false">
      <c r="A37" s="50" t="s">
        <v>38</v>
      </c>
      <c r="B37" s="54"/>
      <c r="C37" s="54"/>
      <c r="D37" s="50" t="s">
        <v>66</v>
      </c>
      <c r="E37" s="50" t="s">
        <v>57</v>
      </c>
      <c r="F37" s="50" t="s">
        <v>137</v>
      </c>
      <c r="G37" s="50" t="s">
        <v>133</v>
      </c>
      <c r="H37" s="50" t="s">
        <v>60</v>
      </c>
      <c r="I37" s="50" t="s">
        <v>138</v>
      </c>
      <c r="J37" s="50" t="s">
        <v>62</v>
      </c>
      <c r="K37" s="50" t="n">
        <v>11038</v>
      </c>
      <c r="L37" s="50" t="n">
        <v>1706.6</v>
      </c>
      <c r="M37" s="50" t="n">
        <v>1194.7</v>
      </c>
    </row>
    <row r="38" customFormat="false" ht="13.8" hidden="false" customHeight="false" outlineLevel="0" collapsed="false">
      <c r="A38" s="50" t="s">
        <v>38</v>
      </c>
      <c r="B38" s="54"/>
      <c r="C38" s="54"/>
      <c r="D38" s="50" t="s">
        <v>66</v>
      </c>
      <c r="E38" s="50" t="s">
        <v>57</v>
      </c>
      <c r="F38" s="50" t="s">
        <v>139</v>
      </c>
      <c r="G38" s="50" t="s">
        <v>140</v>
      </c>
      <c r="H38" s="50" t="s">
        <v>60</v>
      </c>
      <c r="I38" s="50" t="s">
        <v>83</v>
      </c>
      <c r="J38" s="50" t="s">
        <v>62</v>
      </c>
      <c r="K38" s="50" t="n">
        <v>10520</v>
      </c>
      <c r="L38" s="50" t="n">
        <v>1627.9</v>
      </c>
      <c r="M38" s="50" t="n">
        <v>1139.5</v>
      </c>
    </row>
    <row r="39" customFormat="false" ht="13.8" hidden="false" customHeight="false" outlineLevel="0" collapsed="false">
      <c r="A39" s="50" t="s">
        <v>38</v>
      </c>
      <c r="B39" s="54"/>
      <c r="C39" s="54"/>
      <c r="D39" s="50" t="s">
        <v>91</v>
      </c>
      <c r="E39" s="50" t="s">
        <v>57</v>
      </c>
      <c r="F39" s="50" t="s">
        <v>139</v>
      </c>
      <c r="G39" s="50" t="s">
        <v>140</v>
      </c>
      <c r="H39" s="50" t="s">
        <v>60</v>
      </c>
      <c r="I39" s="50" t="s">
        <v>83</v>
      </c>
      <c r="J39" s="50" t="s">
        <v>62</v>
      </c>
      <c r="K39" s="50" t="n">
        <v>10520</v>
      </c>
      <c r="L39" s="50" t="n">
        <v>1627.9</v>
      </c>
      <c r="M39" s="50" t="n">
        <v>1139.5</v>
      </c>
    </row>
    <row r="40" customFormat="false" ht="13.8" hidden="false" customHeight="false" outlineLevel="0" collapsed="false">
      <c r="A40" s="50" t="s">
        <v>38</v>
      </c>
      <c r="B40" s="54"/>
      <c r="C40" s="54"/>
      <c r="D40" s="50" t="s">
        <v>141</v>
      </c>
      <c r="E40" s="50" t="s">
        <v>57</v>
      </c>
      <c r="F40" s="50" t="s">
        <v>139</v>
      </c>
      <c r="G40" s="50" t="s">
        <v>140</v>
      </c>
      <c r="H40" s="50" t="s">
        <v>60</v>
      </c>
      <c r="I40" s="50" t="s">
        <v>83</v>
      </c>
      <c r="J40" s="50" t="s">
        <v>62</v>
      </c>
      <c r="K40" s="50" t="n">
        <v>10514</v>
      </c>
      <c r="L40" s="50" t="n">
        <v>1627</v>
      </c>
      <c r="M40" s="50" t="n">
        <v>1138.9</v>
      </c>
    </row>
    <row r="41" customFormat="false" ht="13.8" hidden="false" customHeight="false" outlineLevel="0" collapsed="false">
      <c r="A41" s="50" t="s">
        <v>38</v>
      </c>
      <c r="B41" s="54"/>
      <c r="C41" s="54"/>
      <c r="D41" s="50" t="s">
        <v>142</v>
      </c>
      <c r="E41" s="50" t="s">
        <v>143</v>
      </c>
      <c r="F41" s="50" t="s">
        <v>144</v>
      </c>
      <c r="G41" s="50" t="s">
        <v>145</v>
      </c>
      <c r="H41" s="50" t="s">
        <v>103</v>
      </c>
      <c r="I41" s="50" t="s">
        <v>146</v>
      </c>
      <c r="J41" s="50" t="s">
        <v>62</v>
      </c>
      <c r="K41" s="50" t="n">
        <v>10282</v>
      </c>
      <c r="L41" s="50" t="n">
        <v>1577.4</v>
      </c>
      <c r="M41" s="50" t="n">
        <v>1104.2</v>
      </c>
    </row>
    <row r="42" customFormat="false" ht="13.8" hidden="false" customHeight="false" outlineLevel="0" collapsed="false">
      <c r="A42" s="50" t="s">
        <v>38</v>
      </c>
      <c r="B42" s="54"/>
      <c r="C42" s="54"/>
      <c r="D42" s="50" t="s">
        <v>147</v>
      </c>
      <c r="E42" s="50" t="s">
        <v>57</v>
      </c>
      <c r="F42" s="50" t="s">
        <v>139</v>
      </c>
      <c r="G42" s="50" t="s">
        <v>140</v>
      </c>
      <c r="H42" s="50" t="s">
        <v>60</v>
      </c>
      <c r="I42" s="50" t="s">
        <v>148</v>
      </c>
      <c r="J42" s="50" t="s">
        <v>62</v>
      </c>
      <c r="K42" s="50" t="n">
        <v>9858</v>
      </c>
      <c r="L42" s="50" t="n">
        <v>1527.2</v>
      </c>
      <c r="M42" s="50" t="n">
        <v>1069.1</v>
      </c>
    </row>
    <row r="43" customFormat="false" ht="13.8" hidden="false" customHeight="false" outlineLevel="0" collapsed="false">
      <c r="A43" s="50" t="s">
        <v>38</v>
      </c>
      <c r="B43" s="54"/>
      <c r="C43" s="54"/>
      <c r="D43" s="50" t="s">
        <v>149</v>
      </c>
      <c r="E43" s="50" t="s">
        <v>57</v>
      </c>
      <c r="F43" s="50" t="s">
        <v>150</v>
      </c>
      <c r="G43" s="50" t="s">
        <v>151</v>
      </c>
      <c r="H43" s="50" t="s">
        <v>103</v>
      </c>
      <c r="I43" s="50" t="s">
        <v>152</v>
      </c>
      <c r="J43" s="50" t="s">
        <v>62</v>
      </c>
      <c r="K43" s="50" t="n">
        <v>9362</v>
      </c>
      <c r="L43" s="50" t="n">
        <v>1437.4</v>
      </c>
      <c r="M43" s="50" t="n">
        <v>1006.2</v>
      </c>
    </row>
    <row r="44" customFormat="false" ht="13.8" hidden="false" customHeight="false" outlineLevel="0" collapsed="false">
      <c r="A44" s="50" t="s">
        <v>38</v>
      </c>
      <c r="B44" s="54"/>
      <c r="C44" s="54"/>
      <c r="D44" s="50" t="s">
        <v>125</v>
      </c>
      <c r="E44" s="50" t="s">
        <v>57</v>
      </c>
      <c r="F44" s="50" t="s">
        <v>93</v>
      </c>
      <c r="G44" s="50" t="s">
        <v>59</v>
      </c>
      <c r="H44" s="50" t="s">
        <v>103</v>
      </c>
      <c r="I44" s="50" t="s">
        <v>112</v>
      </c>
      <c r="J44" s="50" t="s">
        <v>62</v>
      </c>
      <c r="K44" s="50" t="n">
        <v>9074</v>
      </c>
      <c r="L44" s="50" t="n">
        <v>1393.7</v>
      </c>
      <c r="M44" s="50" t="n">
        <v>975.6</v>
      </c>
    </row>
    <row r="45" customFormat="false" ht="13.8" hidden="false" customHeight="false" outlineLevel="0" collapsed="false">
      <c r="A45" s="50" t="s">
        <v>38</v>
      </c>
      <c r="B45" s="54"/>
      <c r="C45" s="54"/>
      <c r="D45" s="50" t="s">
        <v>56</v>
      </c>
      <c r="E45" s="50" t="s">
        <v>57</v>
      </c>
      <c r="F45" s="50" t="s">
        <v>153</v>
      </c>
      <c r="G45" s="50" t="s">
        <v>154</v>
      </c>
      <c r="H45" s="50" t="s">
        <v>103</v>
      </c>
      <c r="I45" s="50" t="s">
        <v>155</v>
      </c>
      <c r="J45" s="50" t="s">
        <v>62</v>
      </c>
      <c r="K45" s="50" t="n">
        <v>8992</v>
      </c>
      <c r="L45" s="50" t="n">
        <v>1381.2</v>
      </c>
      <c r="M45" s="50" t="n">
        <v>966.9</v>
      </c>
    </row>
    <row r="46" customFormat="false" ht="13.8" hidden="false" customHeight="false" outlineLevel="0" collapsed="false">
      <c r="A46" s="50" t="s">
        <v>38</v>
      </c>
      <c r="B46" s="54"/>
      <c r="C46" s="54"/>
      <c r="D46" s="50" t="s">
        <v>56</v>
      </c>
      <c r="E46" s="50" t="s">
        <v>57</v>
      </c>
      <c r="F46" s="50" t="s">
        <v>156</v>
      </c>
      <c r="G46" s="50" t="s">
        <v>154</v>
      </c>
      <c r="H46" s="50" t="s">
        <v>103</v>
      </c>
      <c r="I46" s="50" t="s">
        <v>155</v>
      </c>
      <c r="J46" s="50" t="s">
        <v>62</v>
      </c>
      <c r="K46" s="50" t="n">
        <v>8992</v>
      </c>
      <c r="L46" s="50" t="n">
        <v>1381.2</v>
      </c>
      <c r="M46" s="50" t="n">
        <v>966.9</v>
      </c>
    </row>
    <row r="47" customFormat="false" ht="13.8" hidden="false" customHeight="false" outlineLevel="0" collapsed="false">
      <c r="A47" s="50" t="s">
        <v>38</v>
      </c>
      <c r="B47" s="54"/>
      <c r="C47" s="54"/>
      <c r="D47" s="50" t="s">
        <v>84</v>
      </c>
      <c r="E47" s="50" t="s">
        <v>57</v>
      </c>
      <c r="F47" s="50" t="s">
        <v>157</v>
      </c>
      <c r="G47" s="50" t="s">
        <v>59</v>
      </c>
      <c r="H47" s="50" t="s">
        <v>103</v>
      </c>
      <c r="I47" s="50" t="s">
        <v>112</v>
      </c>
      <c r="J47" s="50" t="s">
        <v>62</v>
      </c>
      <c r="K47" s="50" t="n">
        <v>8991</v>
      </c>
      <c r="L47" s="50" t="n">
        <v>1381.1</v>
      </c>
      <c r="M47" s="50" t="n">
        <v>966.8</v>
      </c>
    </row>
    <row r="48" customFormat="false" ht="13.8" hidden="false" customHeight="false" outlineLevel="0" collapsed="false">
      <c r="A48" s="50" t="s">
        <v>38</v>
      </c>
      <c r="B48" s="54"/>
      <c r="C48" s="54"/>
      <c r="D48" s="50" t="s">
        <v>66</v>
      </c>
      <c r="E48" s="50" t="s">
        <v>57</v>
      </c>
      <c r="F48" s="50" t="s">
        <v>156</v>
      </c>
      <c r="G48" s="50" t="s">
        <v>154</v>
      </c>
      <c r="H48" s="50" t="s">
        <v>103</v>
      </c>
      <c r="I48" s="50" t="s">
        <v>155</v>
      </c>
      <c r="J48" s="50" t="s">
        <v>62</v>
      </c>
      <c r="K48" s="50" t="n">
        <v>8990</v>
      </c>
      <c r="L48" s="50" t="n">
        <v>1380.9</v>
      </c>
      <c r="M48" s="50" t="n">
        <v>966.6</v>
      </c>
    </row>
    <row r="49" customFormat="false" ht="13.8" hidden="false" customHeight="false" outlineLevel="0" collapsed="false">
      <c r="A49" s="50" t="s">
        <v>38</v>
      </c>
      <c r="B49" s="54"/>
      <c r="C49" s="54"/>
      <c r="D49" s="50" t="s">
        <v>66</v>
      </c>
      <c r="E49" s="50" t="s">
        <v>57</v>
      </c>
      <c r="F49" s="50" t="s">
        <v>157</v>
      </c>
      <c r="G49" s="50" t="s">
        <v>59</v>
      </c>
      <c r="H49" s="50" t="s">
        <v>103</v>
      </c>
      <c r="I49" s="50" t="s">
        <v>158</v>
      </c>
      <c r="J49" s="50" t="s">
        <v>62</v>
      </c>
      <c r="K49" s="50" t="n">
        <v>8974</v>
      </c>
      <c r="L49" s="50" t="n">
        <v>1378.5</v>
      </c>
      <c r="M49" s="50" t="n">
        <v>964.9</v>
      </c>
    </row>
    <row r="50" customFormat="false" ht="13.8" hidden="false" customHeight="false" outlineLevel="0" collapsed="false">
      <c r="A50" s="50" t="s">
        <v>38</v>
      </c>
      <c r="B50" s="54"/>
      <c r="C50" s="54"/>
      <c r="D50" s="50" t="s">
        <v>159</v>
      </c>
      <c r="E50" s="50" t="s">
        <v>57</v>
      </c>
      <c r="F50" s="50" t="s">
        <v>126</v>
      </c>
      <c r="G50" s="50" t="s">
        <v>127</v>
      </c>
      <c r="H50" s="50" t="s">
        <v>60</v>
      </c>
      <c r="I50" s="50" t="s">
        <v>112</v>
      </c>
      <c r="J50" s="50" t="s">
        <v>80</v>
      </c>
      <c r="K50" s="50" t="n">
        <v>6946</v>
      </c>
      <c r="L50" s="50" t="n">
        <v>1334.5</v>
      </c>
      <c r="M50" s="50" t="n">
        <v>934.1</v>
      </c>
    </row>
    <row r="51" customFormat="false" ht="13.8" hidden="false" customHeight="false" outlineLevel="0" collapsed="false">
      <c r="A51" s="50" t="s">
        <v>38</v>
      </c>
      <c r="B51" s="54"/>
      <c r="C51" s="54"/>
      <c r="D51" s="50" t="s">
        <v>101</v>
      </c>
      <c r="E51" s="50" t="s">
        <v>102</v>
      </c>
      <c r="F51" s="50" t="s">
        <v>160</v>
      </c>
      <c r="G51" s="50" t="s">
        <v>161</v>
      </c>
      <c r="H51" s="50" t="s">
        <v>103</v>
      </c>
      <c r="I51" s="50" t="s">
        <v>104</v>
      </c>
      <c r="J51" s="50" t="s">
        <v>62</v>
      </c>
      <c r="K51" s="50" t="n">
        <v>8583</v>
      </c>
      <c r="L51" s="50" t="n">
        <v>1319</v>
      </c>
      <c r="M51" s="50" t="n">
        <v>923.3</v>
      </c>
    </row>
    <row r="52" customFormat="false" ht="13.8" hidden="false" customHeight="false" outlineLevel="0" collapsed="false">
      <c r="A52" s="50" t="s">
        <v>38</v>
      </c>
      <c r="B52" s="54"/>
      <c r="C52" s="54"/>
      <c r="D52" s="50" t="s">
        <v>160</v>
      </c>
      <c r="E52" s="50" t="s">
        <v>161</v>
      </c>
      <c r="F52" s="50" t="s">
        <v>101</v>
      </c>
      <c r="G52" s="50" t="s">
        <v>102</v>
      </c>
      <c r="H52" s="50" t="s">
        <v>103</v>
      </c>
      <c r="I52" s="50" t="s">
        <v>104</v>
      </c>
      <c r="J52" s="50" t="s">
        <v>62</v>
      </c>
      <c r="K52" s="50" t="n">
        <v>8583</v>
      </c>
      <c r="L52" s="50" t="n">
        <v>1319</v>
      </c>
      <c r="M52" s="50" t="n">
        <v>923.3</v>
      </c>
    </row>
    <row r="53" customFormat="false" ht="13.8" hidden="false" customHeight="false" outlineLevel="0" collapsed="false">
      <c r="A53" s="50" t="s">
        <v>38</v>
      </c>
      <c r="B53" s="54"/>
      <c r="C53" s="54"/>
      <c r="D53" s="50" t="s">
        <v>101</v>
      </c>
      <c r="E53" s="50" t="s">
        <v>102</v>
      </c>
      <c r="F53" s="50" t="s">
        <v>160</v>
      </c>
      <c r="G53" s="50" t="s">
        <v>161</v>
      </c>
      <c r="H53" s="50" t="s">
        <v>103</v>
      </c>
      <c r="I53" s="50" t="s">
        <v>105</v>
      </c>
      <c r="J53" s="50" t="s">
        <v>62</v>
      </c>
      <c r="K53" s="50" t="n">
        <v>8583</v>
      </c>
      <c r="L53" s="50" t="n">
        <v>1319</v>
      </c>
      <c r="M53" s="50" t="n">
        <v>923.3</v>
      </c>
    </row>
    <row r="54" customFormat="false" ht="13.8" hidden="false" customHeight="false" outlineLevel="0" collapsed="false">
      <c r="A54" s="50" t="s">
        <v>38</v>
      </c>
      <c r="B54" s="54"/>
      <c r="C54" s="54"/>
      <c r="D54" s="50" t="s">
        <v>160</v>
      </c>
      <c r="E54" s="50" t="s">
        <v>161</v>
      </c>
      <c r="F54" s="50" t="s">
        <v>101</v>
      </c>
      <c r="G54" s="50" t="s">
        <v>102</v>
      </c>
      <c r="H54" s="50" t="s">
        <v>103</v>
      </c>
      <c r="I54" s="50" t="s">
        <v>105</v>
      </c>
      <c r="J54" s="50" t="s">
        <v>62</v>
      </c>
      <c r="K54" s="50" t="n">
        <v>8583</v>
      </c>
      <c r="L54" s="50" t="n">
        <v>1319</v>
      </c>
      <c r="M54" s="50" t="n">
        <v>923.3</v>
      </c>
    </row>
    <row r="55" customFormat="false" ht="13.8" hidden="false" customHeight="false" outlineLevel="0" collapsed="false">
      <c r="A55" s="50" t="s">
        <v>38</v>
      </c>
      <c r="B55" s="54"/>
      <c r="C55" s="54"/>
      <c r="D55" s="50" t="s">
        <v>162</v>
      </c>
      <c r="E55" s="50" t="s">
        <v>57</v>
      </c>
      <c r="F55" s="50" t="s">
        <v>126</v>
      </c>
      <c r="G55" s="50" t="s">
        <v>127</v>
      </c>
      <c r="H55" s="50" t="s">
        <v>60</v>
      </c>
      <c r="I55" s="50" t="s">
        <v>83</v>
      </c>
      <c r="J55" s="50" t="s">
        <v>80</v>
      </c>
      <c r="K55" s="50" t="n">
        <v>6663</v>
      </c>
      <c r="L55" s="50" t="n">
        <v>1281.5</v>
      </c>
      <c r="M55" s="50" t="n">
        <v>897.1</v>
      </c>
    </row>
    <row r="56" customFormat="false" ht="13.8" hidden="false" customHeight="false" outlineLevel="0" collapsed="false">
      <c r="A56" s="50" t="s">
        <v>38</v>
      </c>
      <c r="B56" s="54"/>
      <c r="C56" s="54"/>
      <c r="D56" s="50" t="s">
        <v>66</v>
      </c>
      <c r="E56" s="50" t="s">
        <v>57</v>
      </c>
      <c r="F56" s="50" t="s">
        <v>126</v>
      </c>
      <c r="G56" s="50" t="s">
        <v>127</v>
      </c>
      <c r="H56" s="50" t="s">
        <v>60</v>
      </c>
      <c r="I56" s="50" t="s">
        <v>112</v>
      </c>
      <c r="J56" s="50" t="s">
        <v>80</v>
      </c>
      <c r="K56" s="50" t="n">
        <v>6639</v>
      </c>
      <c r="L56" s="50" t="n">
        <v>1277.1</v>
      </c>
      <c r="M56" s="50" t="n">
        <v>894</v>
      </c>
    </row>
    <row r="57" customFormat="false" ht="13.8" hidden="false" customHeight="false" outlineLevel="0" collapsed="false">
      <c r="A57" s="50" t="s">
        <v>38</v>
      </c>
      <c r="B57" s="54"/>
      <c r="C57" s="54"/>
      <c r="D57" s="50" t="s">
        <v>84</v>
      </c>
      <c r="E57" s="50" t="s">
        <v>57</v>
      </c>
      <c r="F57" s="50" t="s">
        <v>113</v>
      </c>
      <c r="G57" s="50" t="s">
        <v>59</v>
      </c>
      <c r="H57" s="50" t="s">
        <v>103</v>
      </c>
      <c r="I57" s="50" t="s">
        <v>112</v>
      </c>
      <c r="J57" s="50" t="s">
        <v>62</v>
      </c>
      <c r="K57" s="50" t="n">
        <v>8080</v>
      </c>
      <c r="L57" s="50" t="n">
        <v>1242.6</v>
      </c>
      <c r="M57" s="50" t="n">
        <v>869.8</v>
      </c>
    </row>
    <row r="58" customFormat="false" ht="13.8" hidden="false" customHeight="false" outlineLevel="0" collapsed="false">
      <c r="A58" s="50" t="s">
        <v>38</v>
      </c>
      <c r="B58" s="54"/>
      <c r="C58" s="54"/>
      <c r="D58" s="50" t="s">
        <v>125</v>
      </c>
      <c r="E58" s="50" t="s">
        <v>57</v>
      </c>
      <c r="F58" s="50" t="s">
        <v>113</v>
      </c>
      <c r="G58" s="50" t="s">
        <v>59</v>
      </c>
      <c r="H58" s="50" t="s">
        <v>103</v>
      </c>
      <c r="I58" s="50" t="s">
        <v>112</v>
      </c>
      <c r="J58" s="50" t="s">
        <v>62</v>
      </c>
      <c r="K58" s="50" t="n">
        <v>8072</v>
      </c>
      <c r="L58" s="50" t="n">
        <v>1241.4</v>
      </c>
      <c r="M58" s="50" t="n">
        <v>869</v>
      </c>
    </row>
    <row r="59" customFormat="false" ht="13.8" hidden="false" customHeight="false" outlineLevel="0" collapsed="false">
      <c r="A59" s="50" t="s">
        <v>38</v>
      </c>
      <c r="B59" s="54"/>
      <c r="C59" s="54"/>
      <c r="D59" s="50" t="s">
        <v>66</v>
      </c>
      <c r="E59" s="50" t="s">
        <v>57</v>
      </c>
      <c r="F59" s="50" t="s">
        <v>113</v>
      </c>
      <c r="G59" s="50" t="s">
        <v>59</v>
      </c>
      <c r="H59" s="50" t="s">
        <v>103</v>
      </c>
      <c r="I59" s="50" t="s">
        <v>158</v>
      </c>
      <c r="J59" s="50" t="s">
        <v>62</v>
      </c>
      <c r="K59" s="50" t="n">
        <v>8064</v>
      </c>
      <c r="L59" s="50" t="n">
        <v>1240.1</v>
      </c>
      <c r="M59" s="50" t="n">
        <v>868.1</v>
      </c>
    </row>
    <row r="60" customFormat="false" ht="13.8" hidden="false" customHeight="false" outlineLevel="0" collapsed="false">
      <c r="A60" s="50" t="s">
        <v>38</v>
      </c>
      <c r="B60" s="54"/>
      <c r="C60" s="54"/>
      <c r="D60" s="50" t="s">
        <v>163</v>
      </c>
      <c r="E60" s="50" t="s">
        <v>57</v>
      </c>
      <c r="F60" s="50" t="s">
        <v>113</v>
      </c>
      <c r="G60" s="50" t="s">
        <v>59</v>
      </c>
      <c r="H60" s="50" t="s">
        <v>103</v>
      </c>
      <c r="I60" s="50" t="s">
        <v>164</v>
      </c>
      <c r="J60" s="50" t="s">
        <v>62</v>
      </c>
      <c r="K60" s="50" t="n">
        <v>8047</v>
      </c>
      <c r="L60" s="50" t="n">
        <v>1237.6</v>
      </c>
      <c r="M60" s="50" t="n">
        <v>866.4</v>
      </c>
    </row>
    <row r="61" customFormat="false" ht="13.8" hidden="false" customHeight="false" outlineLevel="0" collapsed="false">
      <c r="A61" s="50" t="s">
        <v>38</v>
      </c>
      <c r="B61" s="54"/>
      <c r="C61" s="54"/>
      <c r="D61" s="50" t="s">
        <v>91</v>
      </c>
      <c r="E61" s="50" t="s">
        <v>57</v>
      </c>
      <c r="F61" s="50" t="s">
        <v>165</v>
      </c>
      <c r="G61" s="50" t="s">
        <v>166</v>
      </c>
      <c r="H61" s="50" t="s">
        <v>103</v>
      </c>
      <c r="I61" s="50" t="s">
        <v>167</v>
      </c>
      <c r="J61" s="50" t="s">
        <v>62</v>
      </c>
      <c r="K61" s="50" t="n">
        <v>7993</v>
      </c>
      <c r="L61" s="50" t="n">
        <v>1229.3</v>
      </c>
      <c r="M61" s="50" t="n">
        <v>860.5</v>
      </c>
    </row>
    <row r="62" customFormat="false" ht="13.8" hidden="false" customHeight="false" outlineLevel="0" collapsed="false">
      <c r="A62" s="50" t="s">
        <v>38</v>
      </c>
      <c r="B62" s="54"/>
      <c r="C62" s="54"/>
      <c r="D62" s="50" t="s">
        <v>168</v>
      </c>
      <c r="E62" s="50" t="s">
        <v>57</v>
      </c>
      <c r="F62" s="50" t="s">
        <v>126</v>
      </c>
      <c r="G62" s="50" t="s">
        <v>127</v>
      </c>
      <c r="H62" s="50" t="s">
        <v>60</v>
      </c>
      <c r="I62" s="50" t="s">
        <v>112</v>
      </c>
      <c r="J62" s="50" t="s">
        <v>62</v>
      </c>
      <c r="K62" s="50" t="n">
        <v>7886</v>
      </c>
      <c r="L62" s="50" t="n">
        <v>1227.6</v>
      </c>
      <c r="M62" s="50" t="n">
        <v>859.3</v>
      </c>
    </row>
    <row r="63" customFormat="false" ht="13.8" hidden="false" customHeight="false" outlineLevel="0" collapsed="false">
      <c r="A63" s="50" t="s">
        <v>38</v>
      </c>
      <c r="B63" s="54"/>
      <c r="C63" s="54"/>
      <c r="D63" s="50" t="s">
        <v>169</v>
      </c>
      <c r="E63" s="50" t="s">
        <v>57</v>
      </c>
      <c r="F63" s="50" t="s">
        <v>126</v>
      </c>
      <c r="G63" s="50" t="s">
        <v>127</v>
      </c>
      <c r="H63" s="50" t="s">
        <v>60</v>
      </c>
      <c r="I63" s="50" t="s">
        <v>138</v>
      </c>
      <c r="J63" s="50" t="s">
        <v>62</v>
      </c>
      <c r="K63" s="50" t="n">
        <v>7821</v>
      </c>
      <c r="L63" s="50" t="n">
        <v>1217.7</v>
      </c>
      <c r="M63" s="50" t="n">
        <v>852.4</v>
      </c>
    </row>
    <row r="64" customFormat="false" ht="13.8" hidden="false" customHeight="false" outlineLevel="0" collapsed="false">
      <c r="A64" s="50" t="s">
        <v>38</v>
      </c>
      <c r="B64" s="54"/>
      <c r="C64" s="54"/>
      <c r="D64" s="50" t="s">
        <v>170</v>
      </c>
      <c r="E64" s="50" t="s">
        <v>57</v>
      </c>
      <c r="F64" s="50" t="s">
        <v>126</v>
      </c>
      <c r="G64" s="50" t="s">
        <v>127</v>
      </c>
      <c r="H64" s="50" t="s">
        <v>60</v>
      </c>
      <c r="I64" s="50" t="s">
        <v>112</v>
      </c>
      <c r="J64" s="50" t="s">
        <v>62</v>
      </c>
      <c r="K64" s="50" t="n">
        <v>7815</v>
      </c>
      <c r="L64" s="50" t="n">
        <v>1216.8</v>
      </c>
      <c r="M64" s="50" t="n">
        <v>851.7</v>
      </c>
    </row>
    <row r="65" customFormat="false" ht="13.8" hidden="false" customHeight="false" outlineLevel="0" collapsed="false">
      <c r="A65" s="50" t="s">
        <v>38</v>
      </c>
      <c r="B65" s="54"/>
      <c r="C65" s="54"/>
      <c r="D65" s="50" t="s">
        <v>171</v>
      </c>
      <c r="E65" s="50" t="s">
        <v>57</v>
      </c>
      <c r="F65" s="50" t="s">
        <v>172</v>
      </c>
      <c r="G65" s="50" t="s">
        <v>173</v>
      </c>
      <c r="H65" s="50" t="s">
        <v>60</v>
      </c>
      <c r="I65" s="50" t="s">
        <v>83</v>
      </c>
      <c r="J65" s="50" t="s">
        <v>62</v>
      </c>
      <c r="K65" s="50" t="n">
        <v>7177</v>
      </c>
      <c r="L65" s="50" t="n">
        <v>1119.8</v>
      </c>
      <c r="M65" s="50" t="n">
        <v>783.8</v>
      </c>
    </row>
    <row r="66" customFormat="false" ht="13.8" hidden="false" customHeight="false" outlineLevel="0" collapsed="false">
      <c r="A66" s="50" t="s">
        <v>38</v>
      </c>
      <c r="B66" s="54"/>
      <c r="C66" s="54"/>
      <c r="D66" s="50" t="s">
        <v>144</v>
      </c>
      <c r="E66" s="50" t="s">
        <v>145</v>
      </c>
      <c r="F66" s="50" t="s">
        <v>174</v>
      </c>
      <c r="G66" s="50" t="s">
        <v>175</v>
      </c>
      <c r="H66" s="50" t="s">
        <v>103</v>
      </c>
      <c r="I66" s="50" t="s">
        <v>146</v>
      </c>
      <c r="J66" s="50" t="s">
        <v>62</v>
      </c>
      <c r="K66" s="50" t="n">
        <v>7032</v>
      </c>
      <c r="L66" s="50" t="n">
        <v>1083.3</v>
      </c>
      <c r="M66" s="50" t="n">
        <v>758.3</v>
      </c>
    </row>
    <row r="67" customFormat="false" ht="13.8" hidden="false" customHeight="false" outlineLevel="0" collapsed="false">
      <c r="A67" s="50" t="s">
        <v>38</v>
      </c>
      <c r="B67" s="54"/>
      <c r="C67" s="54"/>
      <c r="D67" s="50" t="s">
        <v>66</v>
      </c>
      <c r="E67" s="50" t="s">
        <v>57</v>
      </c>
      <c r="F67" s="50" t="s">
        <v>123</v>
      </c>
      <c r="G67" s="50" t="s">
        <v>59</v>
      </c>
      <c r="H67" s="50" t="s">
        <v>103</v>
      </c>
      <c r="I67" s="50" t="s">
        <v>112</v>
      </c>
      <c r="J67" s="50" t="s">
        <v>62</v>
      </c>
      <c r="K67" s="50" t="n">
        <v>6667</v>
      </c>
      <c r="L67" s="50" t="n">
        <v>1027.8</v>
      </c>
      <c r="M67" s="50" t="n">
        <v>719.4</v>
      </c>
    </row>
    <row r="68" customFormat="false" ht="13.8" hidden="false" customHeight="false" outlineLevel="0" collapsed="false">
      <c r="A68" s="50" t="s">
        <v>38</v>
      </c>
      <c r="B68" s="54"/>
      <c r="C68" s="54"/>
      <c r="D68" s="50" t="s">
        <v>66</v>
      </c>
      <c r="E68" s="50" t="s">
        <v>57</v>
      </c>
      <c r="F68" s="50" t="s">
        <v>176</v>
      </c>
      <c r="G68" s="50" t="s">
        <v>59</v>
      </c>
      <c r="H68" s="50" t="s">
        <v>103</v>
      </c>
      <c r="I68" s="50" t="s">
        <v>164</v>
      </c>
      <c r="J68" s="50" t="s">
        <v>62</v>
      </c>
      <c r="K68" s="50" t="n">
        <v>6179</v>
      </c>
      <c r="L68" s="50" t="n">
        <v>953.7</v>
      </c>
      <c r="M68" s="50" t="n">
        <v>667.6</v>
      </c>
    </row>
    <row r="69" customFormat="false" ht="13.8" hidden="false" customHeight="false" outlineLevel="0" collapsed="false">
      <c r="A69" s="50" t="s">
        <v>38</v>
      </c>
      <c r="B69" s="54"/>
      <c r="C69" s="54"/>
      <c r="D69" s="50" t="s">
        <v>130</v>
      </c>
      <c r="E69" s="50" t="s">
        <v>59</v>
      </c>
      <c r="F69" s="50" t="s">
        <v>177</v>
      </c>
      <c r="G69" s="50" t="s">
        <v>178</v>
      </c>
      <c r="H69" s="50" t="s">
        <v>103</v>
      </c>
      <c r="I69" s="50" t="s">
        <v>83</v>
      </c>
      <c r="J69" s="50" t="s">
        <v>62</v>
      </c>
      <c r="K69" s="50" t="n">
        <v>6152</v>
      </c>
      <c r="L69" s="50" t="n">
        <v>949.5</v>
      </c>
      <c r="M69" s="50" t="n">
        <v>664.6</v>
      </c>
    </row>
    <row r="70" customFormat="false" ht="13.8" hidden="false" customHeight="false" outlineLevel="0" collapsed="false">
      <c r="A70" s="50" t="s">
        <v>38</v>
      </c>
      <c r="B70" s="54"/>
      <c r="C70" s="54"/>
      <c r="D70" s="50" t="s">
        <v>66</v>
      </c>
      <c r="E70" s="50" t="s">
        <v>57</v>
      </c>
      <c r="F70" s="50" t="s">
        <v>130</v>
      </c>
      <c r="G70" s="50" t="s">
        <v>59</v>
      </c>
      <c r="H70" s="50" t="s">
        <v>103</v>
      </c>
      <c r="I70" s="50" t="s">
        <v>83</v>
      </c>
      <c r="J70" s="50" t="s">
        <v>62</v>
      </c>
      <c r="K70" s="50" t="n">
        <v>5851</v>
      </c>
      <c r="L70" s="50" t="n">
        <v>903.7</v>
      </c>
      <c r="M70" s="50" t="n">
        <v>632.6</v>
      </c>
    </row>
    <row r="71" customFormat="false" ht="13.8" hidden="false" customHeight="false" outlineLevel="0" collapsed="false">
      <c r="A71" s="50" t="s">
        <v>38</v>
      </c>
      <c r="B71" s="54"/>
      <c r="C71" s="54"/>
      <c r="D71" s="50" t="s">
        <v>66</v>
      </c>
      <c r="E71" s="50" t="s">
        <v>57</v>
      </c>
      <c r="F71" s="50" t="s">
        <v>130</v>
      </c>
      <c r="G71" s="50" t="s">
        <v>59</v>
      </c>
      <c r="H71" s="50" t="s">
        <v>103</v>
      </c>
      <c r="I71" s="50" t="s">
        <v>164</v>
      </c>
      <c r="J71" s="50" t="s">
        <v>62</v>
      </c>
      <c r="K71" s="50" t="n">
        <v>5851</v>
      </c>
      <c r="L71" s="50" t="n">
        <v>903.7</v>
      </c>
      <c r="M71" s="50" t="n">
        <v>632.6</v>
      </c>
    </row>
    <row r="72" customFormat="false" ht="13.8" hidden="false" customHeight="false" outlineLevel="0" collapsed="false">
      <c r="A72" s="50" t="s">
        <v>38</v>
      </c>
      <c r="B72" s="54"/>
      <c r="C72" s="54"/>
      <c r="D72" s="50" t="s">
        <v>66</v>
      </c>
      <c r="E72" s="50" t="s">
        <v>57</v>
      </c>
      <c r="F72" s="50" t="s">
        <v>130</v>
      </c>
      <c r="G72" s="50" t="s">
        <v>59</v>
      </c>
      <c r="H72" s="50" t="s">
        <v>103</v>
      </c>
      <c r="I72" s="50" t="s">
        <v>164</v>
      </c>
      <c r="J72" s="50" t="s">
        <v>62</v>
      </c>
      <c r="K72" s="50" t="n">
        <v>5851</v>
      </c>
      <c r="L72" s="50" t="n">
        <v>903.7</v>
      </c>
      <c r="M72" s="50" t="n">
        <v>632.6</v>
      </c>
    </row>
    <row r="73" customFormat="false" ht="13.8" hidden="false" customHeight="false" outlineLevel="0" collapsed="false">
      <c r="A73" s="50" t="s">
        <v>38</v>
      </c>
      <c r="B73" s="54"/>
      <c r="C73" s="54"/>
      <c r="D73" s="50" t="s">
        <v>66</v>
      </c>
      <c r="E73" s="50" t="s">
        <v>57</v>
      </c>
      <c r="F73" s="50" t="s">
        <v>130</v>
      </c>
      <c r="G73" s="50" t="s">
        <v>59</v>
      </c>
      <c r="H73" s="50" t="s">
        <v>103</v>
      </c>
      <c r="I73" s="50" t="s">
        <v>164</v>
      </c>
      <c r="J73" s="50" t="s">
        <v>62</v>
      </c>
      <c r="K73" s="50" t="n">
        <v>5851</v>
      </c>
      <c r="L73" s="50" t="n">
        <v>903.7</v>
      </c>
      <c r="M73" s="50" t="n">
        <v>632.6</v>
      </c>
    </row>
    <row r="74" customFormat="false" ht="13.8" hidden="false" customHeight="false" outlineLevel="0" collapsed="false">
      <c r="A74" s="50" t="s">
        <v>38</v>
      </c>
      <c r="B74" s="54"/>
      <c r="C74" s="54"/>
      <c r="D74" s="50" t="s">
        <v>100</v>
      </c>
      <c r="E74" s="50" t="s">
        <v>57</v>
      </c>
      <c r="F74" s="50" t="s">
        <v>179</v>
      </c>
      <c r="G74" s="50" t="s">
        <v>180</v>
      </c>
      <c r="H74" s="50" t="s">
        <v>60</v>
      </c>
      <c r="I74" s="50" t="s">
        <v>73</v>
      </c>
      <c r="J74" s="50" t="s">
        <v>80</v>
      </c>
      <c r="K74" s="50" t="n">
        <v>4595</v>
      </c>
      <c r="L74" s="50" t="n">
        <v>894.8</v>
      </c>
      <c r="M74" s="50" t="n">
        <v>626.3</v>
      </c>
    </row>
    <row r="75" customFormat="false" ht="13.8" hidden="false" customHeight="false" outlineLevel="0" collapsed="false">
      <c r="A75" s="50" t="s">
        <v>38</v>
      </c>
      <c r="B75" s="54"/>
      <c r="C75" s="54"/>
      <c r="D75" s="50" t="s">
        <v>181</v>
      </c>
      <c r="E75" s="50" t="s">
        <v>182</v>
      </c>
      <c r="F75" s="50" t="s">
        <v>183</v>
      </c>
      <c r="G75" s="50" t="s">
        <v>59</v>
      </c>
      <c r="H75" s="50" t="s">
        <v>103</v>
      </c>
      <c r="I75" s="50" t="s">
        <v>184</v>
      </c>
      <c r="J75" s="50" t="s">
        <v>62</v>
      </c>
      <c r="K75" s="50" t="n">
        <v>5758</v>
      </c>
      <c r="L75" s="50" t="n">
        <v>889.6</v>
      </c>
      <c r="M75" s="50" t="n">
        <v>622.7</v>
      </c>
    </row>
    <row r="76" customFormat="false" ht="13.8" hidden="false" customHeight="false" outlineLevel="0" collapsed="false">
      <c r="A76" s="50" t="s">
        <v>38</v>
      </c>
      <c r="B76" s="54"/>
      <c r="C76" s="54"/>
      <c r="D76" s="50" t="s">
        <v>91</v>
      </c>
      <c r="E76" s="50" t="s">
        <v>57</v>
      </c>
      <c r="F76" s="50" t="s">
        <v>185</v>
      </c>
      <c r="G76" s="50" t="s">
        <v>186</v>
      </c>
      <c r="H76" s="50" t="s">
        <v>60</v>
      </c>
      <c r="I76" s="50" t="s">
        <v>112</v>
      </c>
      <c r="J76" s="50" t="s">
        <v>80</v>
      </c>
      <c r="K76" s="50" t="n">
        <v>4205</v>
      </c>
      <c r="L76" s="50" t="n">
        <v>821.8</v>
      </c>
      <c r="M76" s="50" t="n">
        <v>575.3</v>
      </c>
    </row>
    <row r="77" customFormat="false" ht="13.8" hidden="false" customHeight="false" outlineLevel="0" collapsed="false">
      <c r="A77" s="50" t="s">
        <v>38</v>
      </c>
      <c r="B77" s="54"/>
      <c r="C77" s="54"/>
      <c r="D77" s="50" t="s">
        <v>70</v>
      </c>
      <c r="E77" s="50" t="s">
        <v>57</v>
      </c>
      <c r="F77" s="50" t="s">
        <v>187</v>
      </c>
      <c r="G77" s="50" t="s">
        <v>188</v>
      </c>
      <c r="H77" s="50" t="s">
        <v>60</v>
      </c>
      <c r="I77" s="50" t="s">
        <v>83</v>
      </c>
      <c r="J77" s="50" t="s">
        <v>80</v>
      </c>
      <c r="K77" s="50" t="n">
        <v>4201</v>
      </c>
      <c r="L77" s="50" t="n">
        <v>821.1</v>
      </c>
      <c r="M77" s="50" t="n">
        <v>574.8</v>
      </c>
    </row>
    <row r="78" customFormat="false" ht="13.8" hidden="false" customHeight="false" outlineLevel="0" collapsed="false">
      <c r="A78" s="50" t="s">
        <v>38</v>
      </c>
      <c r="B78" s="54"/>
      <c r="C78" s="54"/>
      <c r="D78" s="50" t="s">
        <v>189</v>
      </c>
      <c r="E78" s="50" t="s">
        <v>57</v>
      </c>
      <c r="F78" s="50" t="s">
        <v>185</v>
      </c>
      <c r="G78" s="50" t="s">
        <v>186</v>
      </c>
      <c r="H78" s="50" t="s">
        <v>60</v>
      </c>
      <c r="I78" s="50" t="s">
        <v>83</v>
      </c>
      <c r="J78" s="50" t="s">
        <v>80</v>
      </c>
      <c r="K78" s="50" t="n">
        <v>4194</v>
      </c>
      <c r="L78" s="50" t="n">
        <v>819.9</v>
      </c>
      <c r="M78" s="50" t="n">
        <v>573.9</v>
      </c>
    </row>
    <row r="79" customFormat="false" ht="13.8" hidden="false" customHeight="false" outlineLevel="0" collapsed="false">
      <c r="A79" s="50" t="s">
        <v>38</v>
      </c>
      <c r="B79" s="54"/>
      <c r="C79" s="54"/>
      <c r="D79" s="50" t="s">
        <v>190</v>
      </c>
      <c r="E79" s="50" t="s">
        <v>57</v>
      </c>
      <c r="F79" s="50" t="s">
        <v>187</v>
      </c>
      <c r="G79" s="50" t="s">
        <v>188</v>
      </c>
      <c r="H79" s="50" t="s">
        <v>60</v>
      </c>
      <c r="I79" s="50" t="s">
        <v>83</v>
      </c>
      <c r="J79" s="50" t="s">
        <v>80</v>
      </c>
      <c r="K79" s="50" t="n">
        <v>4192</v>
      </c>
      <c r="L79" s="50" t="n">
        <v>819.4</v>
      </c>
      <c r="M79" s="50" t="n">
        <v>573.6</v>
      </c>
    </row>
    <row r="80" customFormat="false" ht="13.8" hidden="false" customHeight="false" outlineLevel="0" collapsed="false">
      <c r="A80" s="50" t="s">
        <v>38</v>
      </c>
      <c r="B80" s="54"/>
      <c r="C80" s="54"/>
      <c r="D80" s="50" t="s">
        <v>100</v>
      </c>
      <c r="E80" s="50" t="s">
        <v>57</v>
      </c>
      <c r="F80" s="50" t="s">
        <v>187</v>
      </c>
      <c r="G80" s="50" t="s">
        <v>188</v>
      </c>
      <c r="H80" s="50" t="s">
        <v>60</v>
      </c>
      <c r="I80" s="50" t="s">
        <v>83</v>
      </c>
      <c r="J80" s="50" t="s">
        <v>80</v>
      </c>
      <c r="K80" s="50" t="n">
        <v>4167</v>
      </c>
      <c r="L80" s="50" t="n">
        <v>814.8</v>
      </c>
      <c r="M80" s="50" t="n">
        <v>570.4</v>
      </c>
    </row>
    <row r="81" customFormat="false" ht="13.8" hidden="false" customHeight="false" outlineLevel="0" collapsed="false">
      <c r="A81" s="50" t="s">
        <v>38</v>
      </c>
      <c r="B81" s="54"/>
      <c r="C81" s="54"/>
      <c r="D81" s="50" t="s">
        <v>191</v>
      </c>
      <c r="E81" s="50" t="s">
        <v>57</v>
      </c>
      <c r="F81" s="50" t="s">
        <v>187</v>
      </c>
      <c r="G81" s="50" t="s">
        <v>188</v>
      </c>
      <c r="H81" s="50" t="s">
        <v>60</v>
      </c>
      <c r="I81" s="50" t="s">
        <v>192</v>
      </c>
      <c r="J81" s="50" t="s">
        <v>80</v>
      </c>
      <c r="K81" s="50" t="n">
        <v>3985</v>
      </c>
      <c r="L81" s="50" t="n">
        <v>780.7</v>
      </c>
      <c r="M81" s="50" t="n">
        <v>546.5</v>
      </c>
    </row>
    <row r="82" customFormat="false" ht="13.8" hidden="false" customHeight="false" outlineLevel="0" collapsed="false">
      <c r="A82" s="50" t="s">
        <v>38</v>
      </c>
      <c r="B82" s="54"/>
      <c r="C82" s="54"/>
      <c r="D82" s="50" t="s">
        <v>193</v>
      </c>
      <c r="E82" s="50" t="s">
        <v>57</v>
      </c>
      <c r="F82" s="50" t="s">
        <v>194</v>
      </c>
      <c r="G82" s="50" t="s">
        <v>188</v>
      </c>
      <c r="H82" s="50" t="s">
        <v>60</v>
      </c>
      <c r="I82" s="50" t="s">
        <v>155</v>
      </c>
      <c r="J82" s="50" t="s">
        <v>80</v>
      </c>
      <c r="K82" s="50" t="n">
        <v>3962</v>
      </c>
      <c r="L82" s="50" t="n">
        <v>776.5</v>
      </c>
      <c r="M82" s="50" t="n">
        <v>543.6</v>
      </c>
    </row>
    <row r="83" customFormat="false" ht="13.8" hidden="false" customHeight="false" outlineLevel="0" collapsed="false">
      <c r="A83" s="50" t="s">
        <v>38</v>
      </c>
      <c r="B83" s="54"/>
      <c r="C83" s="54"/>
      <c r="D83" s="50" t="s">
        <v>66</v>
      </c>
      <c r="E83" s="50" t="s">
        <v>57</v>
      </c>
      <c r="F83" s="50" t="s">
        <v>195</v>
      </c>
      <c r="G83" s="50" t="s">
        <v>186</v>
      </c>
      <c r="H83" s="50" t="s">
        <v>60</v>
      </c>
      <c r="I83" s="50" t="s">
        <v>196</v>
      </c>
      <c r="J83" s="50" t="s">
        <v>80</v>
      </c>
      <c r="K83" s="50" t="n">
        <v>3724</v>
      </c>
      <c r="L83" s="50" t="n">
        <v>731.9</v>
      </c>
      <c r="M83" s="50" t="n">
        <v>512.3</v>
      </c>
    </row>
    <row r="84" customFormat="false" ht="13.8" hidden="false" customHeight="false" outlineLevel="0" collapsed="false">
      <c r="A84" s="50" t="s">
        <v>38</v>
      </c>
      <c r="B84" s="54"/>
      <c r="C84" s="54"/>
      <c r="D84" s="50" t="s">
        <v>66</v>
      </c>
      <c r="E84" s="50" t="s">
        <v>57</v>
      </c>
      <c r="F84" s="50" t="s">
        <v>195</v>
      </c>
      <c r="G84" s="50" t="s">
        <v>186</v>
      </c>
      <c r="H84" s="50" t="s">
        <v>60</v>
      </c>
      <c r="I84" s="50" t="s">
        <v>197</v>
      </c>
      <c r="J84" s="50" t="s">
        <v>80</v>
      </c>
      <c r="K84" s="50" t="n">
        <v>3724</v>
      </c>
      <c r="L84" s="50" t="n">
        <v>731.9</v>
      </c>
      <c r="M84" s="50" t="n">
        <v>512.3</v>
      </c>
    </row>
    <row r="85" customFormat="false" ht="13.8" hidden="false" customHeight="false" outlineLevel="0" collapsed="false">
      <c r="A85" s="50" t="s">
        <v>38</v>
      </c>
      <c r="B85" s="54"/>
      <c r="C85" s="54"/>
      <c r="D85" s="50" t="s">
        <v>198</v>
      </c>
      <c r="E85" s="50" t="s">
        <v>57</v>
      </c>
      <c r="F85" s="50" t="s">
        <v>195</v>
      </c>
      <c r="G85" s="50" t="s">
        <v>186</v>
      </c>
      <c r="H85" s="50" t="s">
        <v>60</v>
      </c>
      <c r="I85" s="50" t="s">
        <v>199</v>
      </c>
      <c r="J85" s="50" t="s">
        <v>80</v>
      </c>
      <c r="K85" s="50" t="n">
        <v>3715</v>
      </c>
      <c r="L85" s="50" t="n">
        <v>730.2</v>
      </c>
      <c r="M85" s="50" t="n">
        <v>511.2</v>
      </c>
    </row>
    <row r="86" customFormat="false" ht="13.8" hidden="false" customHeight="false" outlineLevel="0" collapsed="false">
      <c r="A86" s="50" t="s">
        <v>38</v>
      </c>
      <c r="B86" s="54"/>
      <c r="C86" s="54"/>
      <c r="D86" s="50" t="s">
        <v>200</v>
      </c>
      <c r="E86" s="50" t="s">
        <v>57</v>
      </c>
      <c r="F86" s="50" t="s">
        <v>185</v>
      </c>
      <c r="G86" s="50" t="s">
        <v>186</v>
      </c>
      <c r="H86" s="50" t="s">
        <v>60</v>
      </c>
      <c r="I86" s="50" t="s">
        <v>112</v>
      </c>
      <c r="J86" s="50" t="s">
        <v>80</v>
      </c>
      <c r="K86" s="50" t="n">
        <v>3409</v>
      </c>
      <c r="L86" s="50" t="n">
        <v>673.1</v>
      </c>
      <c r="M86" s="50" t="n">
        <v>471.2</v>
      </c>
    </row>
    <row r="87" customFormat="false" ht="13.8" hidden="false" customHeight="false" outlineLevel="0" collapsed="false">
      <c r="A87" s="50" t="s">
        <v>38</v>
      </c>
      <c r="B87" s="54"/>
      <c r="C87" s="54"/>
      <c r="D87" s="50" t="s">
        <v>160</v>
      </c>
      <c r="E87" s="50" t="s">
        <v>161</v>
      </c>
      <c r="F87" s="50" t="s">
        <v>201</v>
      </c>
      <c r="G87" s="50" t="s">
        <v>161</v>
      </c>
      <c r="H87" s="50" t="s">
        <v>103</v>
      </c>
      <c r="I87" s="50" t="s">
        <v>104</v>
      </c>
      <c r="J87" s="50" t="s">
        <v>80</v>
      </c>
      <c r="K87" s="50" t="n">
        <v>3419</v>
      </c>
      <c r="L87" s="50" t="n">
        <v>657.1</v>
      </c>
      <c r="M87" s="50" t="n">
        <v>460</v>
      </c>
    </row>
    <row r="88" customFormat="false" ht="13.8" hidden="false" customHeight="false" outlineLevel="0" collapsed="false">
      <c r="A88" s="50" t="s">
        <v>38</v>
      </c>
      <c r="B88" s="54"/>
      <c r="C88" s="54"/>
      <c r="D88" s="50" t="s">
        <v>201</v>
      </c>
      <c r="E88" s="50" t="s">
        <v>161</v>
      </c>
      <c r="F88" s="50" t="s">
        <v>160</v>
      </c>
      <c r="G88" s="50" t="s">
        <v>161</v>
      </c>
      <c r="H88" s="50" t="s">
        <v>103</v>
      </c>
      <c r="I88" s="50" t="s">
        <v>104</v>
      </c>
      <c r="J88" s="50" t="s">
        <v>80</v>
      </c>
      <c r="K88" s="50" t="n">
        <v>3419</v>
      </c>
      <c r="L88" s="50" t="n">
        <v>657.1</v>
      </c>
      <c r="M88" s="50" t="n">
        <v>460</v>
      </c>
    </row>
    <row r="89" customFormat="false" ht="13.8" hidden="false" customHeight="false" outlineLevel="0" collapsed="false">
      <c r="A89" s="50" t="s">
        <v>38</v>
      </c>
      <c r="B89" s="54"/>
      <c r="C89" s="54"/>
      <c r="D89" s="50" t="s">
        <v>160</v>
      </c>
      <c r="E89" s="50" t="s">
        <v>161</v>
      </c>
      <c r="F89" s="50" t="s">
        <v>201</v>
      </c>
      <c r="G89" s="50" t="s">
        <v>161</v>
      </c>
      <c r="H89" s="50" t="s">
        <v>103</v>
      </c>
      <c r="I89" s="50" t="s">
        <v>105</v>
      </c>
      <c r="J89" s="50" t="s">
        <v>80</v>
      </c>
      <c r="K89" s="50" t="n">
        <v>3419</v>
      </c>
      <c r="L89" s="50" t="n">
        <v>657.1</v>
      </c>
      <c r="M89" s="50" t="n">
        <v>460</v>
      </c>
    </row>
    <row r="90" customFormat="false" ht="13.8" hidden="false" customHeight="false" outlineLevel="0" collapsed="false">
      <c r="A90" s="50" t="s">
        <v>38</v>
      </c>
      <c r="B90" s="54"/>
      <c r="C90" s="54"/>
      <c r="D90" s="50" t="s">
        <v>201</v>
      </c>
      <c r="E90" s="50" t="s">
        <v>161</v>
      </c>
      <c r="F90" s="50" t="s">
        <v>160</v>
      </c>
      <c r="G90" s="50" t="s">
        <v>161</v>
      </c>
      <c r="H90" s="50" t="s">
        <v>103</v>
      </c>
      <c r="I90" s="50" t="s">
        <v>105</v>
      </c>
      <c r="J90" s="50" t="s">
        <v>80</v>
      </c>
      <c r="K90" s="50" t="n">
        <v>3419</v>
      </c>
      <c r="L90" s="50" t="n">
        <v>657.1</v>
      </c>
      <c r="M90" s="50" t="n">
        <v>460</v>
      </c>
    </row>
    <row r="91" customFormat="false" ht="13.8" hidden="false" customHeight="false" outlineLevel="0" collapsed="false">
      <c r="A91" s="50" t="s">
        <v>38</v>
      </c>
      <c r="B91" s="54"/>
      <c r="C91" s="54"/>
      <c r="D91" s="50" t="s">
        <v>156</v>
      </c>
      <c r="E91" s="50" t="s">
        <v>154</v>
      </c>
      <c r="F91" s="50" t="s">
        <v>58</v>
      </c>
      <c r="G91" s="50" t="s">
        <v>59</v>
      </c>
      <c r="H91" s="50" t="s">
        <v>103</v>
      </c>
      <c r="I91" s="50" t="s">
        <v>155</v>
      </c>
      <c r="J91" s="50" t="s">
        <v>80</v>
      </c>
      <c r="K91" s="50" t="n">
        <v>3201</v>
      </c>
      <c r="L91" s="50" t="n">
        <v>616.4</v>
      </c>
      <c r="M91" s="50" t="n">
        <v>431.5</v>
      </c>
    </row>
    <row r="92" customFormat="false" ht="13.8" hidden="false" customHeight="false" outlineLevel="0" collapsed="false">
      <c r="A92" s="50" t="s">
        <v>38</v>
      </c>
      <c r="B92" s="54"/>
      <c r="C92" s="54"/>
      <c r="D92" s="50" t="s">
        <v>58</v>
      </c>
      <c r="E92" s="50" t="s">
        <v>59</v>
      </c>
      <c r="F92" s="50" t="s">
        <v>156</v>
      </c>
      <c r="G92" s="50" t="s">
        <v>154</v>
      </c>
      <c r="H92" s="50" t="s">
        <v>103</v>
      </c>
      <c r="I92" s="50" t="s">
        <v>155</v>
      </c>
      <c r="J92" s="50" t="s">
        <v>80</v>
      </c>
      <c r="K92" s="50" t="n">
        <v>3201</v>
      </c>
      <c r="L92" s="50" t="n">
        <v>616.4</v>
      </c>
      <c r="M92" s="50" t="n">
        <v>431.5</v>
      </c>
    </row>
    <row r="93" customFormat="false" ht="13.8" hidden="false" customHeight="false" outlineLevel="0" collapsed="false">
      <c r="A93" s="50" t="s">
        <v>38</v>
      </c>
      <c r="B93" s="54"/>
      <c r="C93" s="54"/>
      <c r="D93" s="50" t="s">
        <v>153</v>
      </c>
      <c r="E93" s="50" t="s">
        <v>154</v>
      </c>
      <c r="F93" s="50" t="s">
        <v>58</v>
      </c>
      <c r="G93" s="50" t="s">
        <v>59</v>
      </c>
      <c r="H93" s="50" t="s">
        <v>103</v>
      </c>
      <c r="I93" s="50" t="s">
        <v>155</v>
      </c>
      <c r="J93" s="50" t="s">
        <v>80</v>
      </c>
      <c r="K93" s="50" t="n">
        <v>3201</v>
      </c>
      <c r="L93" s="50" t="n">
        <v>616.4</v>
      </c>
      <c r="M93" s="50" t="n">
        <v>431.5</v>
      </c>
    </row>
    <row r="94" customFormat="false" ht="13.8" hidden="false" customHeight="false" outlineLevel="0" collapsed="false">
      <c r="A94" s="50" t="s">
        <v>38</v>
      </c>
      <c r="B94" s="54"/>
      <c r="C94" s="54"/>
      <c r="D94" s="50" t="s">
        <v>58</v>
      </c>
      <c r="E94" s="50" t="s">
        <v>59</v>
      </c>
      <c r="F94" s="50" t="s">
        <v>153</v>
      </c>
      <c r="G94" s="50" t="s">
        <v>154</v>
      </c>
      <c r="H94" s="50" t="s">
        <v>103</v>
      </c>
      <c r="I94" s="50" t="s">
        <v>155</v>
      </c>
      <c r="J94" s="50" t="s">
        <v>80</v>
      </c>
      <c r="K94" s="50" t="n">
        <v>3201</v>
      </c>
      <c r="L94" s="50" t="n">
        <v>616.4</v>
      </c>
      <c r="M94" s="50" t="n">
        <v>431.5</v>
      </c>
    </row>
    <row r="95" customFormat="false" ht="13.8" hidden="false" customHeight="false" outlineLevel="0" collapsed="false">
      <c r="A95" s="50" t="s">
        <v>38</v>
      </c>
      <c r="B95" s="54"/>
      <c r="C95" s="54"/>
      <c r="D95" s="50" t="s">
        <v>156</v>
      </c>
      <c r="E95" s="50" t="s">
        <v>154</v>
      </c>
      <c r="F95" s="50" t="s">
        <v>58</v>
      </c>
      <c r="G95" s="50" t="s">
        <v>59</v>
      </c>
      <c r="H95" s="50" t="s">
        <v>103</v>
      </c>
      <c r="I95" s="50" t="s">
        <v>155</v>
      </c>
      <c r="J95" s="50" t="s">
        <v>80</v>
      </c>
      <c r="K95" s="50" t="n">
        <v>3201</v>
      </c>
      <c r="L95" s="50" t="n">
        <v>616.4</v>
      </c>
      <c r="M95" s="50" t="n">
        <v>431.5</v>
      </c>
    </row>
    <row r="96" customFormat="false" ht="13.8" hidden="false" customHeight="false" outlineLevel="0" collapsed="false">
      <c r="A96" s="50" t="s">
        <v>38</v>
      </c>
      <c r="B96" s="54"/>
      <c r="C96" s="54"/>
      <c r="D96" s="50" t="s">
        <v>58</v>
      </c>
      <c r="E96" s="50" t="s">
        <v>59</v>
      </c>
      <c r="F96" s="50" t="s">
        <v>156</v>
      </c>
      <c r="G96" s="50" t="s">
        <v>154</v>
      </c>
      <c r="H96" s="50" t="s">
        <v>103</v>
      </c>
      <c r="I96" s="50" t="s">
        <v>155</v>
      </c>
      <c r="J96" s="50" t="s">
        <v>80</v>
      </c>
      <c r="K96" s="50" t="n">
        <v>3201</v>
      </c>
      <c r="L96" s="50" t="n">
        <v>616.4</v>
      </c>
      <c r="M96" s="50" t="n">
        <v>431.5</v>
      </c>
    </row>
    <row r="97" customFormat="false" ht="13.8" hidden="false" customHeight="false" outlineLevel="0" collapsed="false">
      <c r="A97" s="50" t="s">
        <v>38</v>
      </c>
      <c r="B97" s="54"/>
      <c r="C97" s="54"/>
      <c r="D97" s="50" t="s">
        <v>202</v>
      </c>
      <c r="E97" s="50" t="s">
        <v>203</v>
      </c>
      <c r="F97" s="50" t="s">
        <v>204</v>
      </c>
      <c r="G97" s="50" t="s">
        <v>173</v>
      </c>
      <c r="H97" s="50" t="s">
        <v>103</v>
      </c>
      <c r="I97" s="50" t="s">
        <v>164</v>
      </c>
      <c r="J97" s="50" t="s">
        <v>80</v>
      </c>
      <c r="K97" s="50" t="n">
        <v>2952</v>
      </c>
      <c r="L97" s="50" t="n">
        <v>569.9</v>
      </c>
      <c r="M97" s="50" t="n">
        <v>398.9</v>
      </c>
    </row>
    <row r="98" customFormat="false" ht="13.8" hidden="false" customHeight="false" outlineLevel="0" collapsed="false">
      <c r="A98" s="50" t="s">
        <v>38</v>
      </c>
      <c r="B98" s="54"/>
      <c r="C98" s="54"/>
      <c r="D98" s="50" t="s">
        <v>205</v>
      </c>
      <c r="E98" s="50" t="s">
        <v>57</v>
      </c>
      <c r="F98" s="50" t="s">
        <v>206</v>
      </c>
      <c r="G98" s="50" t="s">
        <v>207</v>
      </c>
      <c r="H98" s="50" t="s">
        <v>60</v>
      </c>
      <c r="I98" s="50" t="s">
        <v>199</v>
      </c>
      <c r="J98" s="50" t="s">
        <v>80</v>
      </c>
      <c r="K98" s="50" t="n">
        <v>2754</v>
      </c>
      <c r="L98" s="50" t="n">
        <v>550.5</v>
      </c>
      <c r="M98" s="50" t="n">
        <v>385.3</v>
      </c>
    </row>
    <row r="99" customFormat="false" ht="13.8" hidden="false" customHeight="false" outlineLevel="0" collapsed="false">
      <c r="A99" s="50" t="s">
        <v>38</v>
      </c>
      <c r="B99" s="54"/>
      <c r="C99" s="54"/>
      <c r="D99" s="50" t="s">
        <v>208</v>
      </c>
      <c r="E99" s="50" t="s">
        <v>57</v>
      </c>
      <c r="F99" s="50" t="s">
        <v>209</v>
      </c>
      <c r="G99" s="50" t="s">
        <v>203</v>
      </c>
      <c r="H99" s="50" t="s">
        <v>60</v>
      </c>
      <c r="I99" s="50" t="s">
        <v>148</v>
      </c>
      <c r="J99" s="50" t="s">
        <v>79</v>
      </c>
      <c r="K99" s="50" t="n">
        <v>1889</v>
      </c>
      <c r="L99" s="50" t="n">
        <v>536.5</v>
      </c>
      <c r="M99" s="50" t="n">
        <v>375.5</v>
      </c>
    </row>
    <row r="100" customFormat="false" ht="13.8" hidden="false" customHeight="false" outlineLevel="0" collapsed="false">
      <c r="A100" s="50" t="s">
        <v>38</v>
      </c>
      <c r="B100" s="54"/>
      <c r="C100" s="54"/>
      <c r="D100" s="50" t="s">
        <v>210</v>
      </c>
      <c r="E100" s="50" t="s">
        <v>57</v>
      </c>
      <c r="F100" s="50" t="s">
        <v>211</v>
      </c>
      <c r="G100" s="50" t="s">
        <v>207</v>
      </c>
      <c r="H100" s="50" t="s">
        <v>60</v>
      </c>
      <c r="I100" s="50" t="s">
        <v>99</v>
      </c>
      <c r="J100" s="50" t="s">
        <v>79</v>
      </c>
      <c r="K100" s="50" t="n">
        <v>1809</v>
      </c>
      <c r="L100" s="50" t="n">
        <v>515.8</v>
      </c>
      <c r="M100" s="50" t="n">
        <v>361</v>
      </c>
    </row>
    <row r="101" customFormat="false" ht="13.8" hidden="false" customHeight="false" outlineLevel="0" collapsed="false">
      <c r="A101" s="50" t="s">
        <v>38</v>
      </c>
      <c r="B101" s="54"/>
      <c r="C101" s="54"/>
      <c r="D101" s="50" t="s">
        <v>91</v>
      </c>
      <c r="E101" s="50" t="s">
        <v>57</v>
      </c>
      <c r="F101" s="50" t="s">
        <v>212</v>
      </c>
      <c r="G101" s="50" t="s">
        <v>213</v>
      </c>
      <c r="H101" s="50" t="s">
        <v>60</v>
      </c>
      <c r="I101" s="50" t="s">
        <v>167</v>
      </c>
      <c r="J101" s="50" t="s">
        <v>79</v>
      </c>
      <c r="K101" s="50" t="n">
        <v>1496</v>
      </c>
      <c r="L101" s="50" t="n">
        <v>434.9</v>
      </c>
      <c r="M101" s="50" t="n">
        <v>304.5</v>
      </c>
    </row>
    <row r="102" customFormat="false" ht="13.8" hidden="false" customHeight="false" outlineLevel="0" collapsed="false">
      <c r="A102" s="50" t="s">
        <v>38</v>
      </c>
      <c r="B102" s="54"/>
      <c r="C102" s="54"/>
      <c r="D102" s="50" t="s">
        <v>66</v>
      </c>
      <c r="E102" s="50" t="s">
        <v>57</v>
      </c>
      <c r="F102" s="50" t="s">
        <v>214</v>
      </c>
      <c r="G102" s="50" t="s">
        <v>213</v>
      </c>
      <c r="H102" s="50" t="s">
        <v>60</v>
      </c>
      <c r="I102" s="50" t="s">
        <v>108</v>
      </c>
      <c r="J102" s="50" t="s">
        <v>79</v>
      </c>
      <c r="K102" s="50" t="n">
        <v>1496</v>
      </c>
      <c r="L102" s="50" t="n">
        <v>434.9</v>
      </c>
      <c r="M102" s="50" t="n">
        <v>304.5</v>
      </c>
    </row>
    <row r="103" customFormat="false" ht="13.8" hidden="false" customHeight="false" outlineLevel="0" collapsed="false">
      <c r="A103" s="50" t="s">
        <v>38</v>
      </c>
      <c r="B103" s="54"/>
      <c r="C103" s="54"/>
      <c r="D103" s="50" t="s">
        <v>149</v>
      </c>
      <c r="E103" s="50" t="s">
        <v>57</v>
      </c>
      <c r="F103" s="50" t="s">
        <v>215</v>
      </c>
      <c r="G103" s="50" t="s">
        <v>216</v>
      </c>
      <c r="H103" s="50" t="s">
        <v>60</v>
      </c>
      <c r="I103" s="50" t="s">
        <v>99</v>
      </c>
      <c r="J103" s="50" t="s">
        <v>80</v>
      </c>
      <c r="K103" s="50" t="n">
        <v>2090</v>
      </c>
      <c r="L103" s="50" t="n">
        <v>426.3</v>
      </c>
      <c r="M103" s="50" t="n">
        <v>298.4</v>
      </c>
    </row>
    <row r="104" customFormat="false" ht="13.8" hidden="false" customHeight="false" outlineLevel="0" collapsed="false">
      <c r="A104" s="50" t="s">
        <v>38</v>
      </c>
      <c r="B104" s="54"/>
      <c r="C104" s="54"/>
      <c r="D104" s="50" t="s">
        <v>162</v>
      </c>
      <c r="E104" s="50" t="s">
        <v>57</v>
      </c>
      <c r="F104" s="50" t="s">
        <v>217</v>
      </c>
      <c r="G104" s="50" t="s">
        <v>216</v>
      </c>
      <c r="H104" s="50" t="s">
        <v>60</v>
      </c>
      <c r="I104" s="50" t="s">
        <v>218</v>
      </c>
      <c r="J104" s="50" t="s">
        <v>80</v>
      </c>
      <c r="K104" s="50" t="n">
        <v>2082</v>
      </c>
      <c r="L104" s="50" t="n">
        <v>424.8</v>
      </c>
      <c r="M104" s="50" t="n">
        <v>297.4</v>
      </c>
    </row>
    <row r="105" customFormat="false" ht="13.8" hidden="false" customHeight="false" outlineLevel="0" collapsed="false">
      <c r="A105" s="50" t="s">
        <v>38</v>
      </c>
      <c r="B105" s="54"/>
      <c r="C105" s="54"/>
      <c r="D105" s="50" t="s">
        <v>66</v>
      </c>
      <c r="E105" s="50" t="s">
        <v>57</v>
      </c>
      <c r="F105" s="50" t="s">
        <v>217</v>
      </c>
      <c r="G105" s="50" t="s">
        <v>216</v>
      </c>
      <c r="H105" s="50" t="s">
        <v>60</v>
      </c>
      <c r="I105" s="50" t="s">
        <v>219</v>
      </c>
      <c r="J105" s="50" t="s">
        <v>80</v>
      </c>
      <c r="K105" s="50" t="n">
        <v>2078</v>
      </c>
      <c r="L105" s="50" t="n">
        <v>424.1</v>
      </c>
      <c r="M105" s="50" t="n">
        <v>296.8</v>
      </c>
    </row>
    <row r="106" customFormat="false" ht="13.8" hidden="false" customHeight="false" outlineLevel="0" collapsed="false">
      <c r="A106" s="50" t="s">
        <v>38</v>
      </c>
      <c r="B106" s="54"/>
      <c r="C106" s="54"/>
      <c r="D106" s="50" t="s">
        <v>66</v>
      </c>
      <c r="E106" s="50" t="s">
        <v>57</v>
      </c>
      <c r="F106" s="50" t="s">
        <v>217</v>
      </c>
      <c r="G106" s="50" t="s">
        <v>216</v>
      </c>
      <c r="H106" s="50" t="s">
        <v>60</v>
      </c>
      <c r="I106" s="50" t="s">
        <v>112</v>
      </c>
      <c r="J106" s="50" t="s">
        <v>80</v>
      </c>
      <c r="K106" s="50" t="n">
        <v>2078</v>
      </c>
      <c r="L106" s="50" t="n">
        <v>424.1</v>
      </c>
      <c r="M106" s="50" t="n">
        <v>296.8</v>
      </c>
    </row>
    <row r="107" customFormat="false" ht="13.8" hidden="false" customHeight="false" outlineLevel="0" collapsed="false">
      <c r="A107" s="50" t="s">
        <v>38</v>
      </c>
      <c r="B107" s="54"/>
      <c r="C107" s="54"/>
      <c r="D107" s="50" t="s">
        <v>66</v>
      </c>
      <c r="E107" s="50" t="s">
        <v>57</v>
      </c>
      <c r="F107" s="50" t="s">
        <v>217</v>
      </c>
      <c r="G107" s="50" t="s">
        <v>216</v>
      </c>
      <c r="H107" s="50" t="s">
        <v>60</v>
      </c>
      <c r="I107" s="50" t="s">
        <v>220</v>
      </c>
      <c r="J107" s="50" t="s">
        <v>80</v>
      </c>
      <c r="K107" s="50" t="n">
        <v>2078</v>
      </c>
      <c r="L107" s="50" t="n">
        <v>424.1</v>
      </c>
      <c r="M107" s="50" t="n">
        <v>296.8</v>
      </c>
    </row>
    <row r="108" customFormat="false" ht="13.8" hidden="false" customHeight="false" outlineLevel="0" collapsed="false">
      <c r="A108" s="50" t="s">
        <v>38</v>
      </c>
      <c r="B108" s="54"/>
      <c r="C108" s="54"/>
      <c r="D108" s="50" t="s">
        <v>66</v>
      </c>
      <c r="E108" s="50" t="s">
        <v>57</v>
      </c>
      <c r="F108" s="50" t="s">
        <v>217</v>
      </c>
      <c r="G108" s="50" t="s">
        <v>216</v>
      </c>
      <c r="H108" s="50" t="s">
        <v>60</v>
      </c>
      <c r="I108" s="50" t="s">
        <v>112</v>
      </c>
      <c r="J108" s="50" t="s">
        <v>80</v>
      </c>
      <c r="K108" s="50" t="n">
        <v>2078</v>
      </c>
      <c r="L108" s="50" t="n">
        <v>424.1</v>
      </c>
      <c r="M108" s="50" t="n">
        <v>296.8</v>
      </c>
    </row>
    <row r="109" customFormat="false" ht="13.8" hidden="false" customHeight="false" outlineLevel="0" collapsed="false">
      <c r="A109" s="50" t="s">
        <v>38</v>
      </c>
      <c r="B109" s="54"/>
      <c r="C109" s="54"/>
      <c r="D109" s="50" t="s">
        <v>70</v>
      </c>
      <c r="E109" s="50" t="s">
        <v>57</v>
      </c>
      <c r="F109" s="50" t="s">
        <v>217</v>
      </c>
      <c r="G109" s="50" t="s">
        <v>216</v>
      </c>
      <c r="H109" s="50" t="s">
        <v>60</v>
      </c>
      <c r="I109" s="50" t="s">
        <v>112</v>
      </c>
      <c r="J109" s="50" t="s">
        <v>80</v>
      </c>
      <c r="K109" s="50" t="n">
        <v>2078</v>
      </c>
      <c r="L109" s="50" t="n">
        <v>424.1</v>
      </c>
      <c r="M109" s="50" t="n">
        <v>296.8</v>
      </c>
    </row>
    <row r="110" customFormat="false" ht="13.8" hidden="false" customHeight="false" outlineLevel="0" collapsed="false">
      <c r="A110" s="50" t="s">
        <v>38</v>
      </c>
      <c r="B110" s="54"/>
      <c r="C110" s="54"/>
      <c r="D110" s="50" t="s">
        <v>66</v>
      </c>
      <c r="E110" s="50" t="s">
        <v>57</v>
      </c>
      <c r="F110" s="50" t="s">
        <v>217</v>
      </c>
      <c r="G110" s="50" t="s">
        <v>216</v>
      </c>
      <c r="H110" s="50" t="s">
        <v>60</v>
      </c>
      <c r="I110" s="50" t="s">
        <v>220</v>
      </c>
      <c r="J110" s="50" t="s">
        <v>80</v>
      </c>
      <c r="K110" s="50" t="n">
        <v>2078</v>
      </c>
      <c r="L110" s="50" t="n">
        <v>424.1</v>
      </c>
      <c r="M110" s="50" t="n">
        <v>296.8</v>
      </c>
    </row>
    <row r="111" customFormat="false" ht="13.8" hidden="false" customHeight="false" outlineLevel="0" collapsed="false">
      <c r="A111" s="50" t="s">
        <v>38</v>
      </c>
      <c r="B111" s="54"/>
      <c r="C111" s="54"/>
      <c r="D111" s="50" t="s">
        <v>215</v>
      </c>
      <c r="E111" s="50" t="s">
        <v>216</v>
      </c>
      <c r="F111" s="50" t="s">
        <v>70</v>
      </c>
      <c r="G111" s="50" t="s">
        <v>57</v>
      </c>
      <c r="H111" s="50" t="s">
        <v>60</v>
      </c>
      <c r="I111" s="50" t="s">
        <v>112</v>
      </c>
      <c r="J111" s="50" t="s">
        <v>80</v>
      </c>
      <c r="K111" s="50" t="n">
        <v>2078</v>
      </c>
      <c r="L111" s="50" t="n">
        <v>424.1</v>
      </c>
      <c r="M111" s="50" t="n">
        <v>296.8</v>
      </c>
    </row>
    <row r="112" customFormat="false" ht="13.8" hidden="false" customHeight="false" outlineLevel="0" collapsed="false">
      <c r="A112" s="50" t="s">
        <v>38</v>
      </c>
      <c r="B112" s="54"/>
      <c r="C112" s="54"/>
      <c r="D112" s="50" t="s">
        <v>66</v>
      </c>
      <c r="E112" s="50" t="s">
        <v>57</v>
      </c>
      <c r="F112" s="50" t="s">
        <v>217</v>
      </c>
      <c r="G112" s="50" t="s">
        <v>216</v>
      </c>
      <c r="H112" s="50" t="s">
        <v>60</v>
      </c>
      <c r="I112" s="50" t="s">
        <v>220</v>
      </c>
      <c r="J112" s="50" t="s">
        <v>80</v>
      </c>
      <c r="K112" s="50" t="n">
        <v>2078</v>
      </c>
      <c r="L112" s="50" t="n">
        <v>424.1</v>
      </c>
      <c r="M112" s="50" t="n">
        <v>296.8</v>
      </c>
    </row>
    <row r="113" customFormat="false" ht="13.8" hidden="false" customHeight="false" outlineLevel="0" collapsed="false">
      <c r="A113" s="50" t="s">
        <v>38</v>
      </c>
      <c r="B113" s="54"/>
      <c r="C113" s="54"/>
      <c r="D113" s="50" t="s">
        <v>56</v>
      </c>
      <c r="E113" s="50" t="s">
        <v>57</v>
      </c>
      <c r="F113" s="50" t="s">
        <v>217</v>
      </c>
      <c r="G113" s="50" t="s">
        <v>216</v>
      </c>
      <c r="H113" s="50" t="s">
        <v>60</v>
      </c>
      <c r="I113" s="50" t="s">
        <v>220</v>
      </c>
      <c r="J113" s="50" t="s">
        <v>80</v>
      </c>
      <c r="K113" s="50" t="n">
        <v>2074</v>
      </c>
      <c r="L113" s="50" t="n">
        <v>423.3</v>
      </c>
      <c r="M113" s="50" t="n">
        <v>296.3</v>
      </c>
    </row>
    <row r="114" customFormat="false" ht="13.8" hidden="false" customHeight="false" outlineLevel="0" collapsed="false">
      <c r="A114" s="50" t="s">
        <v>38</v>
      </c>
      <c r="B114" s="54"/>
      <c r="C114" s="54"/>
      <c r="D114" s="50" t="s">
        <v>221</v>
      </c>
      <c r="E114" s="50" t="s">
        <v>57</v>
      </c>
      <c r="F114" s="50" t="s">
        <v>222</v>
      </c>
      <c r="G114" s="50" t="s">
        <v>216</v>
      </c>
      <c r="H114" s="50" t="s">
        <v>60</v>
      </c>
      <c r="I114" s="50" t="s">
        <v>99</v>
      </c>
      <c r="J114" s="50" t="s">
        <v>80</v>
      </c>
      <c r="K114" s="50" t="n">
        <v>2073</v>
      </c>
      <c r="L114" s="50" t="n">
        <v>423.1</v>
      </c>
      <c r="M114" s="50" t="n">
        <v>296.2</v>
      </c>
    </row>
    <row r="115" customFormat="false" ht="13.8" hidden="false" customHeight="false" outlineLevel="0" collapsed="false">
      <c r="A115" s="50" t="s">
        <v>38</v>
      </c>
      <c r="B115" s="54"/>
      <c r="C115" s="54"/>
      <c r="D115" s="50" t="s">
        <v>223</v>
      </c>
      <c r="E115" s="50" t="s">
        <v>207</v>
      </c>
      <c r="F115" s="50" t="s">
        <v>77</v>
      </c>
      <c r="G115" s="50" t="s">
        <v>57</v>
      </c>
      <c r="H115" s="50" t="s">
        <v>60</v>
      </c>
      <c r="I115" s="50" t="s">
        <v>99</v>
      </c>
      <c r="J115" s="50" t="s">
        <v>79</v>
      </c>
      <c r="K115" s="50" t="n">
        <v>1440</v>
      </c>
      <c r="L115" s="50" t="n">
        <v>420.4</v>
      </c>
      <c r="M115" s="50" t="n">
        <v>294.3</v>
      </c>
    </row>
    <row r="116" customFormat="false" ht="13.8" hidden="false" customHeight="false" outlineLevel="0" collapsed="false">
      <c r="A116" s="50" t="s">
        <v>38</v>
      </c>
      <c r="B116" s="54"/>
      <c r="C116" s="54"/>
      <c r="D116" s="50" t="s">
        <v>224</v>
      </c>
      <c r="E116" s="50" t="s">
        <v>57</v>
      </c>
      <c r="F116" s="50" t="s">
        <v>115</v>
      </c>
      <c r="G116" s="50" t="s">
        <v>57</v>
      </c>
      <c r="H116" s="50" t="s">
        <v>60</v>
      </c>
      <c r="I116" s="50" t="s">
        <v>134</v>
      </c>
      <c r="J116" s="50" t="s">
        <v>69</v>
      </c>
      <c r="K116" s="50" t="n">
        <v>1383</v>
      </c>
      <c r="L116" s="50" t="n">
        <v>419</v>
      </c>
      <c r="M116" s="50" t="n">
        <v>251.4</v>
      </c>
    </row>
    <row r="117" customFormat="false" ht="13.8" hidden="false" customHeight="false" outlineLevel="0" collapsed="false">
      <c r="A117" s="50" t="s">
        <v>38</v>
      </c>
      <c r="B117" s="54"/>
      <c r="C117" s="54"/>
      <c r="D117" s="50" t="s">
        <v>225</v>
      </c>
      <c r="E117" s="50" t="s">
        <v>207</v>
      </c>
      <c r="F117" s="50" t="s">
        <v>77</v>
      </c>
      <c r="G117" s="50" t="s">
        <v>57</v>
      </c>
      <c r="H117" s="50" t="s">
        <v>60</v>
      </c>
      <c r="I117" s="50" t="s">
        <v>99</v>
      </c>
      <c r="J117" s="50" t="s">
        <v>80</v>
      </c>
      <c r="K117" s="50" t="n">
        <v>2033</v>
      </c>
      <c r="L117" s="50" t="n">
        <v>415.8</v>
      </c>
      <c r="M117" s="50" t="n">
        <v>291</v>
      </c>
    </row>
    <row r="118" customFormat="false" ht="13.8" hidden="false" customHeight="false" outlineLevel="0" collapsed="false">
      <c r="A118" s="50" t="s">
        <v>38</v>
      </c>
      <c r="B118" s="54"/>
      <c r="C118" s="54"/>
      <c r="D118" s="50" t="s">
        <v>226</v>
      </c>
      <c r="E118" s="50" t="s">
        <v>57</v>
      </c>
      <c r="F118" s="50" t="s">
        <v>215</v>
      </c>
      <c r="G118" s="50" t="s">
        <v>216</v>
      </c>
      <c r="H118" s="50" t="s">
        <v>60</v>
      </c>
      <c r="I118" s="50" t="s">
        <v>199</v>
      </c>
      <c r="J118" s="50" t="s">
        <v>80</v>
      </c>
      <c r="K118" s="50" t="n">
        <v>2030</v>
      </c>
      <c r="L118" s="50" t="n">
        <v>415.2</v>
      </c>
      <c r="M118" s="50" t="n">
        <v>290.6</v>
      </c>
    </row>
    <row r="119" customFormat="false" ht="13.8" hidden="false" customHeight="false" outlineLevel="0" collapsed="false">
      <c r="A119" s="50" t="s">
        <v>38</v>
      </c>
      <c r="B119" s="54"/>
      <c r="C119" s="54"/>
      <c r="D119" s="50" t="s">
        <v>119</v>
      </c>
      <c r="E119" s="50" t="s">
        <v>57</v>
      </c>
      <c r="F119" s="50" t="s">
        <v>227</v>
      </c>
      <c r="G119" s="50" t="s">
        <v>57</v>
      </c>
      <c r="H119" s="50" t="s">
        <v>60</v>
      </c>
      <c r="I119" s="50" t="s">
        <v>228</v>
      </c>
      <c r="J119" s="50" t="s">
        <v>79</v>
      </c>
      <c r="K119" s="50" t="n">
        <v>1415</v>
      </c>
      <c r="L119" s="50" t="n">
        <v>414</v>
      </c>
      <c r="M119" s="50" t="n">
        <v>289.8</v>
      </c>
    </row>
    <row r="120" customFormat="false" ht="13.8" hidden="false" customHeight="false" outlineLevel="0" collapsed="false">
      <c r="A120" s="50" t="s">
        <v>38</v>
      </c>
      <c r="B120" s="54"/>
      <c r="C120" s="54"/>
      <c r="D120" s="50" t="s">
        <v>229</v>
      </c>
      <c r="E120" s="50" t="s">
        <v>57</v>
      </c>
      <c r="F120" s="50" t="s">
        <v>230</v>
      </c>
      <c r="G120" s="50" t="s">
        <v>57</v>
      </c>
      <c r="H120" s="50" t="s">
        <v>60</v>
      </c>
      <c r="I120" s="50" t="s">
        <v>112</v>
      </c>
      <c r="J120" s="50" t="s">
        <v>79</v>
      </c>
      <c r="K120" s="50" t="n">
        <v>1353</v>
      </c>
      <c r="L120" s="50" t="n">
        <v>398.1</v>
      </c>
      <c r="M120" s="50" t="n">
        <v>278.7</v>
      </c>
    </row>
    <row r="121" customFormat="false" ht="13.8" hidden="false" customHeight="false" outlineLevel="0" collapsed="false">
      <c r="A121" s="50" t="s">
        <v>38</v>
      </c>
      <c r="B121" s="54"/>
      <c r="C121" s="54"/>
      <c r="D121" s="50" t="s">
        <v>231</v>
      </c>
      <c r="E121" s="50" t="s">
        <v>57</v>
      </c>
      <c r="F121" s="50" t="s">
        <v>232</v>
      </c>
      <c r="G121" s="50" t="s">
        <v>57</v>
      </c>
      <c r="H121" s="50" t="s">
        <v>60</v>
      </c>
      <c r="I121" s="50" t="s">
        <v>233</v>
      </c>
      <c r="J121" s="50" t="s">
        <v>79</v>
      </c>
      <c r="K121" s="50" t="n">
        <v>1343</v>
      </c>
      <c r="L121" s="50" t="n">
        <v>395.5</v>
      </c>
      <c r="M121" s="50" t="n">
        <v>276.8</v>
      </c>
    </row>
    <row r="122" customFormat="false" ht="13.8" hidden="false" customHeight="false" outlineLevel="0" collapsed="false">
      <c r="A122" s="50" t="s">
        <v>38</v>
      </c>
      <c r="B122" s="54"/>
      <c r="C122" s="54"/>
      <c r="D122" s="50" t="s">
        <v>234</v>
      </c>
      <c r="E122" s="50" t="s">
        <v>57</v>
      </c>
      <c r="F122" s="50" t="s">
        <v>217</v>
      </c>
      <c r="G122" s="50" t="s">
        <v>216</v>
      </c>
      <c r="H122" s="50" t="s">
        <v>60</v>
      </c>
      <c r="I122" s="50" t="s">
        <v>112</v>
      </c>
      <c r="J122" s="50" t="s">
        <v>79</v>
      </c>
      <c r="K122" s="50" t="n">
        <v>1341</v>
      </c>
      <c r="L122" s="50" t="n">
        <v>395</v>
      </c>
      <c r="M122" s="50" t="n">
        <v>276.5</v>
      </c>
    </row>
    <row r="123" customFormat="false" ht="13.8" hidden="false" customHeight="false" outlineLevel="0" collapsed="false">
      <c r="A123" s="50" t="s">
        <v>38</v>
      </c>
      <c r="B123" s="54"/>
      <c r="C123" s="54"/>
      <c r="D123" s="50" t="s">
        <v>235</v>
      </c>
      <c r="E123" s="50" t="s">
        <v>57</v>
      </c>
      <c r="F123" s="50" t="s">
        <v>70</v>
      </c>
      <c r="G123" s="50" t="s">
        <v>57</v>
      </c>
      <c r="H123" s="50" t="s">
        <v>60</v>
      </c>
      <c r="I123" s="50" t="s">
        <v>134</v>
      </c>
      <c r="J123" s="50" t="s">
        <v>69</v>
      </c>
      <c r="K123" s="50" t="n">
        <v>1235</v>
      </c>
      <c r="L123" s="50" t="n">
        <v>374.1</v>
      </c>
      <c r="M123" s="50" t="n">
        <v>224.5</v>
      </c>
    </row>
    <row r="124" customFormat="false" ht="13.8" hidden="false" customHeight="false" outlineLevel="0" collapsed="false">
      <c r="A124" s="50" t="s">
        <v>38</v>
      </c>
      <c r="B124" s="54"/>
      <c r="C124" s="54"/>
      <c r="D124" s="50" t="s">
        <v>70</v>
      </c>
      <c r="E124" s="50" t="s">
        <v>57</v>
      </c>
      <c r="F124" s="50" t="s">
        <v>236</v>
      </c>
      <c r="G124" s="50" t="s">
        <v>57</v>
      </c>
      <c r="H124" s="50" t="s">
        <v>60</v>
      </c>
      <c r="I124" s="50" t="s">
        <v>237</v>
      </c>
      <c r="J124" s="50" t="s">
        <v>69</v>
      </c>
      <c r="K124" s="50" t="n">
        <v>1214</v>
      </c>
      <c r="L124" s="50" t="n">
        <v>367.7</v>
      </c>
      <c r="M124" s="50" t="n">
        <v>220.6</v>
      </c>
    </row>
    <row r="125" customFormat="false" ht="13.8" hidden="false" customHeight="false" outlineLevel="0" collapsed="false">
      <c r="A125" s="50" t="s">
        <v>38</v>
      </c>
      <c r="B125" s="54"/>
      <c r="C125" s="54"/>
      <c r="D125" s="50" t="s">
        <v>135</v>
      </c>
      <c r="E125" s="50" t="s">
        <v>57</v>
      </c>
      <c r="F125" s="50" t="s">
        <v>238</v>
      </c>
      <c r="G125" s="50" t="s">
        <v>57</v>
      </c>
      <c r="H125" s="50" t="s">
        <v>60</v>
      </c>
      <c r="I125" s="50" t="s">
        <v>128</v>
      </c>
      <c r="J125" s="50" t="s">
        <v>69</v>
      </c>
      <c r="K125" s="50" t="n">
        <v>1168</v>
      </c>
      <c r="L125" s="50" t="n">
        <v>353.7</v>
      </c>
      <c r="M125" s="50" t="n">
        <v>212.2</v>
      </c>
    </row>
    <row r="126" customFormat="false" ht="13.8" hidden="false" customHeight="false" outlineLevel="0" collapsed="false">
      <c r="A126" s="50" t="s">
        <v>38</v>
      </c>
      <c r="B126" s="54"/>
      <c r="C126" s="54"/>
      <c r="D126" s="50" t="s">
        <v>162</v>
      </c>
      <c r="E126" s="50" t="s">
        <v>57</v>
      </c>
      <c r="F126" s="50" t="s">
        <v>238</v>
      </c>
      <c r="G126" s="50" t="s">
        <v>57</v>
      </c>
      <c r="H126" s="50" t="s">
        <v>60</v>
      </c>
      <c r="I126" s="50" t="s">
        <v>239</v>
      </c>
      <c r="J126" s="50" t="s">
        <v>69</v>
      </c>
      <c r="K126" s="50" t="n">
        <v>1152</v>
      </c>
      <c r="L126" s="50" t="n">
        <v>349</v>
      </c>
      <c r="M126" s="50" t="n">
        <v>209.4</v>
      </c>
    </row>
    <row r="127" customFormat="false" ht="13.8" hidden="false" customHeight="false" outlineLevel="0" collapsed="false">
      <c r="A127" s="50" t="s">
        <v>38</v>
      </c>
      <c r="B127" s="54"/>
      <c r="C127" s="54"/>
      <c r="D127" s="50" t="s">
        <v>162</v>
      </c>
      <c r="E127" s="50" t="s">
        <v>57</v>
      </c>
      <c r="F127" s="50" t="s">
        <v>238</v>
      </c>
      <c r="G127" s="50" t="s">
        <v>57</v>
      </c>
      <c r="H127" s="50" t="s">
        <v>60</v>
      </c>
      <c r="I127" s="50" t="s">
        <v>134</v>
      </c>
      <c r="J127" s="50" t="s">
        <v>69</v>
      </c>
      <c r="K127" s="50" t="n">
        <v>1152</v>
      </c>
      <c r="L127" s="50" t="n">
        <v>349</v>
      </c>
      <c r="M127" s="50" t="n">
        <v>209.4</v>
      </c>
    </row>
    <row r="128" customFormat="false" ht="13.8" hidden="false" customHeight="false" outlineLevel="0" collapsed="false">
      <c r="A128" s="50" t="s">
        <v>38</v>
      </c>
      <c r="B128" s="54"/>
      <c r="C128" s="54"/>
      <c r="D128" s="50" t="s">
        <v>189</v>
      </c>
      <c r="E128" s="50" t="s">
        <v>57</v>
      </c>
      <c r="F128" s="50" t="s">
        <v>230</v>
      </c>
      <c r="G128" s="50" t="s">
        <v>57</v>
      </c>
      <c r="H128" s="50" t="s">
        <v>60</v>
      </c>
      <c r="I128" s="50" t="s">
        <v>164</v>
      </c>
      <c r="J128" s="50" t="s">
        <v>79</v>
      </c>
      <c r="K128" s="50" t="n">
        <v>1159</v>
      </c>
      <c r="L128" s="50" t="n">
        <v>347.9</v>
      </c>
      <c r="M128" s="50" t="n">
        <v>243.6</v>
      </c>
    </row>
    <row r="129" customFormat="false" ht="13.8" hidden="false" customHeight="false" outlineLevel="0" collapsed="false">
      <c r="A129" s="50" t="s">
        <v>38</v>
      </c>
      <c r="B129" s="54"/>
      <c r="C129" s="54"/>
      <c r="D129" s="50" t="s">
        <v>125</v>
      </c>
      <c r="E129" s="50" t="s">
        <v>57</v>
      </c>
      <c r="F129" s="50" t="s">
        <v>238</v>
      </c>
      <c r="G129" s="50" t="s">
        <v>57</v>
      </c>
      <c r="H129" s="50" t="s">
        <v>60</v>
      </c>
      <c r="I129" s="50" t="s">
        <v>134</v>
      </c>
      <c r="J129" s="50" t="s">
        <v>69</v>
      </c>
      <c r="K129" s="50" t="n">
        <v>1138</v>
      </c>
      <c r="L129" s="50" t="n">
        <v>344.8</v>
      </c>
      <c r="M129" s="50" t="n">
        <v>206.9</v>
      </c>
    </row>
    <row r="130" customFormat="false" ht="13.8" hidden="false" customHeight="false" outlineLevel="0" collapsed="false">
      <c r="A130" s="50" t="s">
        <v>38</v>
      </c>
      <c r="B130" s="54"/>
      <c r="C130" s="54"/>
      <c r="D130" s="50" t="s">
        <v>125</v>
      </c>
      <c r="E130" s="50" t="s">
        <v>57</v>
      </c>
      <c r="F130" s="50" t="s">
        <v>238</v>
      </c>
      <c r="G130" s="50" t="s">
        <v>57</v>
      </c>
      <c r="H130" s="50" t="s">
        <v>60</v>
      </c>
      <c r="I130" s="50" t="s">
        <v>134</v>
      </c>
      <c r="J130" s="50" t="s">
        <v>69</v>
      </c>
      <c r="K130" s="50" t="n">
        <v>1138</v>
      </c>
      <c r="L130" s="50" t="n">
        <v>344.8</v>
      </c>
      <c r="M130" s="50" t="n">
        <v>206.9</v>
      </c>
    </row>
    <row r="131" customFormat="false" ht="13.8" hidden="false" customHeight="false" outlineLevel="0" collapsed="false">
      <c r="A131" s="50" t="s">
        <v>38</v>
      </c>
      <c r="B131" s="54"/>
      <c r="C131" s="54"/>
      <c r="D131" s="50" t="s">
        <v>66</v>
      </c>
      <c r="E131" s="50" t="s">
        <v>57</v>
      </c>
      <c r="F131" s="50" t="s">
        <v>240</v>
      </c>
      <c r="G131" s="50" t="s">
        <v>57</v>
      </c>
      <c r="H131" s="50" t="s">
        <v>60</v>
      </c>
      <c r="I131" s="50" t="s">
        <v>112</v>
      </c>
      <c r="J131" s="50" t="s">
        <v>79</v>
      </c>
      <c r="K131" s="50" t="n">
        <v>945</v>
      </c>
      <c r="L131" s="50" t="n">
        <v>292.8</v>
      </c>
      <c r="M131" s="50" t="n">
        <v>204.9</v>
      </c>
    </row>
    <row r="132" customFormat="false" ht="13.8" hidden="false" customHeight="false" outlineLevel="0" collapsed="false">
      <c r="A132" s="50" t="s">
        <v>38</v>
      </c>
      <c r="B132" s="54"/>
      <c r="C132" s="54"/>
      <c r="D132" s="50" t="s">
        <v>165</v>
      </c>
      <c r="E132" s="50" t="s">
        <v>166</v>
      </c>
      <c r="F132" s="50" t="s">
        <v>241</v>
      </c>
      <c r="G132" s="50" t="s">
        <v>166</v>
      </c>
      <c r="H132" s="50" t="s">
        <v>103</v>
      </c>
      <c r="I132" s="50" t="s">
        <v>167</v>
      </c>
      <c r="J132" s="50" t="s">
        <v>79</v>
      </c>
      <c r="K132" s="50" t="n">
        <v>948</v>
      </c>
      <c r="L132" s="50" t="n">
        <v>269.1</v>
      </c>
      <c r="M132" s="50" t="n">
        <v>188.4</v>
      </c>
    </row>
    <row r="133" customFormat="false" ht="13.8" hidden="false" customHeight="false" outlineLevel="0" collapsed="false">
      <c r="A133" s="50" t="s">
        <v>38</v>
      </c>
      <c r="B133" s="54"/>
      <c r="C133" s="54"/>
      <c r="D133" s="50" t="s">
        <v>241</v>
      </c>
      <c r="E133" s="50" t="s">
        <v>166</v>
      </c>
      <c r="F133" s="50" t="s">
        <v>165</v>
      </c>
      <c r="G133" s="50" t="s">
        <v>166</v>
      </c>
      <c r="H133" s="50" t="s">
        <v>103</v>
      </c>
      <c r="I133" s="50" t="s">
        <v>167</v>
      </c>
      <c r="J133" s="50" t="s">
        <v>79</v>
      </c>
      <c r="K133" s="50" t="n">
        <v>948</v>
      </c>
      <c r="L133" s="50" t="n">
        <v>269.1</v>
      </c>
      <c r="M133" s="50" t="n">
        <v>188.4</v>
      </c>
    </row>
    <row r="134" customFormat="false" ht="13.8" hidden="false" customHeight="false" outlineLevel="0" collapsed="false">
      <c r="A134" s="50" t="s">
        <v>38</v>
      </c>
      <c r="B134" s="54"/>
      <c r="C134" s="54"/>
      <c r="D134" s="50" t="s">
        <v>113</v>
      </c>
      <c r="E134" s="50" t="s">
        <v>59</v>
      </c>
      <c r="F134" s="50" t="s">
        <v>157</v>
      </c>
      <c r="G134" s="50" t="s">
        <v>59</v>
      </c>
      <c r="H134" s="50" t="s">
        <v>103</v>
      </c>
      <c r="I134" s="50" t="s">
        <v>164</v>
      </c>
      <c r="J134" s="50" t="s">
        <v>80</v>
      </c>
      <c r="K134" s="50" t="n">
        <v>1091</v>
      </c>
      <c r="L134" s="50" t="n">
        <v>221.9</v>
      </c>
      <c r="M134" s="50" t="n">
        <v>155.3</v>
      </c>
    </row>
    <row r="135" customFormat="false" ht="13.8" hidden="false" customHeight="false" outlineLevel="0" collapsed="false">
      <c r="A135" s="50" t="s">
        <v>38</v>
      </c>
      <c r="B135" s="54"/>
      <c r="C135" s="54"/>
      <c r="D135" s="50" t="s">
        <v>125</v>
      </c>
      <c r="E135" s="50" t="s">
        <v>57</v>
      </c>
      <c r="F135" s="50" t="s">
        <v>222</v>
      </c>
      <c r="G135" s="50" t="s">
        <v>216</v>
      </c>
      <c r="H135" s="50" t="s">
        <v>103</v>
      </c>
      <c r="I135" s="50" t="s">
        <v>99</v>
      </c>
      <c r="J135" s="50" t="s">
        <v>80</v>
      </c>
      <c r="K135" s="50" t="n">
        <v>1049</v>
      </c>
      <c r="L135" s="50" t="n">
        <v>214</v>
      </c>
      <c r="M135" s="50" t="n">
        <v>149.8</v>
      </c>
    </row>
    <row r="136" customFormat="false" ht="13.8" hidden="false" customHeight="false" outlineLevel="0" collapsed="false">
      <c r="A136" s="50" t="s">
        <v>38</v>
      </c>
      <c r="B136" s="54"/>
      <c r="C136" s="54"/>
      <c r="D136" s="50" t="s">
        <v>66</v>
      </c>
      <c r="E136" s="50" t="s">
        <v>57</v>
      </c>
      <c r="F136" s="50" t="s">
        <v>222</v>
      </c>
      <c r="G136" s="50" t="s">
        <v>216</v>
      </c>
      <c r="H136" s="50" t="s">
        <v>103</v>
      </c>
      <c r="I136" s="50" t="s">
        <v>99</v>
      </c>
      <c r="J136" s="50" t="s">
        <v>80</v>
      </c>
      <c r="K136" s="50" t="n">
        <v>1039</v>
      </c>
      <c r="L136" s="50" t="n">
        <v>212</v>
      </c>
      <c r="M136" s="50" t="n">
        <v>148.4</v>
      </c>
    </row>
    <row r="137" customFormat="false" ht="13.8" hidden="false" customHeight="false" outlineLevel="0" collapsed="false">
      <c r="A137" s="50" t="s">
        <v>38</v>
      </c>
      <c r="B137" s="54"/>
      <c r="C137" s="54"/>
      <c r="D137" s="50" t="s">
        <v>66</v>
      </c>
      <c r="E137" s="50" t="s">
        <v>57</v>
      </c>
      <c r="F137" s="50" t="s">
        <v>202</v>
      </c>
      <c r="G137" s="50" t="s">
        <v>203</v>
      </c>
      <c r="H137" s="50" t="s">
        <v>103</v>
      </c>
      <c r="I137" s="50" t="s">
        <v>164</v>
      </c>
      <c r="J137" s="50" t="s">
        <v>79</v>
      </c>
      <c r="K137" s="50" t="n">
        <v>643</v>
      </c>
      <c r="L137" s="50" t="n">
        <v>190.4</v>
      </c>
      <c r="M137" s="50" t="n">
        <v>133.3</v>
      </c>
    </row>
    <row r="138" customFormat="false" ht="13.8" hidden="false" customHeight="false" outlineLevel="0" collapsed="false">
      <c r="A138" s="50" t="s">
        <v>38</v>
      </c>
      <c r="B138" s="54"/>
      <c r="C138" s="54"/>
      <c r="D138" s="50" t="s">
        <v>242</v>
      </c>
      <c r="E138" s="50" t="s">
        <v>57</v>
      </c>
      <c r="F138" s="50" t="s">
        <v>243</v>
      </c>
      <c r="G138" s="50" t="s">
        <v>244</v>
      </c>
      <c r="H138" s="50" t="s">
        <v>60</v>
      </c>
      <c r="I138" s="50" t="s">
        <v>152</v>
      </c>
      <c r="J138" s="50" t="s">
        <v>245</v>
      </c>
      <c r="K138" s="50" t="n">
        <v>6568</v>
      </c>
      <c r="L138" s="50" t="n">
        <v>126.1</v>
      </c>
      <c r="M138" s="50" t="n">
        <v>25.2</v>
      </c>
    </row>
    <row r="139" customFormat="false" ht="13.8" hidden="false" customHeight="false" outlineLevel="0" collapsed="false">
      <c r="A139" s="50" t="s">
        <v>38</v>
      </c>
      <c r="B139" s="54"/>
      <c r="C139" s="54"/>
      <c r="D139" s="50" t="s">
        <v>149</v>
      </c>
      <c r="E139" s="50" t="s">
        <v>57</v>
      </c>
      <c r="F139" s="50" t="s">
        <v>243</v>
      </c>
      <c r="G139" s="50" t="s">
        <v>244</v>
      </c>
      <c r="H139" s="50" t="s">
        <v>60</v>
      </c>
      <c r="I139" s="50" t="s">
        <v>152</v>
      </c>
      <c r="J139" s="50" t="s">
        <v>245</v>
      </c>
      <c r="K139" s="50" t="n">
        <v>6567</v>
      </c>
      <c r="L139" s="50" t="n">
        <v>126.1</v>
      </c>
      <c r="M139" s="50" t="n">
        <v>25.2</v>
      </c>
    </row>
    <row r="140" customFormat="false" ht="13.8" hidden="false" customHeight="false" outlineLevel="0" collapsed="false">
      <c r="A140" s="50" t="s">
        <v>38</v>
      </c>
      <c r="B140" s="54"/>
      <c r="C140" s="54"/>
      <c r="D140" s="50" t="s">
        <v>150</v>
      </c>
      <c r="E140" s="50" t="s">
        <v>151</v>
      </c>
      <c r="F140" s="50" t="s">
        <v>246</v>
      </c>
      <c r="G140" s="50" t="s">
        <v>145</v>
      </c>
      <c r="H140" s="50" t="s">
        <v>103</v>
      </c>
      <c r="I140" s="50" t="s">
        <v>152</v>
      </c>
      <c r="J140" s="50" t="s">
        <v>247</v>
      </c>
      <c r="K140" s="50" t="n">
        <v>2586</v>
      </c>
      <c r="L140" s="50" t="n">
        <v>114.8</v>
      </c>
      <c r="M140" s="50" t="n">
        <v>23</v>
      </c>
    </row>
    <row r="141" customFormat="false" ht="13.8" hidden="false" customHeight="false" outlineLevel="0" collapsed="false">
      <c r="A141" s="50" t="s">
        <v>38</v>
      </c>
      <c r="B141" s="54"/>
      <c r="C141" s="54"/>
      <c r="D141" s="50" t="s">
        <v>183</v>
      </c>
      <c r="E141" s="50" t="s">
        <v>59</v>
      </c>
      <c r="F141" s="50" t="s">
        <v>248</v>
      </c>
      <c r="G141" s="50" t="s">
        <v>133</v>
      </c>
      <c r="H141" s="50" t="s">
        <v>103</v>
      </c>
      <c r="I141" s="50" t="s">
        <v>184</v>
      </c>
      <c r="J141" s="50" t="s">
        <v>247</v>
      </c>
      <c r="K141" s="50" t="n">
        <v>2179</v>
      </c>
      <c r="L141" s="50" t="n">
        <v>96.7</v>
      </c>
      <c r="M141" s="50" t="n">
        <v>19.3</v>
      </c>
    </row>
    <row r="142" customFormat="false" ht="13.8" hidden="false" customHeight="false" outlineLevel="0" collapsed="false">
      <c r="A142" s="50" t="s">
        <v>38</v>
      </c>
      <c r="B142" s="54"/>
      <c r="C142" s="54"/>
      <c r="D142" s="50" t="s">
        <v>249</v>
      </c>
      <c r="E142" s="50" t="s">
        <v>57</v>
      </c>
      <c r="F142" s="50" t="s">
        <v>250</v>
      </c>
      <c r="G142" s="50" t="s">
        <v>57</v>
      </c>
      <c r="H142" s="50" t="s">
        <v>60</v>
      </c>
      <c r="I142" s="50" t="s">
        <v>251</v>
      </c>
      <c r="J142" s="50" t="s">
        <v>69</v>
      </c>
      <c r="K142" s="50" t="n">
        <v>292</v>
      </c>
      <c r="L142" s="50" t="n">
        <v>88.5</v>
      </c>
      <c r="M142" s="50" t="n">
        <v>53.1</v>
      </c>
    </row>
    <row r="143" customFormat="false" ht="13.8" hidden="false" customHeight="false" outlineLevel="0" collapsed="false">
      <c r="A143" s="50" t="s">
        <v>38</v>
      </c>
      <c r="B143" s="54"/>
      <c r="C143" s="54"/>
      <c r="D143" s="50" t="s">
        <v>149</v>
      </c>
      <c r="E143" s="50" t="s">
        <v>57</v>
      </c>
      <c r="F143" s="50" t="s">
        <v>252</v>
      </c>
      <c r="G143" s="50" t="s">
        <v>203</v>
      </c>
      <c r="H143" s="50" t="s">
        <v>60</v>
      </c>
      <c r="I143" s="50" t="s">
        <v>87</v>
      </c>
      <c r="J143" s="50" t="s">
        <v>245</v>
      </c>
      <c r="K143" s="50" t="n">
        <v>3201</v>
      </c>
      <c r="L143" s="50" t="n">
        <v>61.5</v>
      </c>
      <c r="M143" s="50" t="n">
        <v>12.3</v>
      </c>
    </row>
    <row r="144" customFormat="false" ht="13.8" hidden="false" customHeight="false" outlineLevel="0" collapsed="false">
      <c r="A144" s="50" t="s">
        <v>38</v>
      </c>
      <c r="B144" s="54"/>
      <c r="C144" s="54"/>
      <c r="D144" s="50" t="s">
        <v>125</v>
      </c>
      <c r="E144" s="50" t="s">
        <v>57</v>
      </c>
      <c r="F144" s="50" t="s">
        <v>253</v>
      </c>
      <c r="G144" s="50" t="s">
        <v>203</v>
      </c>
      <c r="H144" s="50" t="s">
        <v>60</v>
      </c>
      <c r="I144" s="50" t="s">
        <v>87</v>
      </c>
      <c r="J144" s="50" t="s">
        <v>245</v>
      </c>
      <c r="K144" s="50" t="n">
        <v>2554</v>
      </c>
      <c r="L144" s="50" t="n">
        <v>49</v>
      </c>
      <c r="M144" s="50" t="n">
        <v>9.8</v>
      </c>
    </row>
    <row r="145" customFormat="false" ht="13.8" hidden="false" customHeight="false" outlineLevel="0" collapsed="false">
      <c r="A145" s="50" t="s">
        <v>38</v>
      </c>
      <c r="B145" s="54"/>
      <c r="C145" s="54"/>
      <c r="D145" s="50" t="s">
        <v>84</v>
      </c>
      <c r="E145" s="50" t="s">
        <v>57</v>
      </c>
      <c r="F145" s="50" t="s">
        <v>253</v>
      </c>
      <c r="G145" s="50" t="s">
        <v>203</v>
      </c>
      <c r="H145" s="50" t="s">
        <v>60</v>
      </c>
      <c r="I145" s="50" t="s">
        <v>87</v>
      </c>
      <c r="J145" s="50" t="s">
        <v>245</v>
      </c>
      <c r="K145" s="50" t="n">
        <v>2524</v>
      </c>
      <c r="L145" s="50" t="n">
        <v>48.5</v>
      </c>
      <c r="M145" s="50" t="n">
        <v>9.7</v>
      </c>
    </row>
    <row r="146" customFormat="false" ht="13.8" hidden="false" customHeight="false" outlineLevel="0" collapsed="false">
      <c r="A146" s="50" t="s">
        <v>38</v>
      </c>
      <c r="B146" s="54"/>
      <c r="C146" s="54"/>
      <c r="D146" s="50" t="s">
        <v>200</v>
      </c>
      <c r="E146" s="50" t="s">
        <v>57</v>
      </c>
      <c r="F146" s="50" t="s">
        <v>206</v>
      </c>
      <c r="G146" s="50" t="s">
        <v>207</v>
      </c>
      <c r="H146" s="50" t="s">
        <v>60</v>
      </c>
      <c r="I146" s="50" t="s">
        <v>254</v>
      </c>
      <c r="J146" s="50" t="s">
        <v>245</v>
      </c>
      <c r="K146" s="50" t="n">
        <v>2468</v>
      </c>
      <c r="L146" s="50" t="n">
        <v>47.4</v>
      </c>
      <c r="M146" s="50" t="n">
        <v>9.5</v>
      </c>
    </row>
    <row r="147" customFormat="false" ht="13.8" hidden="false" customHeight="false" outlineLevel="0" collapsed="false">
      <c r="A147" s="50" t="s">
        <v>38</v>
      </c>
      <c r="B147" s="54"/>
      <c r="C147" s="54"/>
      <c r="D147" s="50" t="s">
        <v>66</v>
      </c>
      <c r="E147" s="50" t="s">
        <v>57</v>
      </c>
      <c r="F147" s="50" t="s">
        <v>181</v>
      </c>
      <c r="G147" s="50" t="s">
        <v>182</v>
      </c>
      <c r="H147" s="50" t="s">
        <v>103</v>
      </c>
      <c r="I147" s="50" t="s">
        <v>184</v>
      </c>
      <c r="J147" s="50" t="s">
        <v>245</v>
      </c>
      <c r="K147" s="50" t="n">
        <v>2251</v>
      </c>
      <c r="L147" s="50" t="n">
        <v>43.2</v>
      </c>
      <c r="M147" s="50" t="n">
        <v>8.6</v>
      </c>
    </row>
    <row r="148" customFormat="false" ht="13.8" hidden="false" customHeight="false" outlineLevel="0" collapsed="false">
      <c r="A148" s="50" t="s">
        <v>38</v>
      </c>
      <c r="B148" s="54"/>
      <c r="C148" s="54"/>
      <c r="D148" s="50" t="s">
        <v>162</v>
      </c>
      <c r="E148" s="50" t="s">
        <v>57</v>
      </c>
      <c r="F148" s="50" t="s">
        <v>217</v>
      </c>
      <c r="G148" s="50" t="s">
        <v>216</v>
      </c>
      <c r="H148" s="50" t="s">
        <v>60</v>
      </c>
      <c r="I148" s="50" t="s">
        <v>255</v>
      </c>
      <c r="J148" s="50" t="s">
        <v>245</v>
      </c>
      <c r="K148" s="50" t="n">
        <v>2082</v>
      </c>
      <c r="L148" s="50" t="n">
        <v>40</v>
      </c>
      <c r="M148" s="50" t="n">
        <v>8</v>
      </c>
    </row>
    <row r="149" customFormat="false" ht="13.8" hidden="false" customHeight="false" outlineLevel="0" collapsed="false">
      <c r="A149" s="50" t="s">
        <v>38</v>
      </c>
      <c r="B149" s="54"/>
      <c r="C149" s="54"/>
      <c r="D149" s="50" t="s">
        <v>66</v>
      </c>
      <c r="E149" s="50" t="s">
        <v>57</v>
      </c>
      <c r="F149" s="50" t="s">
        <v>217</v>
      </c>
      <c r="G149" s="50" t="s">
        <v>216</v>
      </c>
      <c r="H149" s="50" t="s">
        <v>60</v>
      </c>
      <c r="I149" s="50" t="s">
        <v>255</v>
      </c>
      <c r="J149" s="50" t="s">
        <v>245</v>
      </c>
      <c r="K149" s="50" t="n">
        <v>2078</v>
      </c>
      <c r="L149" s="50" t="n">
        <v>39.9</v>
      </c>
      <c r="M149" s="50" t="n">
        <v>8</v>
      </c>
    </row>
    <row r="150" customFormat="false" ht="13.8" hidden="false" customHeight="false" outlineLevel="0" collapsed="false">
      <c r="A150" s="50" t="s">
        <v>38</v>
      </c>
      <c r="B150" s="54"/>
      <c r="C150" s="54"/>
      <c r="D150" s="50" t="s">
        <v>190</v>
      </c>
      <c r="E150" s="50" t="s">
        <v>57</v>
      </c>
      <c r="F150" s="50" t="s">
        <v>217</v>
      </c>
      <c r="G150" s="50" t="s">
        <v>216</v>
      </c>
      <c r="H150" s="50" t="s">
        <v>60</v>
      </c>
      <c r="I150" s="50" t="s">
        <v>255</v>
      </c>
      <c r="J150" s="50" t="s">
        <v>245</v>
      </c>
      <c r="K150" s="50" t="n">
        <v>2076</v>
      </c>
      <c r="L150" s="50" t="n">
        <v>39.9</v>
      </c>
      <c r="M150" s="50" t="n">
        <v>8</v>
      </c>
    </row>
    <row r="151" customFormat="false" ht="13.8" hidden="false" customHeight="false" outlineLevel="0" collapsed="false">
      <c r="A151" s="50" t="s">
        <v>38</v>
      </c>
      <c r="B151" s="54"/>
      <c r="C151" s="54"/>
      <c r="D151" s="50" t="s">
        <v>66</v>
      </c>
      <c r="E151" s="50" t="s">
        <v>57</v>
      </c>
      <c r="F151" s="50" t="s">
        <v>217</v>
      </c>
      <c r="G151" s="50" t="s">
        <v>216</v>
      </c>
      <c r="H151" s="50" t="s">
        <v>60</v>
      </c>
      <c r="I151" s="50" t="s">
        <v>256</v>
      </c>
      <c r="J151" s="50" t="s">
        <v>245</v>
      </c>
      <c r="K151" s="50" t="n">
        <v>2078</v>
      </c>
      <c r="L151" s="50" t="n">
        <v>39.9</v>
      </c>
      <c r="M151" s="50" t="n">
        <v>8</v>
      </c>
    </row>
    <row r="152" customFormat="false" ht="13.8" hidden="false" customHeight="false" outlineLevel="0" collapsed="false">
      <c r="A152" s="50" t="s">
        <v>38</v>
      </c>
      <c r="B152" s="54"/>
      <c r="C152" s="54"/>
      <c r="D152" s="50" t="s">
        <v>66</v>
      </c>
      <c r="E152" s="50" t="s">
        <v>57</v>
      </c>
      <c r="F152" s="50" t="s">
        <v>217</v>
      </c>
      <c r="G152" s="50" t="s">
        <v>216</v>
      </c>
      <c r="H152" s="50" t="s">
        <v>60</v>
      </c>
      <c r="I152" s="50" t="s">
        <v>255</v>
      </c>
      <c r="J152" s="50" t="s">
        <v>245</v>
      </c>
      <c r="K152" s="50" t="n">
        <v>2078</v>
      </c>
      <c r="L152" s="50" t="n">
        <v>39.9</v>
      </c>
      <c r="M152" s="50" t="n">
        <v>8</v>
      </c>
    </row>
    <row r="153" customFormat="false" ht="13.8" hidden="false" customHeight="false" outlineLevel="0" collapsed="false">
      <c r="A153" s="50" t="s">
        <v>38</v>
      </c>
      <c r="B153" s="54"/>
      <c r="C153" s="54"/>
      <c r="D153" s="50" t="s">
        <v>66</v>
      </c>
      <c r="E153" s="50" t="s">
        <v>57</v>
      </c>
      <c r="F153" s="50" t="s">
        <v>217</v>
      </c>
      <c r="G153" s="50" t="s">
        <v>216</v>
      </c>
      <c r="H153" s="50" t="s">
        <v>60</v>
      </c>
      <c r="I153" s="50" t="s">
        <v>255</v>
      </c>
      <c r="J153" s="50" t="s">
        <v>245</v>
      </c>
      <c r="K153" s="50" t="n">
        <v>2078</v>
      </c>
      <c r="L153" s="50" t="n">
        <v>39.9</v>
      </c>
      <c r="M153" s="50" t="n">
        <v>8</v>
      </c>
    </row>
    <row r="154" customFormat="false" ht="13.8" hidden="false" customHeight="false" outlineLevel="0" collapsed="false">
      <c r="A154" s="50" t="s">
        <v>38</v>
      </c>
      <c r="B154" s="54"/>
      <c r="C154" s="54"/>
      <c r="D154" s="50" t="s">
        <v>66</v>
      </c>
      <c r="E154" s="50" t="s">
        <v>57</v>
      </c>
      <c r="F154" s="50" t="s">
        <v>217</v>
      </c>
      <c r="G154" s="50" t="s">
        <v>216</v>
      </c>
      <c r="H154" s="50" t="s">
        <v>60</v>
      </c>
      <c r="I154" s="50" t="s">
        <v>255</v>
      </c>
      <c r="J154" s="50" t="s">
        <v>245</v>
      </c>
      <c r="K154" s="50" t="n">
        <v>2078</v>
      </c>
      <c r="L154" s="50" t="n">
        <v>39.9</v>
      </c>
      <c r="M154" s="50" t="n">
        <v>8</v>
      </c>
    </row>
    <row r="155" customFormat="false" ht="13.8" hidden="false" customHeight="false" outlineLevel="0" collapsed="false">
      <c r="A155" s="50" t="s">
        <v>38</v>
      </c>
      <c r="B155" s="54"/>
      <c r="C155" s="54"/>
      <c r="D155" s="50" t="s">
        <v>84</v>
      </c>
      <c r="E155" s="50" t="s">
        <v>57</v>
      </c>
      <c r="F155" s="50" t="s">
        <v>217</v>
      </c>
      <c r="G155" s="50" t="s">
        <v>216</v>
      </c>
      <c r="H155" s="50" t="s">
        <v>60</v>
      </c>
      <c r="I155" s="50" t="s">
        <v>255</v>
      </c>
      <c r="J155" s="50" t="s">
        <v>245</v>
      </c>
      <c r="K155" s="50" t="n">
        <v>2049</v>
      </c>
      <c r="L155" s="50" t="n">
        <v>39.3</v>
      </c>
      <c r="M155" s="50" t="n">
        <v>7.9</v>
      </c>
    </row>
    <row r="156" customFormat="false" ht="13.8" hidden="false" customHeight="false" outlineLevel="0" collapsed="false">
      <c r="A156" s="50" t="s">
        <v>38</v>
      </c>
      <c r="B156" s="54"/>
      <c r="C156" s="54"/>
      <c r="D156" s="50" t="s">
        <v>257</v>
      </c>
      <c r="E156" s="50" t="s">
        <v>258</v>
      </c>
      <c r="F156" s="50" t="s">
        <v>232</v>
      </c>
      <c r="G156" s="50" t="s">
        <v>57</v>
      </c>
      <c r="H156" s="50" t="s">
        <v>60</v>
      </c>
      <c r="I156" s="50" t="s">
        <v>259</v>
      </c>
      <c r="J156" s="50" t="s">
        <v>245</v>
      </c>
      <c r="K156" s="50" t="n">
        <v>1689</v>
      </c>
      <c r="L156" s="50" t="n">
        <v>32.4</v>
      </c>
      <c r="M156" s="50" t="n">
        <v>6.5</v>
      </c>
    </row>
    <row r="157" customFormat="false" ht="13.8" hidden="false" customHeight="false" outlineLevel="0" collapsed="false">
      <c r="A157" s="50" t="s">
        <v>38</v>
      </c>
      <c r="B157" s="54"/>
      <c r="C157" s="54"/>
      <c r="D157" s="50" t="s">
        <v>217</v>
      </c>
      <c r="E157" s="50" t="s">
        <v>216</v>
      </c>
      <c r="F157" s="50" t="s">
        <v>260</v>
      </c>
      <c r="G157" s="50" t="s">
        <v>213</v>
      </c>
      <c r="H157" s="50" t="s">
        <v>103</v>
      </c>
      <c r="I157" s="50" t="s">
        <v>261</v>
      </c>
      <c r="J157" s="50" t="s">
        <v>247</v>
      </c>
      <c r="K157" s="50" t="n">
        <v>728</v>
      </c>
      <c r="L157" s="50" t="n">
        <v>32.3</v>
      </c>
      <c r="M157" s="50" t="n">
        <v>6.5</v>
      </c>
    </row>
    <row r="158" customFormat="false" ht="13.8" hidden="false" customHeight="false" outlineLevel="0" collapsed="false">
      <c r="A158" s="50" t="s">
        <v>38</v>
      </c>
      <c r="B158" s="54"/>
      <c r="C158" s="54"/>
      <c r="D158" s="50" t="s">
        <v>262</v>
      </c>
      <c r="E158" s="50" t="s">
        <v>57</v>
      </c>
      <c r="F158" s="50" t="s">
        <v>263</v>
      </c>
      <c r="G158" s="50" t="s">
        <v>57</v>
      </c>
      <c r="H158" s="50" t="s">
        <v>60</v>
      </c>
      <c r="I158" s="50" t="s">
        <v>264</v>
      </c>
      <c r="J158" s="50" t="s">
        <v>69</v>
      </c>
      <c r="K158" s="50" t="n">
        <v>101</v>
      </c>
      <c r="L158" s="50" t="n">
        <v>30.6</v>
      </c>
      <c r="M158" s="50" t="n">
        <v>18.4</v>
      </c>
    </row>
    <row r="159" customFormat="false" ht="13.8" hidden="false" customHeight="false" outlineLevel="0" collapsed="false">
      <c r="A159" s="50" t="s">
        <v>38</v>
      </c>
      <c r="B159" s="54"/>
      <c r="C159" s="54"/>
      <c r="D159" s="50" t="s">
        <v>265</v>
      </c>
      <c r="E159" s="50" t="s">
        <v>207</v>
      </c>
      <c r="F159" s="50" t="s">
        <v>206</v>
      </c>
      <c r="G159" s="50" t="s">
        <v>207</v>
      </c>
      <c r="H159" s="50" t="s">
        <v>103</v>
      </c>
      <c r="I159" s="50" t="s">
        <v>255</v>
      </c>
      <c r="J159" s="50" t="s">
        <v>247</v>
      </c>
      <c r="K159" s="50" t="n">
        <v>683</v>
      </c>
      <c r="L159" s="50" t="n">
        <v>30.3</v>
      </c>
      <c r="M159" s="50" t="n">
        <v>6.1</v>
      </c>
    </row>
    <row r="160" customFormat="false" ht="13.8" hidden="false" customHeight="false" outlineLevel="0" collapsed="false">
      <c r="A160" s="50" t="s">
        <v>38</v>
      </c>
      <c r="B160" s="54"/>
      <c r="C160" s="54"/>
      <c r="D160" s="50" t="s">
        <v>206</v>
      </c>
      <c r="E160" s="50" t="s">
        <v>207</v>
      </c>
      <c r="F160" s="50" t="s">
        <v>265</v>
      </c>
      <c r="G160" s="50" t="s">
        <v>207</v>
      </c>
      <c r="H160" s="50" t="s">
        <v>103</v>
      </c>
      <c r="I160" s="50" t="s">
        <v>255</v>
      </c>
      <c r="J160" s="50" t="s">
        <v>247</v>
      </c>
      <c r="K160" s="50" t="n">
        <v>683</v>
      </c>
      <c r="L160" s="50" t="n">
        <v>30.3</v>
      </c>
      <c r="M160" s="50" t="n">
        <v>6.1</v>
      </c>
    </row>
    <row r="161" customFormat="false" ht="13.8" hidden="false" customHeight="false" outlineLevel="0" collapsed="false">
      <c r="A161" s="50" t="s">
        <v>38</v>
      </c>
      <c r="B161" s="54"/>
      <c r="C161" s="54"/>
      <c r="D161" s="50" t="s">
        <v>265</v>
      </c>
      <c r="E161" s="50" t="s">
        <v>207</v>
      </c>
      <c r="F161" s="50" t="s">
        <v>206</v>
      </c>
      <c r="G161" s="50" t="s">
        <v>207</v>
      </c>
      <c r="H161" s="50" t="s">
        <v>103</v>
      </c>
      <c r="I161" s="50" t="s">
        <v>255</v>
      </c>
      <c r="J161" s="50" t="s">
        <v>247</v>
      </c>
      <c r="K161" s="50" t="n">
        <v>683</v>
      </c>
      <c r="L161" s="50" t="n">
        <v>30.3</v>
      </c>
      <c r="M161" s="50" t="n">
        <v>6.1</v>
      </c>
    </row>
    <row r="162" customFormat="false" ht="13.8" hidden="false" customHeight="false" outlineLevel="0" collapsed="false">
      <c r="A162" s="50" t="s">
        <v>38</v>
      </c>
      <c r="B162" s="54"/>
      <c r="C162" s="54"/>
      <c r="D162" s="50" t="s">
        <v>206</v>
      </c>
      <c r="E162" s="50" t="s">
        <v>207</v>
      </c>
      <c r="F162" s="50" t="s">
        <v>265</v>
      </c>
      <c r="G162" s="50" t="s">
        <v>207</v>
      </c>
      <c r="H162" s="50" t="s">
        <v>103</v>
      </c>
      <c r="I162" s="50" t="s">
        <v>255</v>
      </c>
      <c r="J162" s="50" t="s">
        <v>247</v>
      </c>
      <c r="K162" s="50" t="n">
        <v>683</v>
      </c>
      <c r="L162" s="50" t="n">
        <v>30.3</v>
      </c>
      <c r="M162" s="50" t="n">
        <v>6.1</v>
      </c>
    </row>
    <row r="163" customFormat="false" ht="13.8" hidden="false" customHeight="false" outlineLevel="0" collapsed="false">
      <c r="A163" s="50" t="s">
        <v>38</v>
      </c>
      <c r="B163" s="54"/>
      <c r="C163" s="54"/>
      <c r="D163" s="50" t="s">
        <v>246</v>
      </c>
      <c r="E163" s="50" t="s">
        <v>145</v>
      </c>
      <c r="F163" s="50" t="s">
        <v>266</v>
      </c>
      <c r="G163" s="50" t="s">
        <v>145</v>
      </c>
      <c r="H163" s="50" t="s">
        <v>103</v>
      </c>
      <c r="I163" s="50" t="s">
        <v>152</v>
      </c>
      <c r="J163" s="50" t="s">
        <v>247</v>
      </c>
      <c r="K163" s="50" t="n">
        <v>673</v>
      </c>
      <c r="L163" s="50" t="n">
        <v>29.9</v>
      </c>
      <c r="M163" s="50" t="n">
        <v>6</v>
      </c>
    </row>
    <row r="164" customFormat="false" ht="13.8" hidden="false" customHeight="false" outlineLevel="0" collapsed="false">
      <c r="A164" s="50" t="s">
        <v>38</v>
      </c>
      <c r="B164" s="54"/>
      <c r="C164" s="54"/>
      <c r="D164" s="50" t="s">
        <v>266</v>
      </c>
      <c r="E164" s="50" t="s">
        <v>145</v>
      </c>
      <c r="F164" s="50" t="s">
        <v>267</v>
      </c>
      <c r="G164" s="50" t="s">
        <v>145</v>
      </c>
      <c r="H164" s="50" t="s">
        <v>103</v>
      </c>
      <c r="I164" s="50" t="s">
        <v>152</v>
      </c>
      <c r="J164" s="50" t="s">
        <v>247</v>
      </c>
      <c r="K164" s="50" t="n">
        <v>673</v>
      </c>
      <c r="L164" s="50" t="n">
        <v>29.9</v>
      </c>
      <c r="M164" s="50" t="n">
        <v>6</v>
      </c>
    </row>
    <row r="165" customFormat="false" ht="13.8" hidden="false" customHeight="false" outlineLevel="0" collapsed="false">
      <c r="A165" s="50" t="s">
        <v>38</v>
      </c>
      <c r="B165" s="54"/>
      <c r="C165" s="54"/>
      <c r="D165" s="50" t="s">
        <v>268</v>
      </c>
      <c r="E165" s="50" t="s">
        <v>213</v>
      </c>
      <c r="F165" s="50" t="s">
        <v>66</v>
      </c>
      <c r="G165" s="50" t="s">
        <v>57</v>
      </c>
      <c r="H165" s="50" t="s">
        <v>60</v>
      </c>
      <c r="I165" s="50" t="s">
        <v>269</v>
      </c>
      <c r="J165" s="50" t="s">
        <v>245</v>
      </c>
      <c r="K165" s="50" t="n">
        <v>1496</v>
      </c>
      <c r="L165" s="50" t="n">
        <v>28.7</v>
      </c>
      <c r="M165" s="50" t="n">
        <v>5.7</v>
      </c>
    </row>
    <row r="166" customFormat="false" ht="13.8" hidden="false" customHeight="false" outlineLevel="0" collapsed="false">
      <c r="A166" s="50" t="s">
        <v>38</v>
      </c>
      <c r="B166" s="54"/>
      <c r="C166" s="54"/>
      <c r="D166" s="50" t="s">
        <v>84</v>
      </c>
      <c r="E166" s="50" t="s">
        <v>57</v>
      </c>
      <c r="F166" s="50" t="s">
        <v>214</v>
      </c>
      <c r="G166" s="50" t="s">
        <v>213</v>
      </c>
      <c r="H166" s="50" t="s">
        <v>60</v>
      </c>
      <c r="I166" s="50" t="s">
        <v>269</v>
      </c>
      <c r="J166" s="50" t="s">
        <v>245</v>
      </c>
      <c r="K166" s="50" t="n">
        <v>1490</v>
      </c>
      <c r="L166" s="50" t="n">
        <v>28.6</v>
      </c>
      <c r="M166" s="50" t="n">
        <v>5.7</v>
      </c>
    </row>
    <row r="167" customFormat="false" ht="13.8" hidden="false" customHeight="false" outlineLevel="0" collapsed="false">
      <c r="A167" s="50" t="s">
        <v>38</v>
      </c>
      <c r="B167" s="54"/>
      <c r="C167" s="54"/>
      <c r="D167" s="50" t="s">
        <v>100</v>
      </c>
      <c r="E167" s="50" t="s">
        <v>57</v>
      </c>
      <c r="F167" s="50" t="s">
        <v>270</v>
      </c>
      <c r="G167" s="50" t="s">
        <v>57</v>
      </c>
      <c r="H167" s="50" t="s">
        <v>60</v>
      </c>
      <c r="I167" s="50" t="s">
        <v>251</v>
      </c>
      <c r="J167" s="50" t="s">
        <v>69</v>
      </c>
      <c r="K167" s="50" t="n">
        <v>93</v>
      </c>
      <c r="L167" s="50" t="n">
        <v>28.3</v>
      </c>
      <c r="M167" s="50" t="n">
        <v>17</v>
      </c>
    </row>
    <row r="168" customFormat="false" ht="13.8" hidden="false" customHeight="false" outlineLevel="0" collapsed="false">
      <c r="A168" s="50" t="s">
        <v>38</v>
      </c>
      <c r="B168" s="54"/>
      <c r="C168" s="54"/>
      <c r="D168" s="50" t="s">
        <v>66</v>
      </c>
      <c r="E168" s="50" t="s">
        <v>57</v>
      </c>
      <c r="F168" s="50" t="s">
        <v>271</v>
      </c>
      <c r="G168" s="50" t="s">
        <v>213</v>
      </c>
      <c r="H168" s="50" t="s">
        <v>60</v>
      </c>
      <c r="I168" s="50" t="s">
        <v>272</v>
      </c>
      <c r="J168" s="50" t="s">
        <v>245</v>
      </c>
      <c r="K168" s="50" t="n">
        <v>1422</v>
      </c>
      <c r="L168" s="50" t="n">
        <v>27.3</v>
      </c>
      <c r="M168" s="50" t="n">
        <v>5.5</v>
      </c>
    </row>
    <row r="169" customFormat="false" ht="13.8" hidden="false" customHeight="false" outlineLevel="0" collapsed="false">
      <c r="A169" s="50" t="s">
        <v>38</v>
      </c>
      <c r="B169" s="54"/>
      <c r="C169" s="54"/>
      <c r="D169" s="50" t="s">
        <v>123</v>
      </c>
      <c r="E169" s="50" t="s">
        <v>59</v>
      </c>
      <c r="F169" s="50" t="s">
        <v>123</v>
      </c>
      <c r="G169" s="50" t="s">
        <v>59</v>
      </c>
      <c r="H169" s="50" t="s">
        <v>103</v>
      </c>
      <c r="I169" s="50" t="s">
        <v>112</v>
      </c>
      <c r="J169" s="50" t="s">
        <v>79</v>
      </c>
      <c r="K169" s="50" t="n">
        <v>0</v>
      </c>
      <c r="L169" s="50" t="n">
        <v>24.5</v>
      </c>
      <c r="M169" s="50" t="n">
        <v>17.2</v>
      </c>
    </row>
    <row r="170" customFormat="false" ht="13.8" hidden="false" customHeight="false" outlineLevel="0" collapsed="false">
      <c r="A170" s="50" t="s">
        <v>38</v>
      </c>
      <c r="B170" s="54"/>
      <c r="C170" s="54"/>
      <c r="D170" s="50" t="s">
        <v>66</v>
      </c>
      <c r="E170" s="50" t="s">
        <v>57</v>
      </c>
      <c r="F170" s="50" t="s">
        <v>273</v>
      </c>
      <c r="G170" s="50" t="s">
        <v>274</v>
      </c>
      <c r="H170" s="50" t="s">
        <v>60</v>
      </c>
      <c r="I170" s="50" t="s">
        <v>275</v>
      </c>
      <c r="J170" s="50" t="s">
        <v>245</v>
      </c>
      <c r="K170" s="50" t="n">
        <v>1223</v>
      </c>
      <c r="L170" s="50" t="n">
        <v>23.5</v>
      </c>
      <c r="M170" s="50" t="n">
        <v>4.7</v>
      </c>
    </row>
    <row r="171" customFormat="false" ht="13.8" hidden="false" customHeight="false" outlineLevel="0" collapsed="false">
      <c r="A171" s="50" t="s">
        <v>38</v>
      </c>
      <c r="B171" s="54"/>
      <c r="C171" s="54"/>
      <c r="D171" s="50" t="s">
        <v>149</v>
      </c>
      <c r="E171" s="50" t="s">
        <v>57</v>
      </c>
      <c r="F171" s="50" t="s">
        <v>263</v>
      </c>
      <c r="G171" s="50" t="s">
        <v>57</v>
      </c>
      <c r="H171" s="50" t="s">
        <v>60</v>
      </c>
      <c r="I171" s="50" t="s">
        <v>264</v>
      </c>
      <c r="J171" s="50" t="s">
        <v>69</v>
      </c>
      <c r="K171" s="50" t="n">
        <v>76</v>
      </c>
      <c r="L171" s="50" t="n">
        <v>23.2</v>
      </c>
      <c r="M171" s="50" t="n">
        <v>13.9</v>
      </c>
    </row>
    <row r="172" customFormat="false" ht="13.8" hidden="false" customHeight="false" outlineLevel="0" collapsed="false">
      <c r="A172" s="50" t="s">
        <v>38</v>
      </c>
      <c r="B172" s="54"/>
      <c r="C172" s="54"/>
      <c r="D172" s="50" t="s">
        <v>70</v>
      </c>
      <c r="E172" s="50" t="s">
        <v>57</v>
      </c>
      <c r="F172" s="50" t="s">
        <v>276</v>
      </c>
      <c r="G172" s="50" t="s">
        <v>274</v>
      </c>
      <c r="H172" s="50" t="s">
        <v>60</v>
      </c>
      <c r="I172" s="50" t="s">
        <v>277</v>
      </c>
      <c r="J172" s="50" t="s">
        <v>245</v>
      </c>
      <c r="K172" s="50" t="n">
        <v>1210</v>
      </c>
      <c r="L172" s="50" t="n">
        <v>23.2</v>
      </c>
      <c r="M172" s="50" t="n">
        <v>4.6</v>
      </c>
    </row>
    <row r="173" customFormat="false" ht="13.8" hidden="false" customHeight="false" outlineLevel="0" collapsed="false">
      <c r="A173" s="50" t="s">
        <v>38</v>
      </c>
      <c r="B173" s="54"/>
      <c r="C173" s="54"/>
      <c r="D173" s="50" t="s">
        <v>66</v>
      </c>
      <c r="E173" s="50" t="s">
        <v>57</v>
      </c>
      <c r="F173" s="50" t="s">
        <v>276</v>
      </c>
      <c r="G173" s="50" t="s">
        <v>274</v>
      </c>
      <c r="H173" s="50" t="s">
        <v>60</v>
      </c>
      <c r="I173" s="50" t="s">
        <v>259</v>
      </c>
      <c r="J173" s="50" t="s">
        <v>245</v>
      </c>
      <c r="K173" s="50" t="n">
        <v>1210</v>
      </c>
      <c r="L173" s="50" t="n">
        <v>23.2</v>
      </c>
      <c r="M173" s="50" t="n">
        <v>4.6</v>
      </c>
    </row>
    <row r="174" customFormat="false" ht="13.8" hidden="false" customHeight="false" outlineLevel="0" collapsed="false">
      <c r="A174" s="50" t="s">
        <v>38</v>
      </c>
      <c r="B174" s="54"/>
      <c r="C174" s="54"/>
      <c r="D174" s="50" t="s">
        <v>91</v>
      </c>
      <c r="E174" s="50" t="s">
        <v>57</v>
      </c>
      <c r="F174" s="50" t="s">
        <v>278</v>
      </c>
      <c r="G174" s="50" t="s">
        <v>203</v>
      </c>
      <c r="H174" s="50" t="s">
        <v>60</v>
      </c>
      <c r="I174" s="50" t="s">
        <v>272</v>
      </c>
      <c r="J174" s="50" t="s">
        <v>245</v>
      </c>
      <c r="K174" s="50" t="n">
        <v>1173</v>
      </c>
      <c r="L174" s="50" t="n">
        <v>22.5</v>
      </c>
      <c r="M174" s="50" t="n">
        <v>4.5</v>
      </c>
    </row>
    <row r="175" customFormat="false" ht="13.8" hidden="false" customHeight="false" outlineLevel="0" collapsed="false">
      <c r="A175" s="50" t="s">
        <v>38</v>
      </c>
      <c r="B175" s="54"/>
      <c r="C175" s="54"/>
      <c r="D175" s="50" t="s">
        <v>279</v>
      </c>
      <c r="E175" s="50" t="s">
        <v>274</v>
      </c>
      <c r="F175" s="50" t="s">
        <v>250</v>
      </c>
      <c r="G175" s="50" t="s">
        <v>57</v>
      </c>
      <c r="H175" s="50" t="s">
        <v>60</v>
      </c>
      <c r="I175" s="50" t="s">
        <v>152</v>
      </c>
      <c r="J175" s="50" t="s">
        <v>245</v>
      </c>
      <c r="K175" s="50" t="n">
        <v>1045</v>
      </c>
      <c r="L175" s="50" t="n">
        <v>20.1</v>
      </c>
      <c r="M175" s="50" t="n">
        <v>4</v>
      </c>
    </row>
    <row r="176" customFormat="false" ht="13.8" hidden="false" customHeight="false" outlineLevel="0" collapsed="false">
      <c r="A176" s="50" t="s">
        <v>38</v>
      </c>
      <c r="B176" s="54"/>
      <c r="C176" s="54"/>
      <c r="D176" s="50" t="s">
        <v>210</v>
      </c>
      <c r="E176" s="50" t="s">
        <v>57</v>
      </c>
      <c r="F176" s="50" t="s">
        <v>217</v>
      </c>
      <c r="G176" s="50" t="s">
        <v>216</v>
      </c>
      <c r="H176" s="50" t="s">
        <v>103</v>
      </c>
      <c r="I176" s="50" t="s">
        <v>261</v>
      </c>
      <c r="J176" s="50" t="s">
        <v>245</v>
      </c>
      <c r="K176" s="50" t="n">
        <v>1036</v>
      </c>
      <c r="L176" s="50" t="n">
        <v>19.9</v>
      </c>
      <c r="M176" s="50" t="n">
        <v>4</v>
      </c>
    </row>
    <row r="177" customFormat="false" ht="13.8" hidden="false" customHeight="false" outlineLevel="0" collapsed="false">
      <c r="A177" s="50" t="s">
        <v>38</v>
      </c>
      <c r="B177" s="54"/>
      <c r="C177" s="54"/>
      <c r="D177" s="50" t="s">
        <v>191</v>
      </c>
      <c r="E177" s="50" t="s">
        <v>57</v>
      </c>
      <c r="F177" s="50" t="s">
        <v>280</v>
      </c>
      <c r="G177" s="50" t="s">
        <v>274</v>
      </c>
      <c r="H177" s="50" t="s">
        <v>60</v>
      </c>
      <c r="I177" s="50" t="s">
        <v>255</v>
      </c>
      <c r="J177" s="50" t="s">
        <v>245</v>
      </c>
      <c r="K177" s="50" t="n">
        <v>991</v>
      </c>
      <c r="L177" s="50" t="n">
        <v>19</v>
      </c>
      <c r="M177" s="50" t="n">
        <v>3.8</v>
      </c>
    </row>
    <row r="178" customFormat="false" ht="13.8" hidden="false" customHeight="false" outlineLevel="0" collapsed="false">
      <c r="A178" s="50" t="s">
        <v>38</v>
      </c>
      <c r="B178" s="54"/>
      <c r="C178" s="54"/>
      <c r="D178" s="50" t="s">
        <v>281</v>
      </c>
      <c r="E178" s="50" t="s">
        <v>57</v>
      </c>
      <c r="F178" s="50" t="s">
        <v>282</v>
      </c>
      <c r="G178" s="50" t="s">
        <v>213</v>
      </c>
      <c r="H178" s="50" t="s">
        <v>60</v>
      </c>
      <c r="I178" s="50" t="s">
        <v>283</v>
      </c>
      <c r="J178" s="50" t="s">
        <v>245</v>
      </c>
      <c r="K178" s="50" t="n">
        <v>983</v>
      </c>
      <c r="L178" s="50" t="n">
        <v>18.9</v>
      </c>
      <c r="M178" s="50" t="n">
        <v>3.8</v>
      </c>
    </row>
    <row r="179" customFormat="false" ht="13.8" hidden="false" customHeight="false" outlineLevel="0" collapsed="false">
      <c r="A179" s="50" t="s">
        <v>38</v>
      </c>
      <c r="B179" s="54"/>
      <c r="C179" s="54"/>
      <c r="D179" s="50" t="s">
        <v>284</v>
      </c>
      <c r="E179" s="50" t="s">
        <v>285</v>
      </c>
      <c r="F179" s="50" t="s">
        <v>70</v>
      </c>
      <c r="G179" s="50" t="s">
        <v>57</v>
      </c>
      <c r="H179" s="50" t="s">
        <v>60</v>
      </c>
      <c r="I179" s="50" t="s">
        <v>255</v>
      </c>
      <c r="J179" s="50" t="s">
        <v>245</v>
      </c>
      <c r="K179" s="50" t="n">
        <v>983</v>
      </c>
      <c r="L179" s="50" t="n">
        <v>18.9</v>
      </c>
      <c r="M179" s="50" t="n">
        <v>3.8</v>
      </c>
    </row>
    <row r="180" customFormat="false" ht="13.8" hidden="false" customHeight="false" outlineLevel="0" collapsed="false">
      <c r="A180" s="50" t="s">
        <v>38</v>
      </c>
      <c r="B180" s="54"/>
      <c r="C180" s="54"/>
      <c r="D180" s="50" t="s">
        <v>286</v>
      </c>
      <c r="E180" s="50" t="s">
        <v>57</v>
      </c>
      <c r="F180" s="50" t="s">
        <v>287</v>
      </c>
      <c r="G180" s="50" t="s">
        <v>213</v>
      </c>
      <c r="H180" s="50" t="s">
        <v>60</v>
      </c>
      <c r="I180" s="50" t="s">
        <v>99</v>
      </c>
      <c r="J180" s="50" t="s">
        <v>245</v>
      </c>
      <c r="K180" s="50" t="n">
        <v>974</v>
      </c>
      <c r="L180" s="50" t="n">
        <v>18.7</v>
      </c>
      <c r="M180" s="50" t="n">
        <v>3.7</v>
      </c>
    </row>
    <row r="181" customFormat="false" ht="13.8" hidden="false" customHeight="false" outlineLevel="0" collapsed="false">
      <c r="A181" s="50" t="s">
        <v>38</v>
      </c>
      <c r="B181" s="54"/>
      <c r="C181" s="54"/>
      <c r="D181" s="50" t="s">
        <v>66</v>
      </c>
      <c r="E181" s="50" t="s">
        <v>57</v>
      </c>
      <c r="F181" s="50" t="s">
        <v>282</v>
      </c>
      <c r="G181" s="50" t="s">
        <v>213</v>
      </c>
      <c r="H181" s="50" t="s">
        <v>60</v>
      </c>
      <c r="I181" s="50" t="s">
        <v>283</v>
      </c>
      <c r="J181" s="50" t="s">
        <v>245</v>
      </c>
      <c r="K181" s="50" t="n">
        <v>963</v>
      </c>
      <c r="L181" s="50" t="n">
        <v>18.5</v>
      </c>
      <c r="M181" s="50" t="n">
        <v>3.7</v>
      </c>
    </row>
    <row r="182" customFormat="false" ht="13.8" hidden="false" customHeight="false" outlineLevel="0" collapsed="false">
      <c r="A182" s="50" t="s">
        <v>38</v>
      </c>
      <c r="B182" s="54"/>
      <c r="C182" s="54"/>
      <c r="D182" s="50" t="s">
        <v>162</v>
      </c>
      <c r="E182" s="50" t="s">
        <v>57</v>
      </c>
      <c r="F182" s="50" t="s">
        <v>287</v>
      </c>
      <c r="G182" s="50" t="s">
        <v>213</v>
      </c>
      <c r="H182" s="50" t="s">
        <v>60</v>
      </c>
      <c r="I182" s="50" t="s">
        <v>99</v>
      </c>
      <c r="J182" s="50" t="s">
        <v>245</v>
      </c>
      <c r="K182" s="50" t="n">
        <v>957</v>
      </c>
      <c r="L182" s="50" t="n">
        <v>18.4</v>
      </c>
      <c r="M182" s="50" t="n">
        <v>3.7</v>
      </c>
    </row>
    <row r="183" customFormat="false" ht="13.8" hidden="false" customHeight="false" outlineLevel="0" collapsed="false">
      <c r="A183" s="50" t="s">
        <v>38</v>
      </c>
      <c r="B183" s="54"/>
      <c r="C183" s="54"/>
      <c r="D183" s="50" t="s">
        <v>125</v>
      </c>
      <c r="E183" s="50" t="s">
        <v>57</v>
      </c>
      <c r="F183" s="50" t="s">
        <v>288</v>
      </c>
      <c r="G183" s="50" t="s">
        <v>213</v>
      </c>
      <c r="H183" s="50" t="s">
        <v>60</v>
      </c>
      <c r="I183" s="50" t="s">
        <v>87</v>
      </c>
      <c r="J183" s="50" t="s">
        <v>245</v>
      </c>
      <c r="K183" s="50" t="n">
        <v>915</v>
      </c>
      <c r="L183" s="50" t="n">
        <v>17.6</v>
      </c>
      <c r="M183" s="50" t="n">
        <v>3.5</v>
      </c>
    </row>
    <row r="184" customFormat="false" ht="13.8" hidden="false" customHeight="false" outlineLevel="0" collapsed="false">
      <c r="A184" s="50" t="s">
        <v>38</v>
      </c>
      <c r="B184" s="54"/>
      <c r="C184" s="54"/>
      <c r="D184" s="50" t="s">
        <v>125</v>
      </c>
      <c r="E184" s="50" t="s">
        <v>57</v>
      </c>
      <c r="F184" s="50" t="s">
        <v>288</v>
      </c>
      <c r="G184" s="50" t="s">
        <v>213</v>
      </c>
      <c r="H184" s="50" t="s">
        <v>60</v>
      </c>
      <c r="I184" s="50" t="s">
        <v>87</v>
      </c>
      <c r="J184" s="50" t="s">
        <v>245</v>
      </c>
      <c r="K184" s="50" t="n">
        <v>915</v>
      </c>
      <c r="L184" s="50" t="n">
        <v>17.6</v>
      </c>
      <c r="M184" s="50" t="n">
        <v>3.5</v>
      </c>
    </row>
    <row r="185" customFormat="false" ht="13.8" hidden="false" customHeight="false" outlineLevel="0" collapsed="false">
      <c r="A185" s="50" t="s">
        <v>38</v>
      </c>
      <c r="B185" s="54"/>
      <c r="C185" s="54"/>
      <c r="D185" s="50" t="s">
        <v>135</v>
      </c>
      <c r="E185" s="50" t="s">
        <v>57</v>
      </c>
      <c r="F185" s="50" t="s">
        <v>288</v>
      </c>
      <c r="G185" s="50" t="s">
        <v>213</v>
      </c>
      <c r="H185" s="50" t="s">
        <v>60</v>
      </c>
      <c r="I185" s="50" t="s">
        <v>87</v>
      </c>
      <c r="J185" s="50" t="s">
        <v>245</v>
      </c>
      <c r="K185" s="50" t="n">
        <v>899</v>
      </c>
      <c r="L185" s="50" t="n">
        <v>17.3</v>
      </c>
      <c r="M185" s="50" t="n">
        <v>3.5</v>
      </c>
    </row>
    <row r="186" customFormat="false" ht="13.8" hidden="false" customHeight="false" outlineLevel="0" collapsed="false">
      <c r="A186" s="50" t="s">
        <v>38</v>
      </c>
      <c r="B186" s="54"/>
      <c r="C186" s="54"/>
      <c r="D186" s="50" t="s">
        <v>289</v>
      </c>
      <c r="E186" s="50" t="s">
        <v>57</v>
      </c>
      <c r="F186" s="50" t="s">
        <v>288</v>
      </c>
      <c r="G186" s="50" t="s">
        <v>213</v>
      </c>
      <c r="H186" s="50" t="s">
        <v>60</v>
      </c>
      <c r="I186" s="50" t="s">
        <v>87</v>
      </c>
      <c r="J186" s="50" t="s">
        <v>245</v>
      </c>
      <c r="K186" s="50" t="n">
        <v>900</v>
      </c>
      <c r="L186" s="50" t="n">
        <v>17.3</v>
      </c>
      <c r="M186" s="50" t="n">
        <v>3.5</v>
      </c>
    </row>
    <row r="187" customFormat="false" ht="13.8" hidden="false" customHeight="false" outlineLevel="0" collapsed="false">
      <c r="A187" s="50" t="s">
        <v>38</v>
      </c>
      <c r="B187" s="54"/>
      <c r="C187" s="54"/>
      <c r="D187" s="50" t="s">
        <v>135</v>
      </c>
      <c r="E187" s="50" t="s">
        <v>57</v>
      </c>
      <c r="F187" s="50" t="s">
        <v>288</v>
      </c>
      <c r="G187" s="50" t="s">
        <v>213</v>
      </c>
      <c r="H187" s="50" t="s">
        <v>60</v>
      </c>
      <c r="I187" s="50" t="s">
        <v>87</v>
      </c>
      <c r="J187" s="50" t="s">
        <v>245</v>
      </c>
      <c r="K187" s="50" t="n">
        <v>899</v>
      </c>
      <c r="L187" s="50" t="n">
        <v>17.3</v>
      </c>
      <c r="M187" s="50" t="n">
        <v>3.5</v>
      </c>
    </row>
    <row r="188" customFormat="false" ht="13.8" hidden="false" customHeight="false" outlineLevel="0" collapsed="false">
      <c r="A188" s="50" t="s">
        <v>38</v>
      </c>
      <c r="B188" s="54"/>
      <c r="C188" s="54"/>
      <c r="D188" s="50" t="s">
        <v>66</v>
      </c>
      <c r="E188" s="50" t="s">
        <v>57</v>
      </c>
      <c r="F188" s="50" t="s">
        <v>290</v>
      </c>
      <c r="G188" s="50" t="s">
        <v>213</v>
      </c>
      <c r="H188" s="50" t="s">
        <v>60</v>
      </c>
      <c r="I188" s="50" t="s">
        <v>99</v>
      </c>
      <c r="J188" s="50" t="s">
        <v>245</v>
      </c>
      <c r="K188" s="50" t="n">
        <v>878</v>
      </c>
      <c r="L188" s="50" t="n">
        <v>16.9</v>
      </c>
      <c r="M188" s="50" t="n">
        <v>3.4</v>
      </c>
    </row>
    <row r="189" customFormat="false" ht="13.8" hidden="false" customHeight="false" outlineLevel="0" collapsed="false">
      <c r="A189" s="50" t="s">
        <v>38</v>
      </c>
      <c r="B189" s="54"/>
      <c r="C189" s="54"/>
      <c r="D189" s="50" t="s">
        <v>66</v>
      </c>
      <c r="E189" s="50" t="s">
        <v>57</v>
      </c>
      <c r="F189" s="50" t="s">
        <v>291</v>
      </c>
      <c r="G189" s="50" t="s">
        <v>285</v>
      </c>
      <c r="H189" s="50" t="s">
        <v>60</v>
      </c>
      <c r="I189" s="50" t="s">
        <v>99</v>
      </c>
      <c r="J189" s="50" t="s">
        <v>245</v>
      </c>
      <c r="K189" s="50" t="n">
        <v>877</v>
      </c>
      <c r="L189" s="50" t="n">
        <v>16.8</v>
      </c>
      <c r="M189" s="50" t="n">
        <v>3.4</v>
      </c>
    </row>
    <row r="190" customFormat="false" ht="13.8" hidden="false" customHeight="false" outlineLevel="0" collapsed="false">
      <c r="A190" s="50" t="s">
        <v>38</v>
      </c>
      <c r="B190" s="54"/>
      <c r="C190" s="54"/>
      <c r="D190" s="50" t="s">
        <v>66</v>
      </c>
      <c r="E190" s="50" t="s">
        <v>57</v>
      </c>
      <c r="F190" s="50" t="s">
        <v>292</v>
      </c>
      <c r="G190" s="50" t="s">
        <v>285</v>
      </c>
      <c r="H190" s="50" t="s">
        <v>60</v>
      </c>
      <c r="I190" s="50" t="s">
        <v>283</v>
      </c>
      <c r="J190" s="50" t="s">
        <v>245</v>
      </c>
      <c r="K190" s="50" t="n">
        <v>877</v>
      </c>
      <c r="L190" s="50" t="n">
        <v>16.8</v>
      </c>
      <c r="M190" s="50" t="n">
        <v>3.4</v>
      </c>
    </row>
    <row r="191" customFormat="false" ht="13.8" hidden="false" customHeight="false" outlineLevel="0" collapsed="false">
      <c r="A191" s="50" t="s">
        <v>38</v>
      </c>
      <c r="B191" s="54"/>
      <c r="C191" s="54"/>
      <c r="D191" s="50" t="s">
        <v>293</v>
      </c>
      <c r="E191" s="50" t="s">
        <v>57</v>
      </c>
      <c r="F191" s="50" t="s">
        <v>288</v>
      </c>
      <c r="G191" s="50" t="s">
        <v>213</v>
      </c>
      <c r="H191" s="50" t="s">
        <v>60</v>
      </c>
      <c r="I191" s="50" t="s">
        <v>87</v>
      </c>
      <c r="J191" s="50" t="s">
        <v>245</v>
      </c>
      <c r="K191" s="50" t="n">
        <v>870</v>
      </c>
      <c r="L191" s="50" t="n">
        <v>16.7</v>
      </c>
      <c r="M191" s="50" t="n">
        <v>3.3</v>
      </c>
    </row>
    <row r="192" customFormat="false" ht="13.8" hidden="false" customHeight="false" outlineLevel="0" collapsed="false">
      <c r="A192" s="50" t="s">
        <v>38</v>
      </c>
      <c r="B192" s="54"/>
      <c r="C192" s="54"/>
      <c r="D192" s="50" t="s">
        <v>293</v>
      </c>
      <c r="E192" s="50" t="s">
        <v>57</v>
      </c>
      <c r="F192" s="50" t="s">
        <v>288</v>
      </c>
      <c r="G192" s="50" t="s">
        <v>213</v>
      </c>
      <c r="H192" s="50" t="s">
        <v>60</v>
      </c>
      <c r="I192" s="50" t="s">
        <v>87</v>
      </c>
      <c r="J192" s="50" t="s">
        <v>245</v>
      </c>
      <c r="K192" s="50" t="n">
        <v>870</v>
      </c>
      <c r="L192" s="50" t="n">
        <v>16.7</v>
      </c>
      <c r="M192" s="50" t="n">
        <v>3.3</v>
      </c>
    </row>
    <row r="193" customFormat="false" ht="13.8" hidden="false" customHeight="false" outlineLevel="0" collapsed="false">
      <c r="A193" s="50" t="s">
        <v>38</v>
      </c>
      <c r="B193" s="54"/>
      <c r="C193" s="54"/>
      <c r="D193" s="50" t="s">
        <v>149</v>
      </c>
      <c r="E193" s="50" t="s">
        <v>57</v>
      </c>
      <c r="F193" s="50" t="s">
        <v>260</v>
      </c>
      <c r="G193" s="50" t="s">
        <v>213</v>
      </c>
      <c r="H193" s="50" t="s">
        <v>60</v>
      </c>
      <c r="I193" s="50" t="s">
        <v>87</v>
      </c>
      <c r="J193" s="50" t="s">
        <v>245</v>
      </c>
      <c r="K193" s="50" t="n">
        <v>832</v>
      </c>
      <c r="L193" s="50" t="n">
        <v>16</v>
      </c>
      <c r="M193" s="50" t="n">
        <v>3.2</v>
      </c>
    </row>
    <row r="194" customFormat="false" ht="13.8" hidden="false" customHeight="false" outlineLevel="0" collapsed="false">
      <c r="A194" s="50" t="s">
        <v>38</v>
      </c>
      <c r="B194" s="54"/>
      <c r="C194" s="54"/>
      <c r="D194" s="50" t="s">
        <v>189</v>
      </c>
      <c r="E194" s="50" t="s">
        <v>57</v>
      </c>
      <c r="F194" s="50" t="s">
        <v>294</v>
      </c>
      <c r="G194" s="50" t="s">
        <v>295</v>
      </c>
      <c r="H194" s="50" t="s">
        <v>60</v>
      </c>
      <c r="I194" s="50" t="s">
        <v>272</v>
      </c>
      <c r="J194" s="50" t="s">
        <v>245</v>
      </c>
      <c r="K194" s="50" t="n">
        <v>832</v>
      </c>
      <c r="L194" s="50" t="n">
        <v>16</v>
      </c>
      <c r="M194" s="50" t="n">
        <v>3.2</v>
      </c>
    </row>
    <row r="195" customFormat="false" ht="13.8" hidden="false" customHeight="false" outlineLevel="0" collapsed="false">
      <c r="A195" s="50" t="s">
        <v>38</v>
      </c>
      <c r="B195" s="54"/>
      <c r="C195" s="54"/>
      <c r="D195" s="50" t="s">
        <v>56</v>
      </c>
      <c r="E195" s="50" t="s">
        <v>57</v>
      </c>
      <c r="F195" s="50" t="s">
        <v>296</v>
      </c>
      <c r="G195" s="50" t="s">
        <v>295</v>
      </c>
      <c r="H195" s="50" t="s">
        <v>60</v>
      </c>
      <c r="I195" s="50" t="s">
        <v>255</v>
      </c>
      <c r="J195" s="50" t="s">
        <v>245</v>
      </c>
      <c r="K195" s="50" t="n">
        <v>827</v>
      </c>
      <c r="L195" s="50" t="n">
        <v>15.9</v>
      </c>
      <c r="M195" s="50" t="n">
        <v>3.2</v>
      </c>
    </row>
    <row r="196" customFormat="false" ht="13.8" hidden="false" customHeight="false" outlineLevel="0" collapsed="false">
      <c r="A196" s="50" t="s">
        <v>38</v>
      </c>
      <c r="B196" s="54"/>
      <c r="C196" s="54"/>
      <c r="D196" s="50" t="s">
        <v>119</v>
      </c>
      <c r="E196" s="50" t="s">
        <v>57</v>
      </c>
      <c r="F196" s="50" t="s">
        <v>265</v>
      </c>
      <c r="G196" s="50" t="s">
        <v>207</v>
      </c>
      <c r="H196" s="50" t="s">
        <v>103</v>
      </c>
      <c r="I196" s="50" t="s">
        <v>255</v>
      </c>
      <c r="J196" s="50" t="s">
        <v>245</v>
      </c>
      <c r="K196" s="50" t="n">
        <v>826</v>
      </c>
      <c r="L196" s="50" t="n">
        <v>15.9</v>
      </c>
      <c r="M196" s="50" t="n">
        <v>3.2</v>
      </c>
    </row>
    <row r="197" customFormat="false" ht="13.8" hidden="false" customHeight="false" outlineLevel="0" collapsed="false">
      <c r="A197" s="50" t="s">
        <v>38</v>
      </c>
      <c r="B197" s="54"/>
      <c r="C197" s="54"/>
      <c r="D197" s="50" t="s">
        <v>297</v>
      </c>
      <c r="E197" s="50" t="s">
        <v>57</v>
      </c>
      <c r="F197" s="50" t="s">
        <v>298</v>
      </c>
      <c r="G197" s="50" t="s">
        <v>274</v>
      </c>
      <c r="H197" s="50" t="s">
        <v>60</v>
      </c>
      <c r="I197" s="50" t="s">
        <v>255</v>
      </c>
      <c r="J197" s="50" t="s">
        <v>245</v>
      </c>
      <c r="K197" s="50" t="n">
        <v>822</v>
      </c>
      <c r="L197" s="50" t="n">
        <v>15.8</v>
      </c>
      <c r="M197" s="50" t="n">
        <v>3.2</v>
      </c>
    </row>
    <row r="198" customFormat="false" ht="13.8" hidden="false" customHeight="false" outlineLevel="0" collapsed="false">
      <c r="A198" s="50" t="s">
        <v>38</v>
      </c>
      <c r="B198" s="54"/>
      <c r="C198" s="54"/>
      <c r="D198" s="50" t="s">
        <v>66</v>
      </c>
      <c r="E198" s="50" t="s">
        <v>57</v>
      </c>
      <c r="F198" s="50" t="s">
        <v>296</v>
      </c>
      <c r="G198" s="50" t="s">
        <v>295</v>
      </c>
      <c r="H198" s="50" t="s">
        <v>60</v>
      </c>
      <c r="I198" s="50" t="s">
        <v>299</v>
      </c>
      <c r="J198" s="50" t="s">
        <v>245</v>
      </c>
      <c r="K198" s="50" t="n">
        <v>820</v>
      </c>
      <c r="L198" s="50" t="n">
        <v>15.7</v>
      </c>
      <c r="M198" s="50" t="n">
        <v>3.1</v>
      </c>
    </row>
    <row r="199" customFormat="false" ht="13.8" hidden="false" customHeight="false" outlineLevel="0" collapsed="false">
      <c r="A199" s="50" t="s">
        <v>38</v>
      </c>
      <c r="B199" s="54"/>
      <c r="C199" s="54"/>
      <c r="D199" s="50" t="s">
        <v>66</v>
      </c>
      <c r="E199" s="50" t="s">
        <v>57</v>
      </c>
      <c r="F199" s="50" t="s">
        <v>296</v>
      </c>
      <c r="G199" s="50" t="s">
        <v>295</v>
      </c>
      <c r="H199" s="50" t="s">
        <v>60</v>
      </c>
      <c r="I199" s="50" t="s">
        <v>300</v>
      </c>
      <c r="J199" s="50" t="s">
        <v>245</v>
      </c>
      <c r="K199" s="50" t="n">
        <v>820</v>
      </c>
      <c r="L199" s="50" t="n">
        <v>15.7</v>
      </c>
      <c r="M199" s="50" t="n">
        <v>3.1</v>
      </c>
    </row>
    <row r="200" customFormat="false" ht="13.8" hidden="false" customHeight="false" outlineLevel="0" collapsed="false">
      <c r="A200" s="50" t="s">
        <v>38</v>
      </c>
      <c r="B200" s="54"/>
      <c r="C200" s="54"/>
      <c r="D200" s="50" t="s">
        <v>162</v>
      </c>
      <c r="E200" s="50" t="s">
        <v>57</v>
      </c>
      <c r="F200" s="50" t="s">
        <v>265</v>
      </c>
      <c r="G200" s="50" t="s">
        <v>207</v>
      </c>
      <c r="H200" s="50" t="s">
        <v>103</v>
      </c>
      <c r="I200" s="50" t="s">
        <v>255</v>
      </c>
      <c r="J200" s="50" t="s">
        <v>245</v>
      </c>
      <c r="K200" s="50" t="n">
        <v>819</v>
      </c>
      <c r="L200" s="50" t="n">
        <v>15.7</v>
      </c>
      <c r="M200" s="50" t="n">
        <v>3.1</v>
      </c>
    </row>
    <row r="201" customFormat="false" ht="13.8" hidden="false" customHeight="false" outlineLevel="0" collapsed="false">
      <c r="A201" s="50" t="s">
        <v>38</v>
      </c>
      <c r="B201" s="54"/>
      <c r="C201" s="54"/>
      <c r="D201" s="50" t="s">
        <v>66</v>
      </c>
      <c r="E201" s="50" t="s">
        <v>57</v>
      </c>
      <c r="F201" s="50" t="s">
        <v>260</v>
      </c>
      <c r="G201" s="50" t="s">
        <v>213</v>
      </c>
      <c r="H201" s="50" t="s">
        <v>60</v>
      </c>
      <c r="I201" s="50" t="s">
        <v>283</v>
      </c>
      <c r="J201" s="50" t="s">
        <v>245</v>
      </c>
      <c r="K201" s="50" t="n">
        <v>805</v>
      </c>
      <c r="L201" s="50" t="n">
        <v>15.5</v>
      </c>
      <c r="M201" s="50" t="n">
        <v>3.1</v>
      </c>
    </row>
    <row r="202" customFormat="false" ht="13.8" hidden="false" customHeight="false" outlineLevel="0" collapsed="false">
      <c r="A202" s="50" t="s">
        <v>38</v>
      </c>
      <c r="B202" s="54"/>
      <c r="C202" s="54"/>
      <c r="D202" s="50" t="s">
        <v>301</v>
      </c>
      <c r="E202" s="50" t="s">
        <v>213</v>
      </c>
      <c r="F202" s="50" t="s">
        <v>116</v>
      </c>
      <c r="G202" s="50" t="s">
        <v>57</v>
      </c>
      <c r="H202" s="50" t="s">
        <v>60</v>
      </c>
      <c r="I202" s="50" t="s">
        <v>99</v>
      </c>
      <c r="J202" s="50" t="s">
        <v>245</v>
      </c>
      <c r="K202" s="50" t="n">
        <v>805</v>
      </c>
      <c r="L202" s="50" t="n">
        <v>15.5</v>
      </c>
      <c r="M202" s="50" t="n">
        <v>3.1</v>
      </c>
    </row>
    <row r="203" customFormat="false" ht="13.8" hidden="false" customHeight="false" outlineLevel="0" collapsed="false">
      <c r="A203" s="50" t="s">
        <v>38</v>
      </c>
      <c r="B203" s="54"/>
      <c r="C203" s="54"/>
      <c r="D203" s="50" t="s">
        <v>66</v>
      </c>
      <c r="E203" s="50" t="s">
        <v>57</v>
      </c>
      <c r="F203" s="50" t="s">
        <v>280</v>
      </c>
      <c r="G203" s="50" t="s">
        <v>274</v>
      </c>
      <c r="H203" s="50" t="s">
        <v>60</v>
      </c>
      <c r="I203" s="50" t="s">
        <v>275</v>
      </c>
      <c r="J203" s="50" t="s">
        <v>245</v>
      </c>
      <c r="K203" s="50" t="n">
        <v>807</v>
      </c>
      <c r="L203" s="50" t="n">
        <v>15.5</v>
      </c>
      <c r="M203" s="50" t="n">
        <v>3.1</v>
      </c>
    </row>
    <row r="204" customFormat="false" ht="13.8" hidden="false" customHeight="false" outlineLevel="0" collapsed="false">
      <c r="A204" s="50" t="s">
        <v>38</v>
      </c>
      <c r="B204" s="54"/>
      <c r="C204" s="54"/>
      <c r="D204" s="50" t="s">
        <v>302</v>
      </c>
      <c r="E204" s="50" t="s">
        <v>57</v>
      </c>
      <c r="F204" s="50" t="s">
        <v>303</v>
      </c>
      <c r="G204" s="50" t="s">
        <v>285</v>
      </c>
      <c r="H204" s="50" t="s">
        <v>60</v>
      </c>
      <c r="I204" s="50" t="s">
        <v>255</v>
      </c>
      <c r="J204" s="50" t="s">
        <v>245</v>
      </c>
      <c r="K204" s="50" t="n">
        <v>801</v>
      </c>
      <c r="L204" s="50" t="n">
        <v>15.4</v>
      </c>
      <c r="M204" s="50" t="n">
        <v>3.1</v>
      </c>
    </row>
    <row r="205" customFormat="false" ht="13.8" hidden="false" customHeight="false" outlineLevel="0" collapsed="false">
      <c r="A205" s="50" t="s">
        <v>38</v>
      </c>
      <c r="B205" s="54"/>
      <c r="C205" s="54"/>
      <c r="D205" s="50" t="s">
        <v>304</v>
      </c>
      <c r="E205" s="50" t="s">
        <v>213</v>
      </c>
      <c r="F205" s="50" t="s">
        <v>116</v>
      </c>
      <c r="G205" s="50" t="s">
        <v>57</v>
      </c>
      <c r="H205" s="50" t="s">
        <v>60</v>
      </c>
      <c r="I205" s="50" t="s">
        <v>99</v>
      </c>
      <c r="J205" s="50" t="s">
        <v>245</v>
      </c>
      <c r="K205" s="50" t="n">
        <v>740</v>
      </c>
      <c r="L205" s="50" t="n">
        <v>14.2</v>
      </c>
      <c r="M205" s="50" t="n">
        <v>2.8</v>
      </c>
    </row>
    <row r="206" customFormat="false" ht="13.8" hidden="false" customHeight="false" outlineLevel="0" collapsed="false">
      <c r="A206" s="50" t="s">
        <v>38</v>
      </c>
      <c r="B206" s="54"/>
      <c r="C206" s="54"/>
      <c r="D206" s="50" t="s">
        <v>66</v>
      </c>
      <c r="E206" s="50" t="s">
        <v>57</v>
      </c>
      <c r="F206" s="50" t="s">
        <v>305</v>
      </c>
      <c r="G206" s="50" t="s">
        <v>213</v>
      </c>
      <c r="H206" s="50" t="s">
        <v>60</v>
      </c>
      <c r="I206" s="50" t="s">
        <v>108</v>
      </c>
      <c r="J206" s="50" t="s">
        <v>245</v>
      </c>
      <c r="K206" s="50" t="n">
        <v>740</v>
      </c>
      <c r="L206" s="50" t="n">
        <v>14.2</v>
      </c>
      <c r="M206" s="50" t="n">
        <v>2.8</v>
      </c>
    </row>
    <row r="207" customFormat="false" ht="13.8" hidden="false" customHeight="false" outlineLevel="0" collapsed="false">
      <c r="A207" s="50" t="s">
        <v>38</v>
      </c>
      <c r="B207" s="54"/>
      <c r="C207" s="54"/>
      <c r="D207" s="50" t="s">
        <v>306</v>
      </c>
      <c r="E207" s="50" t="s">
        <v>57</v>
      </c>
      <c r="F207" s="50" t="s">
        <v>307</v>
      </c>
      <c r="G207" s="50" t="s">
        <v>274</v>
      </c>
      <c r="H207" s="50" t="s">
        <v>60</v>
      </c>
      <c r="I207" s="50" t="s">
        <v>255</v>
      </c>
      <c r="J207" s="50" t="s">
        <v>245</v>
      </c>
      <c r="K207" s="50" t="n">
        <v>701</v>
      </c>
      <c r="L207" s="50" t="n">
        <v>13.5</v>
      </c>
      <c r="M207" s="50" t="n">
        <v>2.7</v>
      </c>
    </row>
    <row r="208" customFormat="false" ht="13.8" hidden="false" customHeight="false" outlineLevel="0" collapsed="false">
      <c r="A208" s="50" t="s">
        <v>38</v>
      </c>
      <c r="B208" s="54"/>
      <c r="C208" s="54"/>
      <c r="D208" s="50" t="s">
        <v>91</v>
      </c>
      <c r="E208" s="50" t="s">
        <v>57</v>
      </c>
      <c r="F208" s="50" t="s">
        <v>307</v>
      </c>
      <c r="G208" s="50" t="s">
        <v>274</v>
      </c>
      <c r="H208" s="50" t="s">
        <v>60</v>
      </c>
      <c r="I208" s="50" t="s">
        <v>255</v>
      </c>
      <c r="J208" s="50" t="s">
        <v>245</v>
      </c>
      <c r="K208" s="50" t="n">
        <v>685</v>
      </c>
      <c r="L208" s="50" t="n">
        <v>13.2</v>
      </c>
      <c r="M208" s="50" t="n">
        <v>2.6</v>
      </c>
    </row>
    <row r="209" customFormat="false" ht="13.8" hidden="false" customHeight="false" outlineLevel="0" collapsed="false">
      <c r="A209" s="50" t="s">
        <v>38</v>
      </c>
      <c r="B209" s="54"/>
      <c r="C209" s="54"/>
      <c r="D209" s="50" t="s">
        <v>163</v>
      </c>
      <c r="E209" s="50" t="s">
        <v>57</v>
      </c>
      <c r="F209" s="50" t="s">
        <v>308</v>
      </c>
      <c r="G209" s="50" t="s">
        <v>274</v>
      </c>
      <c r="H209" s="50" t="s">
        <v>60</v>
      </c>
      <c r="I209" s="50" t="s">
        <v>99</v>
      </c>
      <c r="J209" s="50" t="s">
        <v>245</v>
      </c>
      <c r="K209" s="50" t="n">
        <v>685</v>
      </c>
      <c r="L209" s="50" t="n">
        <v>13.1</v>
      </c>
      <c r="M209" s="50" t="n">
        <v>2.6</v>
      </c>
    </row>
    <row r="210" customFormat="false" ht="13.8" hidden="false" customHeight="false" outlineLevel="0" collapsed="false">
      <c r="A210" s="50" t="s">
        <v>38</v>
      </c>
      <c r="B210" s="54"/>
      <c r="C210" s="54"/>
      <c r="D210" s="50" t="s">
        <v>149</v>
      </c>
      <c r="E210" s="50" t="s">
        <v>57</v>
      </c>
      <c r="F210" s="50" t="s">
        <v>309</v>
      </c>
      <c r="G210" s="50" t="s">
        <v>258</v>
      </c>
      <c r="H210" s="50" t="s">
        <v>60</v>
      </c>
      <c r="I210" s="50" t="s">
        <v>99</v>
      </c>
      <c r="J210" s="50" t="s">
        <v>245</v>
      </c>
      <c r="K210" s="50" t="n">
        <v>565</v>
      </c>
      <c r="L210" s="50" t="n">
        <v>10.8</v>
      </c>
      <c r="M210" s="50" t="n">
        <v>2.2</v>
      </c>
    </row>
    <row r="211" customFormat="false" ht="13.8" hidden="false" customHeight="false" outlineLevel="0" collapsed="false">
      <c r="A211" s="50" t="s">
        <v>38</v>
      </c>
      <c r="B211" s="54"/>
      <c r="C211" s="54"/>
      <c r="D211" s="50" t="s">
        <v>100</v>
      </c>
      <c r="E211" s="50" t="s">
        <v>57</v>
      </c>
      <c r="F211" s="50" t="s">
        <v>309</v>
      </c>
      <c r="G211" s="50" t="s">
        <v>258</v>
      </c>
      <c r="H211" s="50" t="s">
        <v>60</v>
      </c>
      <c r="I211" s="50" t="s">
        <v>310</v>
      </c>
      <c r="J211" s="50" t="s">
        <v>245</v>
      </c>
      <c r="K211" s="50" t="n">
        <v>565</v>
      </c>
      <c r="L211" s="50" t="n">
        <v>10.8</v>
      </c>
      <c r="M211" s="50" t="n">
        <v>2.2</v>
      </c>
    </row>
    <row r="212" customFormat="false" ht="13.8" hidden="false" customHeight="false" outlineLevel="0" collapsed="false">
      <c r="A212" s="50" t="s">
        <v>38</v>
      </c>
      <c r="B212" s="54"/>
      <c r="C212" s="54"/>
      <c r="D212" s="50" t="s">
        <v>162</v>
      </c>
      <c r="E212" s="50" t="s">
        <v>57</v>
      </c>
      <c r="F212" s="50" t="s">
        <v>311</v>
      </c>
      <c r="G212" s="50" t="s">
        <v>258</v>
      </c>
      <c r="H212" s="50" t="s">
        <v>60</v>
      </c>
      <c r="I212" s="50" t="s">
        <v>312</v>
      </c>
      <c r="J212" s="50" t="s">
        <v>245</v>
      </c>
      <c r="K212" s="50" t="n">
        <v>553</v>
      </c>
      <c r="L212" s="50" t="n">
        <v>10.6</v>
      </c>
      <c r="M212" s="50" t="n">
        <v>2.1</v>
      </c>
    </row>
    <row r="213" customFormat="false" ht="13.8" hidden="false" customHeight="false" outlineLevel="0" collapsed="false">
      <c r="A213" s="50" t="s">
        <v>38</v>
      </c>
      <c r="B213" s="54"/>
      <c r="C213" s="54"/>
      <c r="D213" s="50" t="s">
        <v>66</v>
      </c>
      <c r="E213" s="50" t="s">
        <v>57</v>
      </c>
      <c r="F213" s="50" t="s">
        <v>309</v>
      </c>
      <c r="G213" s="50" t="s">
        <v>258</v>
      </c>
      <c r="H213" s="50" t="s">
        <v>60</v>
      </c>
      <c r="I213" s="50" t="s">
        <v>269</v>
      </c>
      <c r="J213" s="50" t="s">
        <v>245</v>
      </c>
      <c r="K213" s="50" t="n">
        <v>531</v>
      </c>
      <c r="L213" s="50" t="n">
        <v>10.2</v>
      </c>
      <c r="M213" s="50" t="n">
        <v>2</v>
      </c>
    </row>
    <row r="214" customFormat="false" ht="13.8" hidden="false" customHeight="false" outlineLevel="0" collapsed="false">
      <c r="A214" s="50" t="s">
        <v>38</v>
      </c>
      <c r="B214" s="54"/>
      <c r="C214" s="54"/>
      <c r="D214" s="50" t="s">
        <v>66</v>
      </c>
      <c r="E214" s="50" t="s">
        <v>57</v>
      </c>
      <c r="F214" s="50" t="s">
        <v>313</v>
      </c>
      <c r="G214" s="50" t="s">
        <v>258</v>
      </c>
      <c r="H214" s="50" t="s">
        <v>60</v>
      </c>
      <c r="I214" s="50" t="s">
        <v>299</v>
      </c>
      <c r="J214" s="50" t="s">
        <v>245</v>
      </c>
      <c r="K214" s="50" t="n">
        <v>513</v>
      </c>
      <c r="L214" s="50" t="n">
        <v>9.8</v>
      </c>
      <c r="M214" s="50" t="n">
        <v>2</v>
      </c>
    </row>
    <row r="215" customFormat="false" ht="13.8" hidden="false" customHeight="false" outlineLevel="0" collapsed="false">
      <c r="A215" s="50" t="s">
        <v>38</v>
      </c>
      <c r="B215" s="54"/>
      <c r="C215" s="54"/>
      <c r="D215" s="50" t="s">
        <v>314</v>
      </c>
      <c r="E215" s="50" t="s">
        <v>57</v>
      </c>
      <c r="F215" s="50" t="s">
        <v>250</v>
      </c>
      <c r="G215" s="50" t="s">
        <v>57</v>
      </c>
      <c r="H215" s="50" t="s">
        <v>60</v>
      </c>
      <c r="I215" s="50" t="s">
        <v>152</v>
      </c>
      <c r="J215" s="50" t="s">
        <v>315</v>
      </c>
      <c r="K215" s="50" t="n">
        <v>312</v>
      </c>
      <c r="L215" s="50" t="n">
        <v>6.7</v>
      </c>
      <c r="M215" s="50" t="n">
        <v>4</v>
      </c>
    </row>
    <row r="216" customFormat="false" ht="13.8" hidden="false" customHeight="false" outlineLevel="0" collapsed="false">
      <c r="A216" s="50" t="s">
        <v>38</v>
      </c>
      <c r="B216" s="54"/>
      <c r="C216" s="54"/>
      <c r="D216" s="50" t="s">
        <v>316</v>
      </c>
      <c r="E216" s="50" t="s">
        <v>213</v>
      </c>
      <c r="F216" s="50" t="s">
        <v>70</v>
      </c>
      <c r="G216" s="50" t="s">
        <v>57</v>
      </c>
      <c r="H216" s="50" t="s">
        <v>103</v>
      </c>
      <c r="I216" s="50" t="s">
        <v>255</v>
      </c>
      <c r="J216" s="50" t="s">
        <v>245</v>
      </c>
      <c r="K216" s="50" t="n">
        <v>345</v>
      </c>
      <c r="L216" s="50" t="n">
        <v>6.6</v>
      </c>
      <c r="M216" s="50" t="n">
        <v>1.3</v>
      </c>
    </row>
    <row r="217" customFormat="false" ht="13.8" hidden="false" customHeight="false" outlineLevel="0" collapsed="false">
      <c r="A217" s="50" t="s">
        <v>38</v>
      </c>
      <c r="B217" s="54"/>
      <c r="C217" s="54"/>
      <c r="D217" s="50" t="s">
        <v>125</v>
      </c>
      <c r="E217" s="50" t="s">
        <v>57</v>
      </c>
      <c r="F217" s="50" t="s">
        <v>317</v>
      </c>
      <c r="G217" s="50" t="s">
        <v>57</v>
      </c>
      <c r="H217" s="50" t="s">
        <v>60</v>
      </c>
      <c r="I217" s="50" t="s">
        <v>99</v>
      </c>
      <c r="J217" s="50" t="s">
        <v>315</v>
      </c>
      <c r="K217" s="50" t="n">
        <v>297</v>
      </c>
      <c r="L217" s="50" t="n">
        <v>6.4</v>
      </c>
      <c r="M217" s="50" t="n">
        <v>3.9</v>
      </c>
    </row>
    <row r="218" customFormat="false" ht="13.8" hidden="false" customHeight="false" outlineLevel="0" collapsed="false">
      <c r="A218" s="50" t="s">
        <v>38</v>
      </c>
      <c r="B218" s="54"/>
      <c r="C218" s="54"/>
      <c r="D218" s="50" t="s">
        <v>125</v>
      </c>
      <c r="E218" s="50" t="s">
        <v>57</v>
      </c>
      <c r="F218" s="50" t="s">
        <v>250</v>
      </c>
      <c r="G218" s="50" t="s">
        <v>57</v>
      </c>
      <c r="H218" s="50" t="s">
        <v>60</v>
      </c>
      <c r="I218" s="50" t="s">
        <v>152</v>
      </c>
      <c r="J218" s="50" t="s">
        <v>315</v>
      </c>
      <c r="K218" s="50" t="n">
        <v>297</v>
      </c>
      <c r="L218" s="50" t="n">
        <v>6.4</v>
      </c>
      <c r="M218" s="50" t="n">
        <v>3.9</v>
      </c>
    </row>
    <row r="219" customFormat="false" ht="13.8" hidden="false" customHeight="false" outlineLevel="0" collapsed="false">
      <c r="A219" s="50" t="s">
        <v>38</v>
      </c>
      <c r="B219" s="54"/>
      <c r="C219" s="54"/>
      <c r="D219" s="50" t="s">
        <v>125</v>
      </c>
      <c r="E219" s="50" t="s">
        <v>57</v>
      </c>
      <c r="F219" s="50" t="s">
        <v>250</v>
      </c>
      <c r="G219" s="50" t="s">
        <v>57</v>
      </c>
      <c r="H219" s="50" t="s">
        <v>60</v>
      </c>
      <c r="I219" s="50" t="s">
        <v>152</v>
      </c>
      <c r="J219" s="50" t="s">
        <v>315</v>
      </c>
      <c r="K219" s="50" t="n">
        <v>297</v>
      </c>
      <c r="L219" s="50" t="n">
        <v>6.4</v>
      </c>
      <c r="M219" s="50" t="n">
        <v>3.9</v>
      </c>
    </row>
    <row r="220" customFormat="false" ht="13.8" hidden="false" customHeight="false" outlineLevel="0" collapsed="false">
      <c r="A220" s="50" t="s">
        <v>38</v>
      </c>
      <c r="B220" s="54"/>
      <c r="C220" s="54"/>
      <c r="D220" s="50" t="s">
        <v>129</v>
      </c>
      <c r="E220" s="50" t="s">
        <v>57</v>
      </c>
      <c r="F220" s="50" t="s">
        <v>250</v>
      </c>
      <c r="G220" s="50" t="s">
        <v>57</v>
      </c>
      <c r="H220" s="50" t="s">
        <v>60</v>
      </c>
      <c r="I220" s="50" t="s">
        <v>152</v>
      </c>
      <c r="J220" s="50" t="s">
        <v>315</v>
      </c>
      <c r="K220" s="50" t="n">
        <v>292</v>
      </c>
      <c r="L220" s="50" t="n">
        <v>6.3</v>
      </c>
      <c r="M220" s="50" t="n">
        <v>3.8</v>
      </c>
    </row>
    <row r="221" customFormat="false" ht="13.8" hidden="false" customHeight="false" outlineLevel="0" collapsed="false">
      <c r="A221" s="50" t="s">
        <v>38</v>
      </c>
      <c r="B221" s="54"/>
      <c r="C221" s="54"/>
      <c r="D221" s="50" t="s">
        <v>235</v>
      </c>
      <c r="E221" s="50" t="s">
        <v>57</v>
      </c>
      <c r="F221" s="50" t="s">
        <v>236</v>
      </c>
      <c r="G221" s="50" t="s">
        <v>57</v>
      </c>
      <c r="H221" s="50" t="s">
        <v>60</v>
      </c>
      <c r="I221" s="50" t="s">
        <v>99</v>
      </c>
      <c r="J221" s="50" t="s">
        <v>315</v>
      </c>
      <c r="K221" s="50" t="n">
        <v>286</v>
      </c>
      <c r="L221" s="50" t="n">
        <v>6.2</v>
      </c>
      <c r="M221" s="50" t="n">
        <v>3.7</v>
      </c>
    </row>
    <row r="222" customFormat="false" ht="13.8" hidden="false" customHeight="false" outlineLevel="0" collapsed="false">
      <c r="A222" s="50" t="s">
        <v>38</v>
      </c>
      <c r="B222" s="54"/>
      <c r="C222" s="54"/>
      <c r="D222" s="50" t="s">
        <v>318</v>
      </c>
      <c r="E222" s="50" t="s">
        <v>57</v>
      </c>
      <c r="F222" s="50" t="s">
        <v>77</v>
      </c>
      <c r="G222" s="50" t="s">
        <v>57</v>
      </c>
      <c r="H222" s="50" t="s">
        <v>60</v>
      </c>
      <c r="I222" s="50" t="s">
        <v>78</v>
      </c>
      <c r="J222" s="50" t="s">
        <v>315</v>
      </c>
      <c r="K222" s="50" t="n">
        <v>288</v>
      </c>
      <c r="L222" s="50" t="n">
        <v>6.2</v>
      </c>
      <c r="M222" s="50" t="n">
        <v>3.7</v>
      </c>
    </row>
    <row r="223" customFormat="false" ht="13.8" hidden="false" customHeight="false" outlineLevel="0" collapsed="false">
      <c r="A223" s="50" t="s">
        <v>38</v>
      </c>
      <c r="B223" s="54"/>
      <c r="C223" s="54"/>
      <c r="D223" s="50" t="s">
        <v>100</v>
      </c>
      <c r="E223" s="50" t="s">
        <v>57</v>
      </c>
      <c r="F223" s="50" t="s">
        <v>250</v>
      </c>
      <c r="G223" s="50" t="s">
        <v>57</v>
      </c>
      <c r="H223" s="50" t="s">
        <v>60</v>
      </c>
      <c r="I223" s="50" t="s">
        <v>152</v>
      </c>
      <c r="J223" s="50" t="s">
        <v>315</v>
      </c>
      <c r="K223" s="50" t="n">
        <v>288</v>
      </c>
      <c r="L223" s="50" t="n">
        <v>6.2</v>
      </c>
      <c r="M223" s="50" t="n">
        <v>3.7</v>
      </c>
    </row>
    <row r="224" customFormat="false" ht="13.8" hidden="false" customHeight="false" outlineLevel="0" collapsed="false">
      <c r="A224" s="50" t="s">
        <v>38</v>
      </c>
      <c r="B224" s="54"/>
      <c r="C224" s="54"/>
      <c r="D224" s="50" t="s">
        <v>149</v>
      </c>
      <c r="E224" s="50" t="s">
        <v>57</v>
      </c>
      <c r="F224" s="50" t="s">
        <v>250</v>
      </c>
      <c r="G224" s="50" t="s">
        <v>57</v>
      </c>
      <c r="H224" s="50" t="s">
        <v>60</v>
      </c>
      <c r="I224" s="50" t="s">
        <v>152</v>
      </c>
      <c r="J224" s="50" t="s">
        <v>315</v>
      </c>
      <c r="K224" s="50" t="n">
        <v>288</v>
      </c>
      <c r="L224" s="50" t="n">
        <v>6.2</v>
      </c>
      <c r="M224" s="50" t="n">
        <v>3.7</v>
      </c>
    </row>
    <row r="225" customFormat="false" ht="13.8" hidden="false" customHeight="false" outlineLevel="0" collapsed="false">
      <c r="A225" s="50" t="s">
        <v>38</v>
      </c>
      <c r="B225" s="54"/>
      <c r="C225" s="54"/>
      <c r="D225" s="50" t="s">
        <v>162</v>
      </c>
      <c r="E225" s="50" t="s">
        <v>57</v>
      </c>
      <c r="F225" s="50" t="s">
        <v>250</v>
      </c>
      <c r="G225" s="50" t="s">
        <v>57</v>
      </c>
      <c r="H225" s="50" t="s">
        <v>60</v>
      </c>
      <c r="I225" s="50" t="s">
        <v>152</v>
      </c>
      <c r="J225" s="50" t="s">
        <v>315</v>
      </c>
      <c r="K225" s="50" t="n">
        <v>278</v>
      </c>
      <c r="L225" s="50" t="n">
        <v>6</v>
      </c>
      <c r="M225" s="50" t="n">
        <v>3.6</v>
      </c>
    </row>
    <row r="226" customFormat="false" ht="13.8" hidden="false" customHeight="false" outlineLevel="0" collapsed="false">
      <c r="A226" s="50" t="s">
        <v>38</v>
      </c>
      <c r="B226" s="54"/>
      <c r="C226" s="54"/>
      <c r="D226" s="50" t="s">
        <v>289</v>
      </c>
      <c r="E226" s="50" t="s">
        <v>57</v>
      </c>
      <c r="F226" s="50" t="s">
        <v>250</v>
      </c>
      <c r="G226" s="50" t="s">
        <v>57</v>
      </c>
      <c r="H226" s="50" t="s">
        <v>60</v>
      </c>
      <c r="I226" s="50" t="s">
        <v>152</v>
      </c>
      <c r="J226" s="50" t="s">
        <v>315</v>
      </c>
      <c r="K226" s="50" t="n">
        <v>279</v>
      </c>
      <c r="L226" s="50" t="n">
        <v>6</v>
      </c>
      <c r="M226" s="50" t="n">
        <v>3.6</v>
      </c>
    </row>
    <row r="227" customFormat="false" ht="13.8" hidden="false" customHeight="false" outlineLevel="0" collapsed="false">
      <c r="A227" s="50" t="s">
        <v>38</v>
      </c>
      <c r="B227" s="54"/>
      <c r="C227" s="54"/>
      <c r="D227" s="50" t="s">
        <v>319</v>
      </c>
      <c r="E227" s="50" t="s">
        <v>57</v>
      </c>
      <c r="F227" s="50" t="s">
        <v>250</v>
      </c>
      <c r="G227" s="50" t="s">
        <v>57</v>
      </c>
      <c r="H227" s="50" t="s">
        <v>60</v>
      </c>
      <c r="I227" s="50" t="s">
        <v>152</v>
      </c>
      <c r="J227" s="50" t="s">
        <v>315</v>
      </c>
      <c r="K227" s="50" t="n">
        <v>273</v>
      </c>
      <c r="L227" s="50" t="n">
        <v>5.9</v>
      </c>
      <c r="M227" s="50" t="n">
        <v>3.5</v>
      </c>
    </row>
    <row r="228" customFormat="false" ht="13.8" hidden="false" customHeight="false" outlineLevel="0" collapsed="false">
      <c r="A228" s="50" t="s">
        <v>38</v>
      </c>
      <c r="B228" s="54"/>
      <c r="C228" s="54"/>
      <c r="D228" s="50" t="s">
        <v>229</v>
      </c>
      <c r="E228" s="50" t="s">
        <v>57</v>
      </c>
      <c r="F228" s="50" t="s">
        <v>232</v>
      </c>
      <c r="G228" s="50" t="s">
        <v>57</v>
      </c>
      <c r="H228" s="50" t="s">
        <v>60</v>
      </c>
      <c r="I228" s="50" t="s">
        <v>269</v>
      </c>
      <c r="J228" s="50" t="s">
        <v>90</v>
      </c>
      <c r="K228" s="50" t="n">
        <v>1613</v>
      </c>
      <c r="L228" s="50" t="n">
        <v>5.8</v>
      </c>
      <c r="M228" s="50" t="n">
        <v>1.2</v>
      </c>
    </row>
    <row r="229" customFormat="false" ht="13.8" hidden="false" customHeight="false" outlineLevel="0" collapsed="false">
      <c r="A229" s="50" t="s">
        <v>38</v>
      </c>
      <c r="B229" s="54"/>
      <c r="C229" s="54"/>
      <c r="D229" s="50" t="s">
        <v>66</v>
      </c>
      <c r="E229" s="50" t="s">
        <v>57</v>
      </c>
      <c r="F229" s="50" t="s">
        <v>250</v>
      </c>
      <c r="G229" s="50" t="s">
        <v>57</v>
      </c>
      <c r="H229" s="50" t="s">
        <v>60</v>
      </c>
      <c r="I229" s="50" t="s">
        <v>320</v>
      </c>
      <c r="J229" s="50" t="s">
        <v>315</v>
      </c>
      <c r="K229" s="50" t="n">
        <v>265</v>
      </c>
      <c r="L229" s="50" t="n">
        <v>5.7</v>
      </c>
      <c r="M229" s="50" t="n">
        <v>3.4</v>
      </c>
    </row>
    <row r="230" customFormat="false" ht="13.8" hidden="false" customHeight="false" outlineLevel="0" collapsed="false">
      <c r="A230" s="50" t="s">
        <v>38</v>
      </c>
      <c r="B230" s="54"/>
      <c r="C230" s="54"/>
      <c r="D230" s="50" t="s">
        <v>66</v>
      </c>
      <c r="E230" s="50" t="s">
        <v>57</v>
      </c>
      <c r="F230" s="50" t="s">
        <v>250</v>
      </c>
      <c r="G230" s="50" t="s">
        <v>57</v>
      </c>
      <c r="H230" s="50" t="s">
        <v>60</v>
      </c>
      <c r="I230" s="50" t="s">
        <v>108</v>
      </c>
      <c r="J230" s="50" t="s">
        <v>315</v>
      </c>
      <c r="K230" s="50" t="n">
        <v>265</v>
      </c>
      <c r="L230" s="50" t="n">
        <v>5.7</v>
      </c>
      <c r="M230" s="50" t="n">
        <v>3.4</v>
      </c>
    </row>
    <row r="231" customFormat="false" ht="13.8" hidden="false" customHeight="false" outlineLevel="0" collapsed="false">
      <c r="A231" s="50" t="s">
        <v>38</v>
      </c>
      <c r="B231" s="54"/>
      <c r="C231" s="54"/>
      <c r="D231" s="50" t="s">
        <v>70</v>
      </c>
      <c r="E231" s="50" t="s">
        <v>57</v>
      </c>
      <c r="F231" s="50" t="s">
        <v>250</v>
      </c>
      <c r="G231" s="50" t="s">
        <v>57</v>
      </c>
      <c r="H231" s="50" t="s">
        <v>60</v>
      </c>
      <c r="I231" s="50" t="s">
        <v>152</v>
      </c>
      <c r="J231" s="50" t="s">
        <v>315</v>
      </c>
      <c r="K231" s="50" t="n">
        <v>265</v>
      </c>
      <c r="L231" s="50" t="n">
        <v>5.7</v>
      </c>
      <c r="M231" s="50" t="n">
        <v>3.4</v>
      </c>
    </row>
    <row r="232" customFormat="false" ht="13.8" hidden="false" customHeight="false" outlineLevel="0" collapsed="false">
      <c r="A232" s="50" t="s">
        <v>38</v>
      </c>
      <c r="B232" s="54"/>
      <c r="C232" s="54"/>
      <c r="D232" s="50" t="s">
        <v>66</v>
      </c>
      <c r="E232" s="50" t="s">
        <v>57</v>
      </c>
      <c r="F232" s="50" t="s">
        <v>250</v>
      </c>
      <c r="G232" s="50" t="s">
        <v>57</v>
      </c>
      <c r="H232" s="50" t="s">
        <v>60</v>
      </c>
      <c r="I232" s="50" t="s">
        <v>152</v>
      </c>
      <c r="J232" s="50" t="s">
        <v>315</v>
      </c>
      <c r="K232" s="50" t="n">
        <v>265</v>
      </c>
      <c r="L232" s="50" t="n">
        <v>5.7</v>
      </c>
      <c r="M232" s="50" t="n">
        <v>3.4</v>
      </c>
    </row>
    <row r="233" customFormat="false" ht="13.8" hidden="false" customHeight="false" outlineLevel="0" collapsed="false">
      <c r="A233" s="50" t="s">
        <v>38</v>
      </c>
      <c r="B233" s="54"/>
      <c r="C233" s="54"/>
      <c r="D233" s="50" t="s">
        <v>66</v>
      </c>
      <c r="E233" s="50" t="s">
        <v>57</v>
      </c>
      <c r="F233" s="50" t="s">
        <v>250</v>
      </c>
      <c r="G233" s="50" t="s">
        <v>57</v>
      </c>
      <c r="H233" s="50" t="s">
        <v>60</v>
      </c>
      <c r="I233" s="50" t="s">
        <v>152</v>
      </c>
      <c r="J233" s="50" t="s">
        <v>315</v>
      </c>
      <c r="K233" s="50" t="n">
        <v>265</v>
      </c>
      <c r="L233" s="50" t="n">
        <v>5.7</v>
      </c>
      <c r="M233" s="50" t="n">
        <v>3.4</v>
      </c>
    </row>
    <row r="234" customFormat="false" ht="13.8" hidden="false" customHeight="false" outlineLevel="0" collapsed="false">
      <c r="A234" s="50" t="s">
        <v>38</v>
      </c>
      <c r="B234" s="54"/>
      <c r="C234" s="54"/>
      <c r="D234" s="50" t="s">
        <v>66</v>
      </c>
      <c r="E234" s="50" t="s">
        <v>57</v>
      </c>
      <c r="F234" s="50" t="s">
        <v>250</v>
      </c>
      <c r="G234" s="50" t="s">
        <v>57</v>
      </c>
      <c r="H234" s="50" t="s">
        <v>60</v>
      </c>
      <c r="I234" s="50" t="s">
        <v>152</v>
      </c>
      <c r="J234" s="50" t="s">
        <v>315</v>
      </c>
      <c r="K234" s="50" t="n">
        <v>265</v>
      </c>
      <c r="L234" s="50" t="n">
        <v>5.7</v>
      </c>
      <c r="M234" s="50" t="n">
        <v>3.4</v>
      </c>
    </row>
    <row r="235" customFormat="false" ht="13.8" hidden="false" customHeight="false" outlineLevel="0" collapsed="false">
      <c r="A235" s="50" t="s">
        <v>38</v>
      </c>
      <c r="B235" s="54"/>
      <c r="C235" s="54"/>
      <c r="D235" s="50" t="s">
        <v>84</v>
      </c>
      <c r="E235" s="50" t="s">
        <v>57</v>
      </c>
      <c r="F235" s="50" t="s">
        <v>250</v>
      </c>
      <c r="G235" s="50" t="s">
        <v>57</v>
      </c>
      <c r="H235" s="50" t="s">
        <v>60</v>
      </c>
      <c r="I235" s="50" t="s">
        <v>108</v>
      </c>
      <c r="J235" s="50" t="s">
        <v>315</v>
      </c>
      <c r="K235" s="50" t="n">
        <v>246</v>
      </c>
      <c r="L235" s="50" t="n">
        <v>5.3</v>
      </c>
      <c r="M235" s="50" t="n">
        <v>3.2</v>
      </c>
    </row>
    <row r="236" customFormat="false" ht="13.8" hidden="false" customHeight="false" outlineLevel="0" collapsed="false">
      <c r="A236" s="50" t="s">
        <v>38</v>
      </c>
      <c r="B236" s="54"/>
      <c r="C236" s="54"/>
      <c r="D236" s="50" t="s">
        <v>321</v>
      </c>
      <c r="E236" s="50" t="s">
        <v>57</v>
      </c>
      <c r="F236" s="50" t="s">
        <v>232</v>
      </c>
      <c r="G236" s="50" t="s">
        <v>57</v>
      </c>
      <c r="H236" s="50" t="s">
        <v>60</v>
      </c>
      <c r="I236" s="50" t="s">
        <v>272</v>
      </c>
      <c r="J236" s="50" t="s">
        <v>90</v>
      </c>
      <c r="K236" s="50" t="n">
        <v>1434</v>
      </c>
      <c r="L236" s="50" t="n">
        <v>5.2</v>
      </c>
      <c r="M236" s="50" t="n">
        <v>1</v>
      </c>
    </row>
    <row r="237" customFormat="false" ht="13.8" hidden="false" customHeight="false" outlineLevel="0" collapsed="false">
      <c r="A237" s="50" t="s">
        <v>38</v>
      </c>
      <c r="B237" s="54"/>
      <c r="C237" s="54"/>
      <c r="D237" s="50" t="s">
        <v>322</v>
      </c>
      <c r="E237" s="50" t="s">
        <v>57</v>
      </c>
      <c r="F237" s="50" t="s">
        <v>227</v>
      </c>
      <c r="G237" s="50" t="s">
        <v>57</v>
      </c>
      <c r="H237" s="50" t="s">
        <v>60</v>
      </c>
      <c r="I237" s="50" t="s">
        <v>228</v>
      </c>
      <c r="J237" s="50" t="s">
        <v>90</v>
      </c>
      <c r="K237" s="50" t="n">
        <v>1380</v>
      </c>
      <c r="L237" s="50" t="n">
        <v>5</v>
      </c>
      <c r="M237" s="50" t="n">
        <v>1</v>
      </c>
    </row>
    <row r="238" customFormat="false" ht="13.8" hidden="false" customHeight="false" outlineLevel="0" collapsed="false">
      <c r="A238" s="50" t="s">
        <v>38</v>
      </c>
      <c r="B238" s="54"/>
      <c r="C238" s="54"/>
      <c r="D238" s="50" t="s">
        <v>66</v>
      </c>
      <c r="E238" s="50" t="s">
        <v>57</v>
      </c>
      <c r="F238" s="50" t="s">
        <v>232</v>
      </c>
      <c r="G238" s="50" t="s">
        <v>57</v>
      </c>
      <c r="H238" s="50" t="s">
        <v>60</v>
      </c>
      <c r="I238" s="50" t="s">
        <v>283</v>
      </c>
      <c r="J238" s="50" t="s">
        <v>90</v>
      </c>
      <c r="K238" s="50" t="n">
        <v>1385</v>
      </c>
      <c r="L238" s="50" t="n">
        <v>5</v>
      </c>
      <c r="M238" s="50" t="n">
        <v>1</v>
      </c>
    </row>
    <row r="239" customFormat="false" ht="13.8" hidden="false" customHeight="false" outlineLevel="0" collapsed="false">
      <c r="A239" s="50" t="s">
        <v>38</v>
      </c>
      <c r="B239" s="54"/>
      <c r="C239" s="54"/>
      <c r="D239" s="50" t="s">
        <v>323</v>
      </c>
      <c r="E239" s="50" t="s">
        <v>57</v>
      </c>
      <c r="F239" s="50" t="s">
        <v>232</v>
      </c>
      <c r="G239" s="50" t="s">
        <v>57</v>
      </c>
      <c r="H239" s="50" t="s">
        <v>60</v>
      </c>
      <c r="I239" s="50" t="s">
        <v>269</v>
      </c>
      <c r="J239" s="50" t="s">
        <v>90</v>
      </c>
      <c r="K239" s="50" t="n">
        <v>1390</v>
      </c>
      <c r="L239" s="50" t="n">
        <v>5</v>
      </c>
      <c r="M239" s="50" t="n">
        <v>1</v>
      </c>
    </row>
    <row r="240" customFormat="false" ht="13.8" hidden="false" customHeight="false" outlineLevel="0" collapsed="false">
      <c r="A240" s="50" t="s">
        <v>38</v>
      </c>
      <c r="B240" s="54"/>
      <c r="C240" s="54"/>
      <c r="D240" s="50" t="s">
        <v>84</v>
      </c>
      <c r="E240" s="50" t="s">
        <v>57</v>
      </c>
      <c r="F240" s="50" t="s">
        <v>232</v>
      </c>
      <c r="G240" s="50" t="s">
        <v>57</v>
      </c>
      <c r="H240" s="50" t="s">
        <v>60</v>
      </c>
      <c r="I240" s="50" t="s">
        <v>269</v>
      </c>
      <c r="J240" s="50" t="s">
        <v>90</v>
      </c>
      <c r="K240" s="50" t="n">
        <v>1353</v>
      </c>
      <c r="L240" s="50" t="n">
        <v>4.9</v>
      </c>
      <c r="M240" s="50" t="n">
        <v>1</v>
      </c>
    </row>
    <row r="241" customFormat="false" ht="13.8" hidden="false" customHeight="false" outlineLevel="0" collapsed="false">
      <c r="A241" s="50" t="s">
        <v>38</v>
      </c>
      <c r="B241" s="54"/>
      <c r="C241" s="54"/>
      <c r="D241" s="50" t="s">
        <v>324</v>
      </c>
      <c r="E241" s="50" t="s">
        <v>57</v>
      </c>
      <c r="F241" s="50" t="s">
        <v>232</v>
      </c>
      <c r="G241" s="50" t="s">
        <v>57</v>
      </c>
      <c r="H241" s="50" t="s">
        <v>60</v>
      </c>
      <c r="I241" s="50" t="s">
        <v>259</v>
      </c>
      <c r="J241" s="50" t="s">
        <v>90</v>
      </c>
      <c r="K241" s="50" t="n">
        <v>1359</v>
      </c>
      <c r="L241" s="50" t="n">
        <v>4.9</v>
      </c>
      <c r="M241" s="50" t="n">
        <v>1</v>
      </c>
    </row>
    <row r="242" customFormat="false" ht="13.8" hidden="false" customHeight="false" outlineLevel="0" collapsed="false">
      <c r="A242" s="50" t="s">
        <v>38</v>
      </c>
      <c r="B242" s="54"/>
      <c r="C242" s="54"/>
      <c r="D242" s="50" t="s">
        <v>100</v>
      </c>
      <c r="E242" s="50" t="s">
        <v>57</v>
      </c>
      <c r="F242" s="50" t="s">
        <v>325</v>
      </c>
      <c r="G242" s="50" t="s">
        <v>57</v>
      </c>
      <c r="H242" s="50" t="s">
        <v>60</v>
      </c>
      <c r="I242" s="50" t="s">
        <v>99</v>
      </c>
      <c r="J242" s="50" t="s">
        <v>90</v>
      </c>
      <c r="K242" s="50" t="n">
        <v>1364</v>
      </c>
      <c r="L242" s="50" t="n">
        <v>4.9</v>
      </c>
      <c r="M242" s="50" t="n">
        <v>1</v>
      </c>
    </row>
    <row r="243" customFormat="false" ht="13.8" hidden="false" customHeight="false" outlineLevel="0" collapsed="false">
      <c r="A243" s="50" t="s">
        <v>38</v>
      </c>
      <c r="B243" s="54"/>
      <c r="C243" s="54"/>
      <c r="D243" s="50" t="s">
        <v>125</v>
      </c>
      <c r="E243" s="50" t="s">
        <v>57</v>
      </c>
      <c r="F243" s="50" t="s">
        <v>232</v>
      </c>
      <c r="G243" s="50" t="s">
        <v>57</v>
      </c>
      <c r="H243" s="50" t="s">
        <v>60</v>
      </c>
      <c r="I243" s="50" t="s">
        <v>326</v>
      </c>
      <c r="J243" s="50" t="s">
        <v>90</v>
      </c>
      <c r="K243" s="50" t="n">
        <v>1365</v>
      </c>
      <c r="L243" s="50" t="n">
        <v>4.9</v>
      </c>
      <c r="M243" s="50" t="n">
        <v>1</v>
      </c>
    </row>
    <row r="244" customFormat="false" ht="13.8" hidden="false" customHeight="false" outlineLevel="0" collapsed="false">
      <c r="A244" s="50" t="s">
        <v>38</v>
      </c>
      <c r="B244" s="54"/>
      <c r="C244" s="54"/>
      <c r="D244" s="50" t="s">
        <v>319</v>
      </c>
      <c r="E244" s="50" t="s">
        <v>57</v>
      </c>
      <c r="F244" s="50" t="s">
        <v>327</v>
      </c>
      <c r="G244" s="50" t="s">
        <v>57</v>
      </c>
      <c r="H244" s="50" t="s">
        <v>60</v>
      </c>
      <c r="I244" s="50" t="s">
        <v>42</v>
      </c>
      <c r="J244" s="50" t="s">
        <v>90</v>
      </c>
      <c r="K244" s="50" t="n">
        <v>1370</v>
      </c>
      <c r="L244" s="50" t="n">
        <v>4.9</v>
      </c>
      <c r="M244" s="50" t="n">
        <v>1</v>
      </c>
    </row>
    <row r="245" customFormat="false" ht="13.8" hidden="false" customHeight="false" outlineLevel="0" collapsed="false">
      <c r="A245" s="50" t="s">
        <v>38</v>
      </c>
      <c r="B245" s="54"/>
      <c r="C245" s="54"/>
      <c r="D245" s="50" t="s">
        <v>66</v>
      </c>
      <c r="E245" s="50" t="s">
        <v>57</v>
      </c>
      <c r="F245" s="50" t="s">
        <v>328</v>
      </c>
      <c r="G245" s="50" t="s">
        <v>57</v>
      </c>
      <c r="H245" s="50" t="s">
        <v>60</v>
      </c>
      <c r="I245" s="50" t="s">
        <v>329</v>
      </c>
      <c r="J245" s="50" t="s">
        <v>90</v>
      </c>
      <c r="K245" s="50" t="n">
        <v>1322</v>
      </c>
      <c r="L245" s="50" t="n">
        <v>4.8</v>
      </c>
      <c r="M245" s="50" t="n">
        <v>1</v>
      </c>
    </row>
    <row r="246" customFormat="false" ht="13.8" hidden="false" customHeight="false" outlineLevel="0" collapsed="false">
      <c r="A246" s="50" t="s">
        <v>38</v>
      </c>
      <c r="B246" s="54"/>
      <c r="C246" s="54"/>
      <c r="D246" s="50" t="s">
        <v>66</v>
      </c>
      <c r="E246" s="50" t="s">
        <v>57</v>
      </c>
      <c r="F246" s="50" t="s">
        <v>328</v>
      </c>
      <c r="G246" s="50" t="s">
        <v>57</v>
      </c>
      <c r="H246" s="50" t="s">
        <v>60</v>
      </c>
      <c r="I246" s="50" t="s">
        <v>269</v>
      </c>
      <c r="J246" s="50" t="s">
        <v>90</v>
      </c>
      <c r="K246" s="50" t="n">
        <v>1322</v>
      </c>
      <c r="L246" s="50" t="n">
        <v>4.8</v>
      </c>
      <c r="M246" s="50" t="n">
        <v>1</v>
      </c>
    </row>
    <row r="247" customFormat="false" ht="13.8" hidden="false" customHeight="false" outlineLevel="0" collapsed="false">
      <c r="A247" s="50" t="s">
        <v>38</v>
      </c>
      <c r="B247" s="54"/>
      <c r="C247" s="54"/>
      <c r="D247" s="50" t="s">
        <v>135</v>
      </c>
      <c r="E247" s="50" t="s">
        <v>57</v>
      </c>
      <c r="F247" s="50" t="s">
        <v>330</v>
      </c>
      <c r="G247" s="50" t="s">
        <v>57</v>
      </c>
      <c r="H247" s="50" t="s">
        <v>60</v>
      </c>
      <c r="I247" s="50" t="s">
        <v>78</v>
      </c>
      <c r="J247" s="50" t="s">
        <v>90</v>
      </c>
      <c r="K247" s="50" t="n">
        <v>1327</v>
      </c>
      <c r="L247" s="50" t="n">
        <v>4.8</v>
      </c>
      <c r="M247" s="50" t="n">
        <v>1</v>
      </c>
    </row>
    <row r="248" customFormat="false" ht="13.8" hidden="false" customHeight="false" outlineLevel="0" collapsed="false">
      <c r="A248" s="50" t="s">
        <v>38</v>
      </c>
      <c r="B248" s="54"/>
      <c r="C248" s="54"/>
      <c r="D248" s="50" t="s">
        <v>66</v>
      </c>
      <c r="E248" s="50" t="s">
        <v>57</v>
      </c>
      <c r="F248" s="50" t="s">
        <v>331</v>
      </c>
      <c r="G248" s="50" t="s">
        <v>57</v>
      </c>
      <c r="H248" s="50" t="s">
        <v>60</v>
      </c>
      <c r="I248" s="50" t="s">
        <v>329</v>
      </c>
      <c r="J248" s="50" t="s">
        <v>90</v>
      </c>
      <c r="K248" s="50" t="n">
        <v>1323</v>
      </c>
      <c r="L248" s="50" t="n">
        <v>4.8</v>
      </c>
      <c r="M248" s="50" t="n">
        <v>1</v>
      </c>
    </row>
    <row r="249" customFormat="false" ht="13.8" hidden="false" customHeight="false" outlineLevel="0" collapsed="false">
      <c r="A249" s="50" t="s">
        <v>38</v>
      </c>
      <c r="B249" s="54"/>
      <c r="C249" s="54"/>
      <c r="D249" s="50" t="s">
        <v>332</v>
      </c>
      <c r="E249" s="50" t="s">
        <v>57</v>
      </c>
      <c r="F249" s="50" t="s">
        <v>66</v>
      </c>
      <c r="G249" s="50" t="s">
        <v>57</v>
      </c>
      <c r="H249" s="50" t="s">
        <v>60</v>
      </c>
      <c r="I249" s="50" t="s">
        <v>333</v>
      </c>
      <c r="J249" s="50" t="s">
        <v>90</v>
      </c>
      <c r="K249" s="50" t="n">
        <v>1302</v>
      </c>
      <c r="L249" s="50" t="n">
        <v>4.7</v>
      </c>
      <c r="M249" s="50" t="n">
        <v>0.9</v>
      </c>
    </row>
    <row r="250" customFormat="false" ht="13.8" hidden="false" customHeight="false" outlineLevel="0" collapsed="false">
      <c r="A250" s="50" t="s">
        <v>38</v>
      </c>
      <c r="B250" s="54"/>
      <c r="C250" s="54"/>
      <c r="D250" s="50" t="s">
        <v>162</v>
      </c>
      <c r="E250" s="50" t="s">
        <v>57</v>
      </c>
      <c r="F250" s="50" t="s">
        <v>334</v>
      </c>
      <c r="G250" s="50" t="s">
        <v>57</v>
      </c>
      <c r="H250" s="50" t="s">
        <v>60</v>
      </c>
      <c r="I250" s="50" t="s">
        <v>99</v>
      </c>
      <c r="J250" s="50" t="s">
        <v>90</v>
      </c>
      <c r="K250" s="50" t="n">
        <v>1318</v>
      </c>
      <c r="L250" s="50" t="n">
        <v>4.7</v>
      </c>
      <c r="M250" s="50" t="n">
        <v>0.9</v>
      </c>
    </row>
    <row r="251" customFormat="false" ht="13.8" hidden="false" customHeight="false" outlineLevel="0" collapsed="false">
      <c r="A251" s="50" t="s">
        <v>38</v>
      </c>
      <c r="B251" s="54"/>
      <c r="C251" s="54"/>
      <c r="D251" s="50" t="s">
        <v>189</v>
      </c>
      <c r="E251" s="50" t="s">
        <v>57</v>
      </c>
      <c r="F251" s="50" t="s">
        <v>335</v>
      </c>
      <c r="G251" s="50" t="s">
        <v>57</v>
      </c>
      <c r="H251" s="50" t="s">
        <v>60</v>
      </c>
      <c r="I251" s="50" t="s">
        <v>272</v>
      </c>
      <c r="J251" s="50" t="s">
        <v>90</v>
      </c>
      <c r="K251" s="50" t="n">
        <v>1306</v>
      </c>
      <c r="L251" s="50" t="n">
        <v>4.7</v>
      </c>
      <c r="M251" s="50" t="n">
        <v>0.9</v>
      </c>
    </row>
    <row r="252" customFormat="false" ht="13.8" hidden="false" customHeight="false" outlineLevel="0" collapsed="false">
      <c r="A252" s="50" t="s">
        <v>38</v>
      </c>
      <c r="B252" s="54"/>
      <c r="C252" s="54"/>
      <c r="D252" s="50" t="s">
        <v>84</v>
      </c>
      <c r="E252" s="50" t="s">
        <v>57</v>
      </c>
      <c r="F252" s="50" t="s">
        <v>328</v>
      </c>
      <c r="G252" s="50" t="s">
        <v>57</v>
      </c>
      <c r="H252" s="50" t="s">
        <v>60</v>
      </c>
      <c r="I252" s="50" t="s">
        <v>269</v>
      </c>
      <c r="J252" s="50" t="s">
        <v>90</v>
      </c>
      <c r="K252" s="50" t="n">
        <v>1291</v>
      </c>
      <c r="L252" s="50" t="n">
        <v>4.6</v>
      </c>
      <c r="M252" s="50" t="n">
        <v>0.9</v>
      </c>
    </row>
    <row r="253" customFormat="false" ht="13.8" hidden="false" customHeight="false" outlineLevel="0" collapsed="false">
      <c r="A253" s="50" t="s">
        <v>38</v>
      </c>
      <c r="B253" s="54"/>
      <c r="C253" s="54"/>
      <c r="D253" s="50" t="s">
        <v>191</v>
      </c>
      <c r="E253" s="50" t="s">
        <v>57</v>
      </c>
      <c r="F253" s="50" t="s">
        <v>232</v>
      </c>
      <c r="G253" s="50" t="s">
        <v>57</v>
      </c>
      <c r="H253" s="50" t="s">
        <v>60</v>
      </c>
      <c r="I253" s="50" t="s">
        <v>336</v>
      </c>
      <c r="J253" s="50" t="s">
        <v>90</v>
      </c>
      <c r="K253" s="50" t="n">
        <v>1246</v>
      </c>
      <c r="L253" s="50" t="n">
        <v>4.5</v>
      </c>
      <c r="M253" s="50" t="n">
        <v>0.9</v>
      </c>
    </row>
    <row r="254" customFormat="false" ht="13.8" hidden="false" customHeight="false" outlineLevel="0" collapsed="false">
      <c r="A254" s="50" t="s">
        <v>38</v>
      </c>
      <c r="B254" s="54"/>
      <c r="C254" s="54"/>
      <c r="D254" s="50" t="s">
        <v>235</v>
      </c>
      <c r="E254" s="50" t="s">
        <v>57</v>
      </c>
      <c r="F254" s="50" t="s">
        <v>70</v>
      </c>
      <c r="G254" s="50" t="s">
        <v>57</v>
      </c>
      <c r="H254" s="50" t="s">
        <v>60</v>
      </c>
      <c r="I254" s="50" t="s">
        <v>99</v>
      </c>
      <c r="J254" s="50" t="s">
        <v>90</v>
      </c>
      <c r="K254" s="50" t="n">
        <v>1235</v>
      </c>
      <c r="L254" s="50" t="n">
        <v>4.4</v>
      </c>
      <c r="M254" s="50" t="n">
        <v>0.9</v>
      </c>
    </row>
    <row r="255" customFormat="false" ht="13.8" hidden="false" customHeight="false" outlineLevel="0" collapsed="false">
      <c r="A255" s="50" t="s">
        <v>38</v>
      </c>
      <c r="B255" s="54"/>
      <c r="C255" s="54"/>
      <c r="D255" s="50" t="s">
        <v>66</v>
      </c>
      <c r="E255" s="50" t="s">
        <v>57</v>
      </c>
      <c r="F255" s="50" t="s">
        <v>236</v>
      </c>
      <c r="G255" s="50" t="s">
        <v>57</v>
      </c>
      <c r="H255" s="50" t="s">
        <v>60</v>
      </c>
      <c r="I255" s="50" t="s">
        <v>152</v>
      </c>
      <c r="J255" s="50" t="s">
        <v>90</v>
      </c>
      <c r="K255" s="50" t="n">
        <v>1214</v>
      </c>
      <c r="L255" s="50" t="n">
        <v>4.4</v>
      </c>
      <c r="M255" s="50" t="n">
        <v>0.9</v>
      </c>
    </row>
    <row r="256" customFormat="false" ht="13.8" hidden="false" customHeight="false" outlineLevel="0" collapsed="false">
      <c r="A256" s="50" t="s">
        <v>38</v>
      </c>
      <c r="B256" s="54"/>
      <c r="C256" s="54"/>
      <c r="D256" s="50" t="s">
        <v>286</v>
      </c>
      <c r="E256" s="50" t="s">
        <v>57</v>
      </c>
      <c r="F256" s="50" t="s">
        <v>238</v>
      </c>
      <c r="G256" s="50" t="s">
        <v>57</v>
      </c>
      <c r="H256" s="50" t="s">
        <v>60</v>
      </c>
      <c r="I256" s="50" t="s">
        <v>99</v>
      </c>
      <c r="J256" s="50" t="s">
        <v>90</v>
      </c>
      <c r="K256" s="50" t="n">
        <v>1189</v>
      </c>
      <c r="L256" s="50" t="n">
        <v>4.3</v>
      </c>
      <c r="M256" s="50" t="n">
        <v>0.9</v>
      </c>
    </row>
    <row r="257" customFormat="false" ht="13.8" hidden="false" customHeight="false" outlineLevel="0" collapsed="false">
      <c r="A257" s="50" t="s">
        <v>38</v>
      </c>
      <c r="B257" s="54"/>
      <c r="C257" s="54"/>
      <c r="D257" s="50" t="s">
        <v>162</v>
      </c>
      <c r="E257" s="50" t="s">
        <v>57</v>
      </c>
      <c r="F257" s="50" t="s">
        <v>236</v>
      </c>
      <c r="G257" s="50" t="s">
        <v>57</v>
      </c>
      <c r="H257" s="50" t="s">
        <v>60</v>
      </c>
      <c r="I257" s="50" t="s">
        <v>152</v>
      </c>
      <c r="J257" s="50" t="s">
        <v>90</v>
      </c>
      <c r="K257" s="50" t="n">
        <v>1191</v>
      </c>
      <c r="L257" s="50" t="n">
        <v>4.3</v>
      </c>
      <c r="M257" s="50" t="n">
        <v>0.9</v>
      </c>
    </row>
    <row r="258" customFormat="false" ht="13.8" hidden="false" customHeight="false" outlineLevel="0" collapsed="false">
      <c r="A258" s="50" t="s">
        <v>38</v>
      </c>
      <c r="B258" s="54"/>
      <c r="C258" s="54"/>
      <c r="D258" s="50" t="s">
        <v>286</v>
      </c>
      <c r="E258" s="50" t="s">
        <v>57</v>
      </c>
      <c r="F258" s="50" t="s">
        <v>238</v>
      </c>
      <c r="G258" s="50" t="s">
        <v>57</v>
      </c>
      <c r="H258" s="50" t="s">
        <v>60</v>
      </c>
      <c r="I258" s="50" t="s">
        <v>99</v>
      </c>
      <c r="J258" s="50" t="s">
        <v>90</v>
      </c>
      <c r="K258" s="50" t="n">
        <v>1189</v>
      </c>
      <c r="L258" s="50" t="n">
        <v>4.3</v>
      </c>
      <c r="M258" s="50" t="n">
        <v>0.9</v>
      </c>
    </row>
    <row r="259" customFormat="false" ht="13.8" hidden="false" customHeight="false" outlineLevel="0" collapsed="false">
      <c r="A259" s="50" t="s">
        <v>38</v>
      </c>
      <c r="B259" s="54"/>
      <c r="C259" s="54"/>
      <c r="D259" s="50" t="s">
        <v>337</v>
      </c>
      <c r="E259" s="50" t="s">
        <v>57</v>
      </c>
      <c r="F259" s="50" t="s">
        <v>250</v>
      </c>
      <c r="G259" s="50" t="s">
        <v>57</v>
      </c>
      <c r="H259" s="50" t="s">
        <v>60</v>
      </c>
      <c r="I259" s="50" t="s">
        <v>152</v>
      </c>
      <c r="J259" s="50" t="s">
        <v>90</v>
      </c>
      <c r="K259" s="50" t="n">
        <v>1184</v>
      </c>
      <c r="L259" s="50" t="n">
        <v>4.3</v>
      </c>
      <c r="M259" s="50" t="n">
        <v>0.9</v>
      </c>
    </row>
    <row r="260" customFormat="false" ht="13.8" hidden="false" customHeight="false" outlineLevel="0" collapsed="false">
      <c r="A260" s="50" t="s">
        <v>38</v>
      </c>
      <c r="B260" s="54"/>
      <c r="C260" s="54"/>
      <c r="D260" s="50" t="s">
        <v>286</v>
      </c>
      <c r="E260" s="50" t="s">
        <v>57</v>
      </c>
      <c r="F260" s="50" t="s">
        <v>238</v>
      </c>
      <c r="G260" s="50" t="s">
        <v>57</v>
      </c>
      <c r="H260" s="50" t="s">
        <v>60</v>
      </c>
      <c r="I260" s="50" t="s">
        <v>99</v>
      </c>
      <c r="J260" s="50" t="s">
        <v>90</v>
      </c>
      <c r="K260" s="50" t="n">
        <v>1189</v>
      </c>
      <c r="L260" s="50" t="n">
        <v>4.3</v>
      </c>
      <c r="M260" s="50" t="n">
        <v>0.9</v>
      </c>
    </row>
    <row r="261" customFormat="false" ht="13.8" hidden="false" customHeight="false" outlineLevel="0" collapsed="false">
      <c r="A261" s="50" t="s">
        <v>38</v>
      </c>
      <c r="B261" s="54"/>
      <c r="C261" s="54"/>
      <c r="D261" s="50" t="s">
        <v>66</v>
      </c>
      <c r="E261" s="50" t="s">
        <v>57</v>
      </c>
      <c r="F261" s="50" t="s">
        <v>230</v>
      </c>
      <c r="G261" s="50" t="s">
        <v>57</v>
      </c>
      <c r="H261" s="50" t="s">
        <v>60</v>
      </c>
      <c r="I261" s="50" t="s">
        <v>338</v>
      </c>
      <c r="J261" s="50" t="s">
        <v>90</v>
      </c>
      <c r="K261" s="50" t="n">
        <v>1176</v>
      </c>
      <c r="L261" s="50" t="n">
        <v>4.2</v>
      </c>
      <c r="M261" s="50" t="n">
        <v>0.8</v>
      </c>
    </row>
    <row r="262" customFormat="false" ht="13.8" hidden="false" customHeight="false" outlineLevel="0" collapsed="false">
      <c r="A262" s="50" t="s">
        <v>38</v>
      </c>
      <c r="B262" s="54"/>
      <c r="C262" s="54"/>
      <c r="D262" s="50" t="s">
        <v>66</v>
      </c>
      <c r="E262" s="50" t="s">
        <v>57</v>
      </c>
      <c r="F262" s="50" t="s">
        <v>230</v>
      </c>
      <c r="G262" s="50" t="s">
        <v>57</v>
      </c>
      <c r="H262" s="50" t="s">
        <v>60</v>
      </c>
      <c r="I262" s="50" t="s">
        <v>339</v>
      </c>
      <c r="J262" s="50" t="s">
        <v>90</v>
      </c>
      <c r="K262" s="50" t="n">
        <v>1176</v>
      </c>
      <c r="L262" s="50" t="n">
        <v>4.2</v>
      </c>
      <c r="M262" s="50" t="n">
        <v>0.8</v>
      </c>
    </row>
    <row r="263" customFormat="false" ht="13.8" hidden="false" customHeight="false" outlineLevel="0" collapsed="false">
      <c r="A263" s="50" t="s">
        <v>38</v>
      </c>
      <c r="B263" s="54"/>
      <c r="C263" s="54"/>
      <c r="D263" s="50" t="s">
        <v>340</v>
      </c>
      <c r="E263" s="50" t="s">
        <v>57</v>
      </c>
      <c r="F263" s="50" t="s">
        <v>236</v>
      </c>
      <c r="G263" s="50" t="s">
        <v>57</v>
      </c>
      <c r="H263" s="50" t="s">
        <v>60</v>
      </c>
      <c r="I263" s="50" t="s">
        <v>99</v>
      </c>
      <c r="J263" s="50" t="s">
        <v>90</v>
      </c>
      <c r="K263" s="50" t="n">
        <v>1163</v>
      </c>
      <c r="L263" s="50" t="n">
        <v>4.2</v>
      </c>
      <c r="M263" s="50" t="n">
        <v>0.8</v>
      </c>
    </row>
    <row r="264" customFormat="false" ht="13.8" hidden="false" customHeight="false" outlineLevel="0" collapsed="false">
      <c r="A264" s="50" t="s">
        <v>38</v>
      </c>
      <c r="B264" s="54"/>
      <c r="C264" s="54"/>
      <c r="D264" s="50" t="s">
        <v>125</v>
      </c>
      <c r="E264" s="50" t="s">
        <v>57</v>
      </c>
      <c r="F264" s="50" t="s">
        <v>236</v>
      </c>
      <c r="G264" s="50" t="s">
        <v>57</v>
      </c>
      <c r="H264" s="50" t="s">
        <v>60</v>
      </c>
      <c r="I264" s="50" t="s">
        <v>99</v>
      </c>
      <c r="J264" s="50" t="s">
        <v>90</v>
      </c>
      <c r="K264" s="50" t="n">
        <v>1174</v>
      </c>
      <c r="L264" s="50" t="n">
        <v>4.2</v>
      </c>
      <c r="M264" s="50" t="n">
        <v>0.8</v>
      </c>
    </row>
    <row r="265" customFormat="false" ht="13.8" hidden="false" customHeight="false" outlineLevel="0" collapsed="false">
      <c r="A265" s="50" t="s">
        <v>38</v>
      </c>
      <c r="B265" s="54"/>
      <c r="C265" s="54"/>
      <c r="D265" s="50" t="s">
        <v>205</v>
      </c>
      <c r="E265" s="50" t="s">
        <v>57</v>
      </c>
      <c r="F265" s="50" t="s">
        <v>230</v>
      </c>
      <c r="G265" s="50" t="s">
        <v>57</v>
      </c>
      <c r="H265" s="50" t="s">
        <v>60</v>
      </c>
      <c r="I265" s="50" t="s">
        <v>341</v>
      </c>
      <c r="J265" s="50" t="s">
        <v>90</v>
      </c>
      <c r="K265" s="50" t="n">
        <v>1164</v>
      </c>
      <c r="L265" s="50" t="n">
        <v>4.2</v>
      </c>
      <c r="M265" s="50" t="n">
        <v>0.8</v>
      </c>
    </row>
    <row r="266" customFormat="false" ht="13.8" hidden="false" customHeight="false" outlineLevel="0" collapsed="false">
      <c r="A266" s="50" t="s">
        <v>38</v>
      </c>
      <c r="B266" s="54"/>
      <c r="C266" s="54"/>
      <c r="D266" s="50" t="s">
        <v>135</v>
      </c>
      <c r="E266" s="50" t="s">
        <v>57</v>
      </c>
      <c r="F266" s="50" t="s">
        <v>230</v>
      </c>
      <c r="G266" s="50" t="s">
        <v>57</v>
      </c>
      <c r="H266" s="50" t="s">
        <v>60</v>
      </c>
      <c r="I266" s="50" t="s">
        <v>333</v>
      </c>
      <c r="J266" s="50" t="s">
        <v>90</v>
      </c>
      <c r="K266" s="50" t="n">
        <v>1168</v>
      </c>
      <c r="L266" s="50" t="n">
        <v>4.2</v>
      </c>
      <c r="M266" s="50" t="n">
        <v>0.8</v>
      </c>
    </row>
    <row r="267" customFormat="false" ht="13.8" hidden="false" customHeight="false" outlineLevel="0" collapsed="false">
      <c r="A267" s="50" t="s">
        <v>38</v>
      </c>
      <c r="B267" s="54"/>
      <c r="C267" s="54"/>
      <c r="D267" s="50" t="s">
        <v>66</v>
      </c>
      <c r="E267" s="50" t="s">
        <v>57</v>
      </c>
      <c r="F267" s="50" t="s">
        <v>230</v>
      </c>
      <c r="G267" s="50" t="s">
        <v>57</v>
      </c>
      <c r="H267" s="50" t="s">
        <v>60</v>
      </c>
      <c r="I267" s="50" t="s">
        <v>277</v>
      </c>
      <c r="J267" s="50" t="s">
        <v>90</v>
      </c>
      <c r="K267" s="50" t="n">
        <v>1176</v>
      </c>
      <c r="L267" s="50" t="n">
        <v>4.2</v>
      </c>
      <c r="M267" s="50" t="n">
        <v>0.8</v>
      </c>
    </row>
    <row r="268" customFormat="false" ht="13.8" hidden="false" customHeight="false" outlineLevel="0" collapsed="false">
      <c r="A268" s="50" t="s">
        <v>38</v>
      </c>
      <c r="B268" s="54"/>
      <c r="C268" s="54"/>
      <c r="D268" s="50" t="s">
        <v>66</v>
      </c>
      <c r="E268" s="50" t="s">
        <v>57</v>
      </c>
      <c r="F268" s="50" t="s">
        <v>230</v>
      </c>
      <c r="G268" s="50" t="s">
        <v>57</v>
      </c>
      <c r="H268" s="50" t="s">
        <v>60</v>
      </c>
      <c r="I268" s="50" t="s">
        <v>255</v>
      </c>
      <c r="J268" s="50" t="s">
        <v>90</v>
      </c>
      <c r="K268" s="50" t="n">
        <v>1176</v>
      </c>
      <c r="L268" s="50" t="n">
        <v>4.2</v>
      </c>
      <c r="M268" s="50" t="n">
        <v>0.8</v>
      </c>
    </row>
    <row r="269" customFormat="false" ht="13.8" hidden="false" customHeight="false" outlineLevel="0" collapsed="false">
      <c r="A269" s="50" t="s">
        <v>38</v>
      </c>
      <c r="B269" s="54"/>
      <c r="C269" s="54"/>
      <c r="D269" s="50" t="s">
        <v>66</v>
      </c>
      <c r="E269" s="50" t="s">
        <v>57</v>
      </c>
      <c r="F269" s="50" t="s">
        <v>230</v>
      </c>
      <c r="G269" s="50" t="s">
        <v>57</v>
      </c>
      <c r="H269" s="50" t="s">
        <v>60</v>
      </c>
      <c r="I269" s="50" t="s">
        <v>255</v>
      </c>
      <c r="J269" s="50" t="s">
        <v>90</v>
      </c>
      <c r="K269" s="50" t="n">
        <v>1176</v>
      </c>
      <c r="L269" s="50" t="n">
        <v>4.2</v>
      </c>
      <c r="M269" s="50" t="n">
        <v>0.8</v>
      </c>
    </row>
    <row r="270" customFormat="false" ht="13.8" hidden="false" customHeight="false" outlineLevel="0" collapsed="false">
      <c r="A270" s="50" t="s">
        <v>38</v>
      </c>
      <c r="B270" s="54"/>
      <c r="C270" s="54"/>
      <c r="D270" s="50" t="s">
        <v>100</v>
      </c>
      <c r="E270" s="50" t="s">
        <v>57</v>
      </c>
      <c r="F270" s="50" t="s">
        <v>342</v>
      </c>
      <c r="G270" s="50" t="s">
        <v>57</v>
      </c>
      <c r="H270" s="50" t="s">
        <v>60</v>
      </c>
      <c r="I270" s="50" t="s">
        <v>78</v>
      </c>
      <c r="J270" s="50" t="s">
        <v>90</v>
      </c>
      <c r="K270" s="50" t="n">
        <v>1162</v>
      </c>
      <c r="L270" s="50" t="n">
        <v>4.2</v>
      </c>
      <c r="M270" s="50" t="n">
        <v>0.8</v>
      </c>
    </row>
    <row r="271" customFormat="false" ht="13.8" hidden="false" customHeight="false" outlineLevel="0" collapsed="false">
      <c r="A271" s="50" t="s">
        <v>38</v>
      </c>
      <c r="B271" s="54"/>
      <c r="C271" s="54"/>
      <c r="D271" s="50" t="s">
        <v>289</v>
      </c>
      <c r="E271" s="50" t="s">
        <v>57</v>
      </c>
      <c r="F271" s="50" t="s">
        <v>238</v>
      </c>
      <c r="G271" s="50" t="s">
        <v>57</v>
      </c>
      <c r="H271" s="50" t="s">
        <v>60</v>
      </c>
      <c r="I271" s="50" t="s">
        <v>99</v>
      </c>
      <c r="J271" s="50" t="s">
        <v>90</v>
      </c>
      <c r="K271" s="50" t="n">
        <v>1155</v>
      </c>
      <c r="L271" s="50" t="n">
        <v>4.2</v>
      </c>
      <c r="M271" s="50" t="n">
        <v>0.8</v>
      </c>
    </row>
    <row r="272" customFormat="false" ht="13.8" hidden="false" customHeight="false" outlineLevel="0" collapsed="false">
      <c r="A272" s="50" t="s">
        <v>38</v>
      </c>
      <c r="B272" s="54"/>
      <c r="C272" s="54"/>
      <c r="D272" s="50" t="s">
        <v>343</v>
      </c>
      <c r="E272" s="50" t="s">
        <v>57</v>
      </c>
      <c r="F272" s="50" t="s">
        <v>170</v>
      </c>
      <c r="G272" s="50" t="s">
        <v>57</v>
      </c>
      <c r="H272" s="50" t="s">
        <v>60</v>
      </c>
      <c r="I272" s="50" t="s">
        <v>99</v>
      </c>
      <c r="J272" s="50" t="s">
        <v>90</v>
      </c>
      <c r="K272" s="50" t="n">
        <v>1155</v>
      </c>
      <c r="L272" s="50" t="n">
        <v>4.2</v>
      </c>
      <c r="M272" s="50" t="n">
        <v>0.8</v>
      </c>
    </row>
    <row r="273" customFormat="false" ht="13.8" hidden="false" customHeight="false" outlineLevel="0" collapsed="false">
      <c r="A273" s="50" t="s">
        <v>38</v>
      </c>
      <c r="B273" s="54"/>
      <c r="C273" s="54"/>
      <c r="D273" s="50" t="s">
        <v>66</v>
      </c>
      <c r="E273" s="50" t="s">
        <v>57</v>
      </c>
      <c r="F273" s="50" t="s">
        <v>230</v>
      </c>
      <c r="G273" s="50" t="s">
        <v>57</v>
      </c>
      <c r="H273" s="50" t="s">
        <v>60</v>
      </c>
      <c r="I273" s="50" t="s">
        <v>255</v>
      </c>
      <c r="J273" s="50" t="s">
        <v>90</v>
      </c>
      <c r="K273" s="50" t="n">
        <v>1176</v>
      </c>
      <c r="L273" s="50" t="n">
        <v>4.2</v>
      </c>
      <c r="M273" s="50" t="n">
        <v>0.8</v>
      </c>
    </row>
    <row r="274" customFormat="false" ht="13.8" hidden="false" customHeight="false" outlineLevel="0" collapsed="false">
      <c r="A274" s="50" t="s">
        <v>38</v>
      </c>
      <c r="B274" s="54"/>
      <c r="C274" s="54"/>
      <c r="D274" s="50" t="s">
        <v>91</v>
      </c>
      <c r="E274" s="50" t="s">
        <v>57</v>
      </c>
      <c r="F274" s="50" t="s">
        <v>230</v>
      </c>
      <c r="G274" s="50" t="s">
        <v>57</v>
      </c>
      <c r="H274" s="50" t="s">
        <v>60</v>
      </c>
      <c r="I274" s="50" t="s">
        <v>320</v>
      </c>
      <c r="J274" s="50" t="s">
        <v>90</v>
      </c>
      <c r="K274" s="50" t="n">
        <v>1176</v>
      </c>
      <c r="L274" s="50" t="n">
        <v>4.2</v>
      </c>
      <c r="M274" s="50" t="n">
        <v>0.8</v>
      </c>
    </row>
    <row r="275" customFormat="false" ht="13.8" hidden="false" customHeight="false" outlineLevel="0" collapsed="false">
      <c r="A275" s="50" t="s">
        <v>38</v>
      </c>
      <c r="B275" s="54"/>
      <c r="C275" s="54"/>
      <c r="D275" s="50" t="s">
        <v>100</v>
      </c>
      <c r="E275" s="50" t="s">
        <v>57</v>
      </c>
      <c r="F275" s="50" t="s">
        <v>236</v>
      </c>
      <c r="G275" s="50" t="s">
        <v>57</v>
      </c>
      <c r="H275" s="50" t="s">
        <v>60</v>
      </c>
      <c r="I275" s="50" t="s">
        <v>152</v>
      </c>
      <c r="J275" s="50" t="s">
        <v>90</v>
      </c>
      <c r="K275" s="50" t="n">
        <v>1180</v>
      </c>
      <c r="L275" s="50" t="n">
        <v>4.2</v>
      </c>
      <c r="M275" s="50" t="n">
        <v>0.8</v>
      </c>
    </row>
    <row r="276" customFormat="false" ht="13.8" hidden="false" customHeight="false" outlineLevel="0" collapsed="false">
      <c r="A276" s="50" t="s">
        <v>38</v>
      </c>
      <c r="B276" s="54"/>
      <c r="C276" s="54"/>
      <c r="D276" s="50" t="s">
        <v>100</v>
      </c>
      <c r="E276" s="50" t="s">
        <v>57</v>
      </c>
      <c r="F276" s="50" t="s">
        <v>236</v>
      </c>
      <c r="G276" s="50" t="s">
        <v>57</v>
      </c>
      <c r="H276" s="50" t="s">
        <v>60</v>
      </c>
      <c r="I276" s="50" t="s">
        <v>152</v>
      </c>
      <c r="J276" s="50" t="s">
        <v>90</v>
      </c>
      <c r="K276" s="50" t="n">
        <v>1180</v>
      </c>
      <c r="L276" s="50" t="n">
        <v>4.2</v>
      </c>
      <c r="M276" s="50" t="n">
        <v>0.8</v>
      </c>
    </row>
    <row r="277" customFormat="false" ht="13.8" hidden="false" customHeight="false" outlineLevel="0" collapsed="false">
      <c r="A277" s="50" t="s">
        <v>38</v>
      </c>
      <c r="B277" s="54"/>
      <c r="C277" s="54"/>
      <c r="D277" s="50" t="s">
        <v>344</v>
      </c>
      <c r="E277" s="50" t="s">
        <v>57</v>
      </c>
      <c r="F277" s="50" t="s">
        <v>236</v>
      </c>
      <c r="G277" s="50" t="s">
        <v>57</v>
      </c>
      <c r="H277" s="50" t="s">
        <v>60</v>
      </c>
      <c r="I277" s="50" t="s">
        <v>152</v>
      </c>
      <c r="J277" s="50" t="s">
        <v>90</v>
      </c>
      <c r="K277" s="50" t="n">
        <v>1172</v>
      </c>
      <c r="L277" s="50" t="n">
        <v>4.2</v>
      </c>
      <c r="M277" s="50" t="n">
        <v>0.8</v>
      </c>
    </row>
    <row r="278" customFormat="false" ht="13.8" hidden="false" customHeight="false" outlineLevel="0" collapsed="false">
      <c r="A278" s="50" t="s">
        <v>38</v>
      </c>
      <c r="B278" s="54"/>
      <c r="C278" s="54"/>
      <c r="D278" s="50" t="s">
        <v>345</v>
      </c>
      <c r="E278" s="50" t="s">
        <v>57</v>
      </c>
      <c r="F278" s="50" t="s">
        <v>70</v>
      </c>
      <c r="G278" s="50" t="s">
        <v>57</v>
      </c>
      <c r="H278" s="50" t="s">
        <v>60</v>
      </c>
      <c r="I278" s="50" t="s">
        <v>346</v>
      </c>
      <c r="J278" s="50" t="s">
        <v>90</v>
      </c>
      <c r="K278" s="50" t="n">
        <v>1176</v>
      </c>
      <c r="L278" s="50" t="n">
        <v>4.2</v>
      </c>
      <c r="M278" s="50" t="n">
        <v>0.8</v>
      </c>
    </row>
    <row r="279" customFormat="false" ht="13.8" hidden="false" customHeight="false" outlineLevel="0" collapsed="false">
      <c r="A279" s="50" t="s">
        <v>38</v>
      </c>
      <c r="B279" s="54"/>
      <c r="C279" s="54"/>
      <c r="D279" s="50" t="s">
        <v>347</v>
      </c>
      <c r="E279" s="50" t="s">
        <v>57</v>
      </c>
      <c r="F279" s="50" t="s">
        <v>250</v>
      </c>
      <c r="G279" s="50" t="s">
        <v>57</v>
      </c>
      <c r="H279" s="50" t="s">
        <v>60</v>
      </c>
      <c r="I279" s="50" t="s">
        <v>152</v>
      </c>
      <c r="J279" s="50" t="s">
        <v>90</v>
      </c>
      <c r="K279" s="50" t="n">
        <v>1169</v>
      </c>
      <c r="L279" s="50" t="n">
        <v>4.2</v>
      </c>
      <c r="M279" s="50" t="n">
        <v>0.8</v>
      </c>
    </row>
    <row r="280" customFormat="false" ht="13.8" hidden="false" customHeight="false" outlineLevel="0" collapsed="false">
      <c r="A280" s="50" t="s">
        <v>38</v>
      </c>
      <c r="B280" s="54"/>
      <c r="C280" s="54"/>
      <c r="D280" s="50" t="s">
        <v>190</v>
      </c>
      <c r="E280" s="50" t="s">
        <v>57</v>
      </c>
      <c r="F280" s="50" t="s">
        <v>230</v>
      </c>
      <c r="G280" s="50" t="s">
        <v>57</v>
      </c>
      <c r="H280" s="50" t="s">
        <v>60</v>
      </c>
      <c r="I280" s="50" t="s">
        <v>255</v>
      </c>
      <c r="J280" s="50" t="s">
        <v>90</v>
      </c>
      <c r="K280" s="50" t="n">
        <v>1165</v>
      </c>
      <c r="L280" s="50" t="n">
        <v>4.2</v>
      </c>
      <c r="M280" s="50" t="n">
        <v>0.8</v>
      </c>
    </row>
    <row r="281" customFormat="false" ht="13.8" hidden="false" customHeight="false" outlineLevel="0" collapsed="false">
      <c r="A281" s="50" t="s">
        <v>38</v>
      </c>
      <c r="B281" s="54"/>
      <c r="C281" s="54"/>
      <c r="D281" s="50" t="s">
        <v>348</v>
      </c>
      <c r="E281" s="50" t="s">
        <v>57</v>
      </c>
      <c r="F281" s="50" t="s">
        <v>77</v>
      </c>
      <c r="G281" s="50" t="s">
        <v>57</v>
      </c>
      <c r="H281" s="50" t="s">
        <v>60</v>
      </c>
      <c r="I281" s="50" t="s">
        <v>99</v>
      </c>
      <c r="J281" s="50" t="s">
        <v>90</v>
      </c>
      <c r="K281" s="50" t="n">
        <v>1161</v>
      </c>
      <c r="L281" s="50" t="n">
        <v>4.2</v>
      </c>
      <c r="M281" s="50" t="n">
        <v>0.8</v>
      </c>
    </row>
    <row r="282" customFormat="false" ht="13.8" hidden="false" customHeight="false" outlineLevel="0" collapsed="false">
      <c r="A282" s="50" t="s">
        <v>38</v>
      </c>
      <c r="B282" s="54"/>
      <c r="C282" s="54"/>
      <c r="D282" s="50" t="s">
        <v>125</v>
      </c>
      <c r="E282" s="50" t="s">
        <v>57</v>
      </c>
      <c r="F282" s="50" t="s">
        <v>230</v>
      </c>
      <c r="G282" s="50" t="s">
        <v>57</v>
      </c>
      <c r="H282" s="50" t="s">
        <v>60</v>
      </c>
      <c r="I282" s="50" t="s">
        <v>349</v>
      </c>
      <c r="J282" s="50" t="s">
        <v>90</v>
      </c>
      <c r="K282" s="50" t="n">
        <v>1138</v>
      </c>
      <c r="L282" s="50" t="n">
        <v>4.1</v>
      </c>
      <c r="M282" s="50" t="n">
        <v>0.8</v>
      </c>
    </row>
    <row r="283" customFormat="false" ht="13.8" hidden="false" customHeight="false" outlineLevel="0" collapsed="false">
      <c r="A283" s="50" t="s">
        <v>38</v>
      </c>
      <c r="B283" s="54"/>
      <c r="C283" s="54"/>
      <c r="D283" s="50" t="s">
        <v>162</v>
      </c>
      <c r="E283" s="50" t="s">
        <v>57</v>
      </c>
      <c r="F283" s="50" t="s">
        <v>238</v>
      </c>
      <c r="G283" s="50" t="s">
        <v>57</v>
      </c>
      <c r="H283" s="50" t="s">
        <v>60</v>
      </c>
      <c r="I283" s="50" t="s">
        <v>269</v>
      </c>
      <c r="J283" s="50" t="s">
        <v>90</v>
      </c>
      <c r="K283" s="50" t="n">
        <v>1152</v>
      </c>
      <c r="L283" s="50" t="n">
        <v>4.1</v>
      </c>
      <c r="M283" s="50" t="n">
        <v>0.8</v>
      </c>
    </row>
    <row r="284" customFormat="false" ht="13.8" hidden="false" customHeight="false" outlineLevel="0" collapsed="false">
      <c r="A284" s="50" t="s">
        <v>38</v>
      </c>
      <c r="B284" s="54"/>
      <c r="C284" s="54"/>
      <c r="D284" s="50" t="s">
        <v>162</v>
      </c>
      <c r="E284" s="50" t="s">
        <v>57</v>
      </c>
      <c r="F284" s="50" t="s">
        <v>238</v>
      </c>
      <c r="G284" s="50" t="s">
        <v>57</v>
      </c>
      <c r="H284" s="50" t="s">
        <v>60</v>
      </c>
      <c r="I284" s="50" t="s">
        <v>99</v>
      </c>
      <c r="J284" s="50" t="s">
        <v>90</v>
      </c>
      <c r="K284" s="50" t="n">
        <v>1152</v>
      </c>
      <c r="L284" s="50" t="n">
        <v>4.1</v>
      </c>
      <c r="M284" s="50" t="n">
        <v>0.8</v>
      </c>
    </row>
    <row r="285" customFormat="false" ht="13.8" hidden="false" customHeight="false" outlineLevel="0" collapsed="false">
      <c r="A285" s="50" t="s">
        <v>38</v>
      </c>
      <c r="B285" s="54"/>
      <c r="C285" s="54"/>
      <c r="D285" s="50" t="s">
        <v>162</v>
      </c>
      <c r="E285" s="50" t="s">
        <v>57</v>
      </c>
      <c r="F285" s="50" t="s">
        <v>238</v>
      </c>
      <c r="G285" s="50" t="s">
        <v>57</v>
      </c>
      <c r="H285" s="50" t="s">
        <v>60</v>
      </c>
      <c r="I285" s="50" t="s">
        <v>99</v>
      </c>
      <c r="J285" s="50" t="s">
        <v>90</v>
      </c>
      <c r="K285" s="50" t="n">
        <v>1152</v>
      </c>
      <c r="L285" s="50" t="n">
        <v>4.1</v>
      </c>
      <c r="M285" s="50" t="n">
        <v>0.8</v>
      </c>
    </row>
    <row r="286" customFormat="false" ht="13.8" hidden="false" customHeight="false" outlineLevel="0" collapsed="false">
      <c r="A286" s="50" t="s">
        <v>38</v>
      </c>
      <c r="B286" s="54"/>
      <c r="C286" s="54"/>
      <c r="D286" s="50" t="s">
        <v>162</v>
      </c>
      <c r="E286" s="50" t="s">
        <v>57</v>
      </c>
      <c r="F286" s="50" t="s">
        <v>238</v>
      </c>
      <c r="G286" s="50" t="s">
        <v>57</v>
      </c>
      <c r="H286" s="50" t="s">
        <v>60</v>
      </c>
      <c r="I286" s="50" t="s">
        <v>99</v>
      </c>
      <c r="J286" s="50" t="s">
        <v>90</v>
      </c>
      <c r="K286" s="50" t="n">
        <v>1152</v>
      </c>
      <c r="L286" s="50" t="n">
        <v>4.1</v>
      </c>
      <c r="M286" s="50" t="n">
        <v>0.8</v>
      </c>
    </row>
    <row r="287" customFormat="false" ht="13.8" hidden="false" customHeight="false" outlineLevel="0" collapsed="false">
      <c r="A287" s="50" t="s">
        <v>38</v>
      </c>
      <c r="B287" s="54"/>
      <c r="C287" s="54"/>
      <c r="D287" s="50" t="s">
        <v>91</v>
      </c>
      <c r="E287" s="50" t="s">
        <v>57</v>
      </c>
      <c r="F287" s="50" t="s">
        <v>350</v>
      </c>
      <c r="G287" s="50" t="s">
        <v>57</v>
      </c>
      <c r="H287" s="50" t="s">
        <v>60</v>
      </c>
      <c r="I287" s="50" t="s">
        <v>255</v>
      </c>
      <c r="J287" s="50" t="s">
        <v>90</v>
      </c>
      <c r="K287" s="50" t="n">
        <v>1142</v>
      </c>
      <c r="L287" s="50" t="n">
        <v>4.1</v>
      </c>
      <c r="M287" s="50" t="n">
        <v>0.8</v>
      </c>
    </row>
    <row r="288" customFormat="false" ht="13.8" hidden="false" customHeight="false" outlineLevel="0" collapsed="false">
      <c r="A288" s="50" t="s">
        <v>38</v>
      </c>
      <c r="B288" s="54"/>
      <c r="C288" s="54"/>
      <c r="D288" s="50" t="s">
        <v>100</v>
      </c>
      <c r="E288" s="50" t="s">
        <v>57</v>
      </c>
      <c r="F288" s="50" t="s">
        <v>238</v>
      </c>
      <c r="G288" s="50" t="s">
        <v>57</v>
      </c>
      <c r="H288" s="50" t="s">
        <v>60</v>
      </c>
      <c r="I288" s="50" t="s">
        <v>99</v>
      </c>
      <c r="J288" s="50" t="s">
        <v>90</v>
      </c>
      <c r="K288" s="50" t="n">
        <v>1143</v>
      </c>
      <c r="L288" s="50" t="n">
        <v>4.1</v>
      </c>
      <c r="M288" s="50" t="n">
        <v>0.8</v>
      </c>
    </row>
    <row r="289" customFormat="false" ht="13.8" hidden="false" customHeight="false" outlineLevel="0" collapsed="false">
      <c r="A289" s="50" t="s">
        <v>38</v>
      </c>
      <c r="B289" s="54"/>
      <c r="C289" s="54"/>
      <c r="D289" s="50" t="s">
        <v>100</v>
      </c>
      <c r="E289" s="50" t="s">
        <v>57</v>
      </c>
      <c r="F289" s="50" t="s">
        <v>238</v>
      </c>
      <c r="G289" s="50" t="s">
        <v>57</v>
      </c>
      <c r="H289" s="50" t="s">
        <v>60</v>
      </c>
      <c r="I289" s="50" t="s">
        <v>99</v>
      </c>
      <c r="J289" s="50" t="s">
        <v>90</v>
      </c>
      <c r="K289" s="50" t="n">
        <v>1143</v>
      </c>
      <c r="L289" s="50" t="n">
        <v>4.1</v>
      </c>
      <c r="M289" s="50" t="n">
        <v>0.8</v>
      </c>
    </row>
    <row r="290" customFormat="false" ht="13.8" hidden="false" customHeight="false" outlineLevel="0" collapsed="false">
      <c r="A290" s="50" t="s">
        <v>38</v>
      </c>
      <c r="B290" s="54"/>
      <c r="C290" s="54"/>
      <c r="D290" s="50" t="s">
        <v>170</v>
      </c>
      <c r="E290" s="50" t="s">
        <v>57</v>
      </c>
      <c r="F290" s="50" t="s">
        <v>77</v>
      </c>
      <c r="G290" s="50" t="s">
        <v>57</v>
      </c>
      <c r="H290" s="50" t="s">
        <v>60</v>
      </c>
      <c r="I290" s="50" t="s">
        <v>99</v>
      </c>
      <c r="J290" s="50" t="s">
        <v>90</v>
      </c>
      <c r="K290" s="50" t="n">
        <v>1143</v>
      </c>
      <c r="L290" s="50" t="n">
        <v>4.1</v>
      </c>
      <c r="M290" s="50" t="n">
        <v>0.8</v>
      </c>
    </row>
    <row r="291" customFormat="false" ht="13.8" hidden="false" customHeight="false" outlineLevel="0" collapsed="false">
      <c r="A291" s="50" t="s">
        <v>38</v>
      </c>
      <c r="B291" s="54"/>
      <c r="C291" s="54"/>
      <c r="D291" s="50" t="s">
        <v>162</v>
      </c>
      <c r="E291" s="50" t="s">
        <v>57</v>
      </c>
      <c r="F291" s="50" t="s">
        <v>238</v>
      </c>
      <c r="G291" s="50" t="s">
        <v>57</v>
      </c>
      <c r="H291" s="50" t="s">
        <v>60</v>
      </c>
      <c r="I291" s="50" t="s">
        <v>99</v>
      </c>
      <c r="J291" s="50" t="s">
        <v>90</v>
      </c>
      <c r="K291" s="50" t="n">
        <v>1152</v>
      </c>
      <c r="L291" s="50" t="n">
        <v>4.1</v>
      </c>
      <c r="M291" s="50" t="n">
        <v>0.8</v>
      </c>
    </row>
    <row r="292" customFormat="false" ht="13.8" hidden="false" customHeight="false" outlineLevel="0" collapsed="false">
      <c r="A292" s="50" t="s">
        <v>38</v>
      </c>
      <c r="B292" s="54"/>
      <c r="C292" s="54"/>
      <c r="D292" s="50" t="s">
        <v>314</v>
      </c>
      <c r="E292" s="50" t="s">
        <v>57</v>
      </c>
      <c r="F292" s="50" t="s">
        <v>238</v>
      </c>
      <c r="G292" s="50" t="s">
        <v>57</v>
      </c>
      <c r="H292" s="50" t="s">
        <v>60</v>
      </c>
      <c r="I292" s="50" t="s">
        <v>99</v>
      </c>
      <c r="J292" s="50" t="s">
        <v>90</v>
      </c>
      <c r="K292" s="50" t="n">
        <v>1138</v>
      </c>
      <c r="L292" s="50" t="n">
        <v>4.1</v>
      </c>
      <c r="M292" s="50" t="n">
        <v>0.8</v>
      </c>
    </row>
    <row r="293" customFormat="false" ht="13.8" hidden="false" customHeight="false" outlineLevel="0" collapsed="false">
      <c r="A293" s="50" t="s">
        <v>38</v>
      </c>
      <c r="B293" s="54"/>
      <c r="C293" s="54"/>
      <c r="D293" s="50" t="s">
        <v>351</v>
      </c>
      <c r="E293" s="50" t="s">
        <v>57</v>
      </c>
      <c r="F293" s="50" t="s">
        <v>238</v>
      </c>
      <c r="G293" s="50" t="s">
        <v>57</v>
      </c>
      <c r="H293" s="50" t="s">
        <v>60</v>
      </c>
      <c r="I293" s="50" t="s">
        <v>99</v>
      </c>
      <c r="J293" s="50" t="s">
        <v>90</v>
      </c>
      <c r="K293" s="50" t="n">
        <v>1113</v>
      </c>
      <c r="L293" s="50" t="n">
        <v>4</v>
      </c>
      <c r="M293" s="50" t="n">
        <v>0.8</v>
      </c>
    </row>
    <row r="294" customFormat="false" ht="13.8" hidden="false" customHeight="false" outlineLevel="0" collapsed="false">
      <c r="A294" s="50" t="s">
        <v>38</v>
      </c>
      <c r="B294" s="54"/>
      <c r="C294" s="54"/>
      <c r="D294" s="50" t="s">
        <v>293</v>
      </c>
      <c r="E294" s="50" t="s">
        <v>57</v>
      </c>
      <c r="F294" s="50" t="s">
        <v>238</v>
      </c>
      <c r="G294" s="50" t="s">
        <v>57</v>
      </c>
      <c r="H294" s="50" t="s">
        <v>60</v>
      </c>
      <c r="I294" s="50" t="s">
        <v>99</v>
      </c>
      <c r="J294" s="50" t="s">
        <v>90</v>
      </c>
      <c r="K294" s="50" t="n">
        <v>1109</v>
      </c>
      <c r="L294" s="50" t="n">
        <v>4</v>
      </c>
      <c r="M294" s="50" t="n">
        <v>0.8</v>
      </c>
    </row>
    <row r="295" customFormat="false" ht="13.8" hidden="false" customHeight="false" outlineLevel="0" collapsed="false">
      <c r="A295" s="50" t="s">
        <v>38</v>
      </c>
      <c r="B295" s="54"/>
      <c r="C295" s="54"/>
      <c r="D295" s="50" t="s">
        <v>352</v>
      </c>
      <c r="E295" s="50" t="s">
        <v>57</v>
      </c>
      <c r="F295" s="50" t="s">
        <v>353</v>
      </c>
      <c r="G295" s="50" t="s">
        <v>57</v>
      </c>
      <c r="H295" s="50" t="s">
        <v>60</v>
      </c>
      <c r="I295" s="50" t="s">
        <v>99</v>
      </c>
      <c r="J295" s="50" t="s">
        <v>90</v>
      </c>
      <c r="K295" s="50" t="n">
        <v>1051</v>
      </c>
      <c r="L295" s="50" t="n">
        <v>3.8</v>
      </c>
      <c r="M295" s="50" t="n">
        <v>0.8</v>
      </c>
    </row>
    <row r="296" customFormat="false" ht="13.8" hidden="false" customHeight="false" outlineLevel="0" collapsed="false">
      <c r="A296" s="50" t="s">
        <v>38</v>
      </c>
      <c r="B296" s="54"/>
      <c r="C296" s="54"/>
      <c r="D296" s="50" t="s">
        <v>189</v>
      </c>
      <c r="E296" s="50" t="s">
        <v>57</v>
      </c>
      <c r="F296" s="50" t="s">
        <v>353</v>
      </c>
      <c r="G296" s="50" t="s">
        <v>57</v>
      </c>
      <c r="H296" s="50" t="s">
        <v>60</v>
      </c>
      <c r="I296" s="50" t="s">
        <v>354</v>
      </c>
      <c r="J296" s="50" t="s">
        <v>90</v>
      </c>
      <c r="K296" s="50" t="n">
        <v>1030</v>
      </c>
      <c r="L296" s="50" t="n">
        <v>3.7</v>
      </c>
      <c r="M296" s="50" t="n">
        <v>0.7</v>
      </c>
    </row>
    <row r="297" customFormat="false" ht="13.8" hidden="false" customHeight="false" outlineLevel="0" collapsed="false">
      <c r="A297" s="50" t="s">
        <v>38</v>
      </c>
      <c r="B297" s="54"/>
      <c r="C297" s="54"/>
      <c r="D297" s="50" t="s">
        <v>355</v>
      </c>
      <c r="E297" s="50" t="s">
        <v>57</v>
      </c>
      <c r="F297" s="50" t="s">
        <v>356</v>
      </c>
      <c r="G297" s="50" t="s">
        <v>57</v>
      </c>
      <c r="H297" s="50" t="s">
        <v>60</v>
      </c>
      <c r="I297" s="50" t="s">
        <v>255</v>
      </c>
      <c r="J297" s="50" t="s">
        <v>90</v>
      </c>
      <c r="K297" s="50" t="n">
        <v>1038</v>
      </c>
      <c r="L297" s="50" t="n">
        <v>3.7</v>
      </c>
      <c r="M297" s="50" t="n">
        <v>0.7</v>
      </c>
    </row>
    <row r="298" customFormat="false" ht="13.8" hidden="false" customHeight="false" outlineLevel="0" collapsed="false">
      <c r="A298" s="50" t="s">
        <v>38</v>
      </c>
      <c r="B298" s="54"/>
      <c r="C298" s="54"/>
      <c r="D298" s="50" t="s">
        <v>66</v>
      </c>
      <c r="E298" s="50" t="s">
        <v>57</v>
      </c>
      <c r="F298" s="50" t="s">
        <v>357</v>
      </c>
      <c r="G298" s="50" t="s">
        <v>57</v>
      </c>
      <c r="H298" s="50" t="s">
        <v>60</v>
      </c>
      <c r="I298" s="50" t="s">
        <v>99</v>
      </c>
      <c r="J298" s="50" t="s">
        <v>90</v>
      </c>
      <c r="K298" s="50" t="n">
        <v>997</v>
      </c>
      <c r="L298" s="50" t="n">
        <v>3.6</v>
      </c>
      <c r="M298" s="50" t="n">
        <v>0.7</v>
      </c>
    </row>
    <row r="299" customFormat="false" ht="13.8" hidden="false" customHeight="false" outlineLevel="0" collapsed="false">
      <c r="A299" s="50" t="s">
        <v>38</v>
      </c>
      <c r="B299" s="54"/>
      <c r="C299" s="54"/>
      <c r="D299" s="50" t="s">
        <v>66</v>
      </c>
      <c r="E299" s="50" t="s">
        <v>57</v>
      </c>
      <c r="F299" s="50" t="s">
        <v>358</v>
      </c>
      <c r="G299" s="50" t="s">
        <v>57</v>
      </c>
      <c r="H299" s="50" t="s">
        <v>60</v>
      </c>
      <c r="I299" s="50" t="s">
        <v>42</v>
      </c>
      <c r="J299" s="50" t="s">
        <v>90</v>
      </c>
      <c r="K299" s="50" t="n">
        <v>997</v>
      </c>
      <c r="L299" s="50" t="n">
        <v>3.6</v>
      </c>
      <c r="M299" s="50" t="n">
        <v>0.7</v>
      </c>
    </row>
    <row r="300" customFormat="false" ht="13.8" hidden="false" customHeight="false" outlineLevel="0" collapsed="false">
      <c r="A300" s="50" t="s">
        <v>38</v>
      </c>
      <c r="B300" s="54"/>
      <c r="C300" s="54"/>
      <c r="D300" s="50" t="s">
        <v>66</v>
      </c>
      <c r="E300" s="50" t="s">
        <v>57</v>
      </c>
      <c r="F300" s="50" t="s">
        <v>357</v>
      </c>
      <c r="G300" s="50" t="s">
        <v>57</v>
      </c>
      <c r="H300" s="50" t="s">
        <v>60</v>
      </c>
      <c r="I300" s="50" t="s">
        <v>99</v>
      </c>
      <c r="J300" s="50" t="s">
        <v>90</v>
      </c>
      <c r="K300" s="50" t="n">
        <v>997</v>
      </c>
      <c r="L300" s="50" t="n">
        <v>3.6</v>
      </c>
      <c r="M300" s="50" t="n">
        <v>0.7</v>
      </c>
    </row>
    <row r="301" customFormat="false" ht="13.8" hidden="false" customHeight="false" outlineLevel="0" collapsed="false">
      <c r="A301" s="50" t="s">
        <v>38</v>
      </c>
      <c r="B301" s="54"/>
      <c r="C301" s="54"/>
      <c r="D301" s="50" t="s">
        <v>359</v>
      </c>
      <c r="E301" s="50" t="s">
        <v>57</v>
      </c>
      <c r="F301" s="50" t="s">
        <v>358</v>
      </c>
      <c r="G301" s="50" t="s">
        <v>57</v>
      </c>
      <c r="H301" s="50" t="s">
        <v>60</v>
      </c>
      <c r="I301" s="50" t="s">
        <v>339</v>
      </c>
      <c r="J301" s="50" t="s">
        <v>90</v>
      </c>
      <c r="K301" s="50" t="n">
        <v>990</v>
      </c>
      <c r="L301" s="50" t="n">
        <v>3.6</v>
      </c>
      <c r="M301" s="50" t="n">
        <v>0.7</v>
      </c>
    </row>
    <row r="302" customFormat="false" ht="13.8" hidden="false" customHeight="false" outlineLevel="0" collapsed="false">
      <c r="A302" s="50" t="s">
        <v>38</v>
      </c>
      <c r="B302" s="54"/>
      <c r="C302" s="54"/>
      <c r="D302" s="50" t="s">
        <v>66</v>
      </c>
      <c r="E302" s="50" t="s">
        <v>57</v>
      </c>
      <c r="F302" s="50" t="s">
        <v>358</v>
      </c>
      <c r="G302" s="50" t="s">
        <v>57</v>
      </c>
      <c r="H302" s="50" t="s">
        <v>60</v>
      </c>
      <c r="I302" s="50" t="s">
        <v>255</v>
      </c>
      <c r="J302" s="50" t="s">
        <v>90</v>
      </c>
      <c r="K302" s="50" t="n">
        <v>997</v>
      </c>
      <c r="L302" s="50" t="n">
        <v>3.6</v>
      </c>
      <c r="M302" s="50" t="n">
        <v>0.7</v>
      </c>
    </row>
    <row r="303" customFormat="false" ht="13.8" hidden="false" customHeight="false" outlineLevel="0" collapsed="false">
      <c r="A303" s="50" t="s">
        <v>38</v>
      </c>
      <c r="B303" s="54"/>
      <c r="C303" s="54"/>
      <c r="D303" s="50" t="s">
        <v>190</v>
      </c>
      <c r="E303" s="50" t="s">
        <v>57</v>
      </c>
      <c r="F303" s="50" t="s">
        <v>358</v>
      </c>
      <c r="G303" s="50" t="s">
        <v>57</v>
      </c>
      <c r="H303" s="50" t="s">
        <v>60</v>
      </c>
      <c r="I303" s="50" t="s">
        <v>255</v>
      </c>
      <c r="J303" s="50" t="s">
        <v>90</v>
      </c>
      <c r="K303" s="50" t="n">
        <v>987</v>
      </c>
      <c r="L303" s="50" t="n">
        <v>3.6</v>
      </c>
      <c r="M303" s="50" t="n">
        <v>0.7</v>
      </c>
    </row>
    <row r="304" customFormat="false" ht="13.8" hidden="false" customHeight="false" outlineLevel="0" collapsed="false">
      <c r="A304" s="50" t="s">
        <v>38</v>
      </c>
      <c r="B304" s="54"/>
      <c r="C304" s="54"/>
      <c r="D304" s="50" t="s">
        <v>198</v>
      </c>
      <c r="E304" s="50" t="s">
        <v>57</v>
      </c>
      <c r="F304" s="50" t="s">
        <v>358</v>
      </c>
      <c r="G304" s="50" t="s">
        <v>57</v>
      </c>
      <c r="H304" s="50" t="s">
        <v>60</v>
      </c>
      <c r="I304" s="50" t="s">
        <v>333</v>
      </c>
      <c r="J304" s="50" t="s">
        <v>90</v>
      </c>
      <c r="K304" s="50" t="n">
        <v>990</v>
      </c>
      <c r="L304" s="50" t="n">
        <v>3.6</v>
      </c>
      <c r="M304" s="50" t="n">
        <v>0.7</v>
      </c>
    </row>
    <row r="305" customFormat="false" ht="13.8" hidden="false" customHeight="false" outlineLevel="0" collapsed="false">
      <c r="A305" s="50" t="s">
        <v>38</v>
      </c>
      <c r="B305" s="54"/>
      <c r="C305" s="54"/>
      <c r="D305" s="50" t="s">
        <v>66</v>
      </c>
      <c r="E305" s="50" t="s">
        <v>57</v>
      </c>
      <c r="F305" s="50" t="s">
        <v>358</v>
      </c>
      <c r="G305" s="50" t="s">
        <v>57</v>
      </c>
      <c r="H305" s="50" t="s">
        <v>60</v>
      </c>
      <c r="I305" s="50" t="s">
        <v>277</v>
      </c>
      <c r="J305" s="50" t="s">
        <v>90</v>
      </c>
      <c r="K305" s="50" t="n">
        <v>997</v>
      </c>
      <c r="L305" s="50" t="n">
        <v>3.6</v>
      </c>
      <c r="M305" s="50" t="n">
        <v>0.7</v>
      </c>
    </row>
    <row r="306" customFormat="false" ht="13.8" hidden="false" customHeight="false" outlineLevel="0" collapsed="false">
      <c r="A306" s="50" t="s">
        <v>38</v>
      </c>
      <c r="B306" s="54"/>
      <c r="C306" s="54"/>
      <c r="D306" s="50" t="s">
        <v>297</v>
      </c>
      <c r="E306" s="50" t="s">
        <v>57</v>
      </c>
      <c r="F306" s="50" t="s">
        <v>360</v>
      </c>
      <c r="G306" s="50" t="s">
        <v>57</v>
      </c>
      <c r="H306" s="50" t="s">
        <v>60</v>
      </c>
      <c r="I306" s="50" t="s">
        <v>255</v>
      </c>
      <c r="J306" s="50" t="s">
        <v>90</v>
      </c>
      <c r="K306" s="50" t="n">
        <v>997</v>
      </c>
      <c r="L306" s="50" t="n">
        <v>3.6</v>
      </c>
      <c r="M306" s="50" t="n">
        <v>0.7</v>
      </c>
    </row>
    <row r="307" customFormat="false" ht="13.8" hidden="false" customHeight="false" outlineLevel="0" collapsed="false">
      <c r="A307" s="50" t="s">
        <v>38</v>
      </c>
      <c r="B307" s="54"/>
      <c r="C307" s="54"/>
      <c r="D307" s="50" t="s">
        <v>361</v>
      </c>
      <c r="E307" s="50" t="s">
        <v>57</v>
      </c>
      <c r="F307" s="50" t="s">
        <v>116</v>
      </c>
      <c r="G307" s="50" t="s">
        <v>57</v>
      </c>
      <c r="H307" s="50" t="s">
        <v>60</v>
      </c>
      <c r="I307" s="50" t="s">
        <v>269</v>
      </c>
      <c r="J307" s="50" t="s">
        <v>90</v>
      </c>
      <c r="K307" s="50" t="n">
        <v>1004</v>
      </c>
      <c r="L307" s="50" t="n">
        <v>3.6</v>
      </c>
      <c r="M307" s="50" t="n">
        <v>0.7</v>
      </c>
    </row>
    <row r="308" customFormat="false" ht="13.8" hidden="false" customHeight="false" outlineLevel="0" collapsed="false">
      <c r="A308" s="50" t="s">
        <v>38</v>
      </c>
      <c r="B308" s="54"/>
      <c r="C308" s="54"/>
      <c r="D308" s="50" t="s">
        <v>70</v>
      </c>
      <c r="E308" s="50" t="s">
        <v>57</v>
      </c>
      <c r="F308" s="50" t="s">
        <v>362</v>
      </c>
      <c r="G308" s="50" t="s">
        <v>57</v>
      </c>
      <c r="H308" s="50" t="s">
        <v>60</v>
      </c>
      <c r="I308" s="50" t="s">
        <v>363</v>
      </c>
      <c r="J308" s="50" t="s">
        <v>90</v>
      </c>
      <c r="K308" s="50" t="n">
        <v>967</v>
      </c>
      <c r="L308" s="50" t="n">
        <v>3.5</v>
      </c>
      <c r="M308" s="50" t="n">
        <v>0.7</v>
      </c>
    </row>
    <row r="309" customFormat="false" ht="13.8" hidden="false" customHeight="false" outlineLevel="0" collapsed="false">
      <c r="A309" s="50" t="s">
        <v>38</v>
      </c>
      <c r="B309" s="54"/>
      <c r="C309" s="54"/>
      <c r="D309" s="50" t="s">
        <v>332</v>
      </c>
      <c r="E309" s="50" t="s">
        <v>57</v>
      </c>
      <c r="F309" s="50" t="s">
        <v>328</v>
      </c>
      <c r="G309" s="50" t="s">
        <v>57</v>
      </c>
      <c r="H309" s="50" t="s">
        <v>60</v>
      </c>
      <c r="I309" s="50" t="s">
        <v>364</v>
      </c>
      <c r="J309" s="50" t="s">
        <v>90</v>
      </c>
      <c r="K309" s="50" t="n">
        <v>986</v>
      </c>
      <c r="L309" s="50" t="n">
        <v>3.5</v>
      </c>
      <c r="M309" s="50" t="n">
        <v>0.7</v>
      </c>
    </row>
    <row r="310" customFormat="false" ht="13.8" hidden="false" customHeight="false" outlineLevel="0" collapsed="false">
      <c r="A310" s="50" t="s">
        <v>38</v>
      </c>
      <c r="B310" s="54"/>
      <c r="C310" s="54"/>
      <c r="D310" s="50" t="s">
        <v>149</v>
      </c>
      <c r="E310" s="50" t="s">
        <v>57</v>
      </c>
      <c r="F310" s="50" t="s">
        <v>358</v>
      </c>
      <c r="G310" s="50" t="s">
        <v>57</v>
      </c>
      <c r="H310" s="50" t="s">
        <v>60</v>
      </c>
      <c r="I310" s="50" t="s">
        <v>269</v>
      </c>
      <c r="J310" s="50" t="s">
        <v>90</v>
      </c>
      <c r="K310" s="50" t="n">
        <v>963</v>
      </c>
      <c r="L310" s="50" t="n">
        <v>3.5</v>
      </c>
      <c r="M310" s="50" t="n">
        <v>0.7</v>
      </c>
    </row>
    <row r="311" customFormat="false" ht="13.8" hidden="false" customHeight="false" outlineLevel="0" collapsed="false">
      <c r="A311" s="50" t="s">
        <v>38</v>
      </c>
      <c r="B311" s="54"/>
      <c r="C311" s="54"/>
      <c r="D311" s="50" t="s">
        <v>162</v>
      </c>
      <c r="E311" s="50" t="s">
        <v>57</v>
      </c>
      <c r="F311" s="50" t="s">
        <v>358</v>
      </c>
      <c r="G311" s="50" t="s">
        <v>57</v>
      </c>
      <c r="H311" s="50" t="s">
        <v>60</v>
      </c>
      <c r="I311" s="50" t="s">
        <v>255</v>
      </c>
      <c r="J311" s="50" t="s">
        <v>90</v>
      </c>
      <c r="K311" s="50" t="n">
        <v>974</v>
      </c>
      <c r="L311" s="50" t="n">
        <v>3.5</v>
      </c>
      <c r="M311" s="50" t="n">
        <v>0.7</v>
      </c>
    </row>
    <row r="312" customFormat="false" ht="13.8" hidden="false" customHeight="false" outlineLevel="0" collapsed="false">
      <c r="A312" s="50" t="s">
        <v>38</v>
      </c>
      <c r="B312" s="54"/>
      <c r="C312" s="54"/>
      <c r="D312" s="50" t="s">
        <v>119</v>
      </c>
      <c r="E312" s="50" t="s">
        <v>57</v>
      </c>
      <c r="F312" s="50" t="s">
        <v>362</v>
      </c>
      <c r="G312" s="50" t="s">
        <v>57</v>
      </c>
      <c r="H312" s="50" t="s">
        <v>60</v>
      </c>
      <c r="I312" s="50" t="s">
        <v>255</v>
      </c>
      <c r="J312" s="50" t="s">
        <v>90</v>
      </c>
      <c r="K312" s="50" t="n">
        <v>960</v>
      </c>
      <c r="L312" s="50" t="n">
        <v>3.5</v>
      </c>
      <c r="M312" s="50" t="n">
        <v>0.7</v>
      </c>
    </row>
    <row r="313" customFormat="false" ht="13.8" hidden="false" customHeight="false" outlineLevel="0" collapsed="false">
      <c r="A313" s="50" t="s">
        <v>38</v>
      </c>
      <c r="B313" s="54"/>
      <c r="C313" s="54"/>
      <c r="D313" s="50" t="s">
        <v>365</v>
      </c>
      <c r="E313" s="50" t="s">
        <v>57</v>
      </c>
      <c r="F313" s="50" t="s">
        <v>366</v>
      </c>
      <c r="G313" s="50" t="s">
        <v>57</v>
      </c>
      <c r="H313" s="50" t="s">
        <v>60</v>
      </c>
      <c r="I313" s="50" t="s">
        <v>108</v>
      </c>
      <c r="J313" s="50" t="s">
        <v>90</v>
      </c>
      <c r="K313" s="50" t="n">
        <v>961</v>
      </c>
      <c r="L313" s="50" t="n">
        <v>3.5</v>
      </c>
      <c r="M313" s="50" t="n">
        <v>0.7</v>
      </c>
    </row>
    <row r="314" customFormat="false" ht="13.8" hidden="false" customHeight="false" outlineLevel="0" collapsed="false">
      <c r="A314" s="50" t="s">
        <v>38</v>
      </c>
      <c r="B314" s="54"/>
      <c r="C314" s="54"/>
      <c r="D314" s="50" t="s">
        <v>367</v>
      </c>
      <c r="E314" s="50" t="s">
        <v>57</v>
      </c>
      <c r="F314" s="50" t="s">
        <v>358</v>
      </c>
      <c r="G314" s="50" t="s">
        <v>57</v>
      </c>
      <c r="H314" s="50" t="s">
        <v>60</v>
      </c>
      <c r="I314" s="50" t="s">
        <v>184</v>
      </c>
      <c r="J314" s="50" t="s">
        <v>90</v>
      </c>
      <c r="K314" s="50" t="n">
        <v>950</v>
      </c>
      <c r="L314" s="50" t="n">
        <v>3.4</v>
      </c>
      <c r="M314" s="50" t="n">
        <v>0.7</v>
      </c>
    </row>
    <row r="315" customFormat="false" ht="13.8" hidden="false" customHeight="false" outlineLevel="0" collapsed="false">
      <c r="A315" s="50" t="s">
        <v>38</v>
      </c>
      <c r="B315" s="54"/>
      <c r="C315" s="54"/>
      <c r="D315" s="50" t="s">
        <v>66</v>
      </c>
      <c r="E315" s="50" t="s">
        <v>57</v>
      </c>
      <c r="F315" s="50" t="s">
        <v>368</v>
      </c>
      <c r="G315" s="50" t="s">
        <v>57</v>
      </c>
      <c r="H315" s="50" t="s">
        <v>60</v>
      </c>
      <c r="I315" s="50" t="s">
        <v>255</v>
      </c>
      <c r="J315" s="50" t="s">
        <v>90</v>
      </c>
      <c r="K315" s="50" t="n">
        <v>945</v>
      </c>
      <c r="L315" s="50" t="n">
        <v>3.4</v>
      </c>
      <c r="M315" s="50" t="n">
        <v>0.7</v>
      </c>
    </row>
    <row r="316" customFormat="false" ht="13.8" hidden="false" customHeight="false" outlineLevel="0" collapsed="false">
      <c r="A316" s="50" t="s">
        <v>38</v>
      </c>
      <c r="B316" s="54"/>
      <c r="C316" s="54"/>
      <c r="D316" s="50" t="s">
        <v>369</v>
      </c>
      <c r="E316" s="50" t="s">
        <v>57</v>
      </c>
      <c r="F316" s="50" t="s">
        <v>368</v>
      </c>
      <c r="G316" s="50" t="s">
        <v>57</v>
      </c>
      <c r="H316" s="50" t="s">
        <v>60</v>
      </c>
      <c r="I316" s="50" t="s">
        <v>110</v>
      </c>
      <c r="J316" s="50" t="s">
        <v>90</v>
      </c>
      <c r="K316" s="50" t="n">
        <v>947</v>
      </c>
      <c r="L316" s="50" t="n">
        <v>3.4</v>
      </c>
      <c r="M316" s="50" t="n">
        <v>0.7</v>
      </c>
    </row>
    <row r="317" customFormat="false" ht="13.8" hidden="false" customHeight="false" outlineLevel="0" collapsed="false">
      <c r="A317" s="50" t="s">
        <v>38</v>
      </c>
      <c r="B317" s="54"/>
      <c r="C317" s="54"/>
      <c r="D317" s="50" t="s">
        <v>189</v>
      </c>
      <c r="E317" s="50" t="s">
        <v>57</v>
      </c>
      <c r="F317" s="50" t="s">
        <v>368</v>
      </c>
      <c r="G317" s="50" t="s">
        <v>57</v>
      </c>
      <c r="H317" s="50" t="s">
        <v>60</v>
      </c>
      <c r="I317" s="50" t="s">
        <v>370</v>
      </c>
      <c r="J317" s="50" t="s">
        <v>90</v>
      </c>
      <c r="K317" s="50" t="n">
        <v>931</v>
      </c>
      <c r="L317" s="50" t="n">
        <v>3.4</v>
      </c>
      <c r="M317" s="50" t="n">
        <v>0.7</v>
      </c>
    </row>
    <row r="318" customFormat="false" ht="13.8" hidden="false" customHeight="false" outlineLevel="0" collapsed="false">
      <c r="A318" s="50" t="s">
        <v>38</v>
      </c>
      <c r="B318" s="54"/>
      <c r="C318" s="54"/>
      <c r="D318" s="50" t="s">
        <v>242</v>
      </c>
      <c r="E318" s="50" t="s">
        <v>57</v>
      </c>
      <c r="F318" s="50" t="s">
        <v>362</v>
      </c>
      <c r="G318" s="50" t="s">
        <v>57</v>
      </c>
      <c r="H318" s="50" t="s">
        <v>60</v>
      </c>
      <c r="I318" s="50" t="s">
        <v>197</v>
      </c>
      <c r="J318" s="50" t="s">
        <v>90</v>
      </c>
      <c r="K318" s="50" t="n">
        <v>958</v>
      </c>
      <c r="L318" s="50" t="n">
        <v>3.4</v>
      </c>
      <c r="M318" s="50" t="n">
        <v>0.7</v>
      </c>
    </row>
    <row r="319" customFormat="false" ht="13.8" hidden="false" customHeight="false" outlineLevel="0" collapsed="false">
      <c r="A319" s="50" t="s">
        <v>38</v>
      </c>
      <c r="B319" s="54"/>
      <c r="C319" s="54"/>
      <c r="D319" s="50" t="s">
        <v>371</v>
      </c>
      <c r="E319" s="50" t="s">
        <v>57</v>
      </c>
      <c r="F319" s="50" t="s">
        <v>232</v>
      </c>
      <c r="G319" s="50" t="s">
        <v>57</v>
      </c>
      <c r="H319" s="50" t="s">
        <v>60</v>
      </c>
      <c r="I319" s="50" t="s">
        <v>269</v>
      </c>
      <c r="J319" s="50" t="s">
        <v>90</v>
      </c>
      <c r="K319" s="50" t="n">
        <v>912</v>
      </c>
      <c r="L319" s="50" t="n">
        <v>3.3</v>
      </c>
      <c r="M319" s="50" t="n">
        <v>0.7</v>
      </c>
    </row>
    <row r="320" customFormat="false" ht="13.8" hidden="false" customHeight="false" outlineLevel="0" collapsed="false">
      <c r="A320" s="50" t="s">
        <v>38</v>
      </c>
      <c r="B320" s="54"/>
      <c r="C320" s="54"/>
      <c r="D320" s="50" t="s">
        <v>66</v>
      </c>
      <c r="E320" s="50" t="s">
        <v>57</v>
      </c>
      <c r="F320" s="50" t="s">
        <v>372</v>
      </c>
      <c r="G320" s="50" t="s">
        <v>57</v>
      </c>
      <c r="H320" s="50" t="s">
        <v>60</v>
      </c>
      <c r="I320" s="50" t="s">
        <v>255</v>
      </c>
      <c r="J320" s="50" t="s">
        <v>90</v>
      </c>
      <c r="K320" s="50" t="n">
        <v>912</v>
      </c>
      <c r="L320" s="50" t="n">
        <v>3.3</v>
      </c>
      <c r="M320" s="50" t="n">
        <v>0.7</v>
      </c>
    </row>
    <row r="321" customFormat="false" ht="13.8" hidden="false" customHeight="false" outlineLevel="0" collapsed="false">
      <c r="A321" s="50" t="s">
        <v>38</v>
      </c>
      <c r="B321" s="54"/>
      <c r="C321" s="54"/>
      <c r="D321" s="50" t="s">
        <v>360</v>
      </c>
      <c r="E321" s="50" t="s">
        <v>57</v>
      </c>
      <c r="F321" s="50" t="s">
        <v>358</v>
      </c>
      <c r="G321" s="50" t="s">
        <v>57</v>
      </c>
      <c r="H321" s="50" t="s">
        <v>60</v>
      </c>
      <c r="I321" s="50" t="s">
        <v>364</v>
      </c>
      <c r="J321" s="50" t="s">
        <v>90</v>
      </c>
      <c r="K321" s="50" t="n">
        <v>873</v>
      </c>
      <c r="L321" s="50" t="n">
        <v>3.1</v>
      </c>
      <c r="M321" s="50" t="n">
        <v>0.6</v>
      </c>
    </row>
    <row r="322" customFormat="false" ht="13.8" hidden="false" customHeight="false" outlineLevel="0" collapsed="false">
      <c r="A322" s="50" t="s">
        <v>38</v>
      </c>
      <c r="B322" s="54"/>
      <c r="C322" s="54"/>
      <c r="D322" s="50" t="s">
        <v>66</v>
      </c>
      <c r="E322" s="50" t="s">
        <v>57</v>
      </c>
      <c r="F322" s="50" t="s">
        <v>373</v>
      </c>
      <c r="G322" s="50" t="s">
        <v>57</v>
      </c>
      <c r="H322" s="50" t="s">
        <v>60</v>
      </c>
      <c r="I322" s="50" t="s">
        <v>339</v>
      </c>
      <c r="J322" s="50" t="s">
        <v>90</v>
      </c>
      <c r="K322" s="50" t="n">
        <v>848</v>
      </c>
      <c r="L322" s="50" t="n">
        <v>3.1</v>
      </c>
      <c r="M322" s="50" t="n">
        <v>0.6</v>
      </c>
    </row>
    <row r="323" customFormat="false" ht="13.8" hidden="false" customHeight="false" outlineLevel="0" collapsed="false">
      <c r="A323" s="50" t="s">
        <v>38</v>
      </c>
      <c r="B323" s="54"/>
      <c r="C323" s="54"/>
      <c r="D323" s="50" t="s">
        <v>66</v>
      </c>
      <c r="E323" s="50" t="s">
        <v>57</v>
      </c>
      <c r="F323" s="50" t="s">
        <v>374</v>
      </c>
      <c r="G323" s="50" t="s">
        <v>57</v>
      </c>
      <c r="H323" s="50" t="s">
        <v>60</v>
      </c>
      <c r="I323" s="50" t="s">
        <v>255</v>
      </c>
      <c r="J323" s="50" t="s">
        <v>90</v>
      </c>
      <c r="K323" s="50" t="n">
        <v>848</v>
      </c>
      <c r="L323" s="50" t="n">
        <v>3.1</v>
      </c>
      <c r="M323" s="50" t="n">
        <v>0.6</v>
      </c>
    </row>
    <row r="324" customFormat="false" ht="13.8" hidden="false" customHeight="false" outlineLevel="0" collapsed="false">
      <c r="A324" s="50" t="s">
        <v>38</v>
      </c>
      <c r="B324" s="54"/>
      <c r="C324" s="54"/>
      <c r="D324" s="50" t="s">
        <v>66</v>
      </c>
      <c r="E324" s="50" t="s">
        <v>57</v>
      </c>
      <c r="F324" s="50" t="s">
        <v>375</v>
      </c>
      <c r="G324" s="50" t="s">
        <v>57</v>
      </c>
      <c r="H324" s="50" t="s">
        <v>60</v>
      </c>
      <c r="I324" s="50" t="s">
        <v>255</v>
      </c>
      <c r="J324" s="50" t="s">
        <v>90</v>
      </c>
      <c r="K324" s="50" t="n">
        <v>848</v>
      </c>
      <c r="L324" s="50" t="n">
        <v>3.1</v>
      </c>
      <c r="M324" s="50" t="n">
        <v>0.6</v>
      </c>
    </row>
    <row r="325" customFormat="false" ht="13.8" hidden="false" customHeight="false" outlineLevel="0" collapsed="false">
      <c r="A325" s="50" t="s">
        <v>38</v>
      </c>
      <c r="B325" s="54"/>
      <c r="C325" s="54"/>
      <c r="D325" s="50" t="s">
        <v>66</v>
      </c>
      <c r="E325" s="50" t="s">
        <v>57</v>
      </c>
      <c r="F325" s="50" t="s">
        <v>375</v>
      </c>
      <c r="G325" s="50" t="s">
        <v>57</v>
      </c>
      <c r="H325" s="50" t="s">
        <v>60</v>
      </c>
      <c r="I325" s="50" t="s">
        <v>255</v>
      </c>
      <c r="J325" s="50" t="s">
        <v>90</v>
      </c>
      <c r="K325" s="50" t="n">
        <v>848</v>
      </c>
      <c r="L325" s="50" t="n">
        <v>3.1</v>
      </c>
      <c r="M325" s="50" t="n">
        <v>0.6</v>
      </c>
    </row>
    <row r="326" customFormat="false" ht="13.8" hidden="false" customHeight="false" outlineLevel="0" collapsed="false">
      <c r="A326" s="50" t="s">
        <v>38</v>
      </c>
      <c r="B326" s="54"/>
      <c r="C326" s="54"/>
      <c r="D326" s="50" t="s">
        <v>376</v>
      </c>
      <c r="E326" s="50" t="s">
        <v>57</v>
      </c>
      <c r="F326" s="50" t="s">
        <v>377</v>
      </c>
      <c r="G326" s="50" t="s">
        <v>57</v>
      </c>
      <c r="H326" s="50" t="s">
        <v>60</v>
      </c>
      <c r="I326" s="50" t="s">
        <v>269</v>
      </c>
      <c r="J326" s="50" t="s">
        <v>90</v>
      </c>
      <c r="K326" s="50" t="n">
        <v>802</v>
      </c>
      <c r="L326" s="50" t="n">
        <v>2.9</v>
      </c>
      <c r="M326" s="50" t="n">
        <v>0.6</v>
      </c>
    </row>
    <row r="327" customFormat="false" ht="13.8" hidden="false" customHeight="false" outlineLevel="0" collapsed="false">
      <c r="A327" s="50" t="s">
        <v>38</v>
      </c>
      <c r="B327" s="54"/>
      <c r="C327" s="54"/>
      <c r="D327" s="50" t="s">
        <v>378</v>
      </c>
      <c r="E327" s="50" t="s">
        <v>57</v>
      </c>
      <c r="F327" s="50" t="s">
        <v>115</v>
      </c>
      <c r="G327" s="50" t="s">
        <v>57</v>
      </c>
      <c r="H327" s="50" t="s">
        <v>60</v>
      </c>
      <c r="I327" s="50" t="s">
        <v>78</v>
      </c>
      <c r="J327" s="50" t="s">
        <v>90</v>
      </c>
      <c r="K327" s="50" t="n">
        <v>766</v>
      </c>
      <c r="L327" s="50" t="n">
        <v>2.8</v>
      </c>
      <c r="M327" s="50" t="n">
        <v>0.6</v>
      </c>
    </row>
    <row r="328" customFormat="false" ht="13.8" hidden="false" customHeight="false" outlineLevel="0" collapsed="false">
      <c r="A328" s="50" t="s">
        <v>38</v>
      </c>
      <c r="B328" s="54"/>
      <c r="C328" s="54"/>
      <c r="D328" s="50" t="s">
        <v>91</v>
      </c>
      <c r="E328" s="50" t="s">
        <v>57</v>
      </c>
      <c r="F328" s="50" t="s">
        <v>360</v>
      </c>
      <c r="G328" s="50" t="s">
        <v>57</v>
      </c>
      <c r="H328" s="50" t="s">
        <v>60</v>
      </c>
      <c r="I328" s="50" t="s">
        <v>329</v>
      </c>
      <c r="J328" s="50" t="s">
        <v>90</v>
      </c>
      <c r="K328" s="50" t="n">
        <v>787</v>
      </c>
      <c r="L328" s="50" t="n">
        <v>2.8</v>
      </c>
      <c r="M328" s="50" t="n">
        <v>0.6</v>
      </c>
    </row>
    <row r="329" customFormat="false" ht="13.8" hidden="false" customHeight="false" outlineLevel="0" collapsed="false">
      <c r="A329" s="50" t="s">
        <v>38</v>
      </c>
      <c r="B329" s="54"/>
      <c r="C329" s="54"/>
      <c r="D329" s="50" t="s">
        <v>162</v>
      </c>
      <c r="E329" s="50" t="s">
        <v>57</v>
      </c>
      <c r="F329" s="50" t="s">
        <v>360</v>
      </c>
      <c r="G329" s="50" t="s">
        <v>57</v>
      </c>
      <c r="H329" s="50" t="s">
        <v>60</v>
      </c>
      <c r="I329" s="50" t="s">
        <v>255</v>
      </c>
      <c r="J329" s="50" t="s">
        <v>90</v>
      </c>
      <c r="K329" s="50" t="n">
        <v>769</v>
      </c>
      <c r="L329" s="50" t="n">
        <v>2.8</v>
      </c>
      <c r="M329" s="50" t="n">
        <v>0.6</v>
      </c>
    </row>
    <row r="330" customFormat="false" ht="13.8" hidden="false" customHeight="false" outlineLevel="0" collapsed="false">
      <c r="A330" s="50" t="s">
        <v>38</v>
      </c>
      <c r="B330" s="54"/>
      <c r="C330" s="54"/>
      <c r="D330" s="50" t="s">
        <v>91</v>
      </c>
      <c r="E330" s="50" t="s">
        <v>57</v>
      </c>
      <c r="F330" s="50" t="s">
        <v>360</v>
      </c>
      <c r="G330" s="50" t="s">
        <v>57</v>
      </c>
      <c r="H330" s="50" t="s">
        <v>60</v>
      </c>
      <c r="I330" s="50" t="s">
        <v>354</v>
      </c>
      <c r="J330" s="50" t="s">
        <v>90</v>
      </c>
      <c r="K330" s="50" t="n">
        <v>787</v>
      </c>
      <c r="L330" s="50" t="n">
        <v>2.8</v>
      </c>
      <c r="M330" s="50" t="n">
        <v>0.6</v>
      </c>
    </row>
    <row r="331" customFormat="false" ht="13.8" hidden="false" customHeight="false" outlineLevel="0" collapsed="false">
      <c r="A331" s="50" t="s">
        <v>38</v>
      </c>
      <c r="B331" s="54"/>
      <c r="C331" s="54"/>
      <c r="D331" s="50" t="s">
        <v>189</v>
      </c>
      <c r="E331" s="50" t="s">
        <v>57</v>
      </c>
      <c r="F331" s="50" t="s">
        <v>360</v>
      </c>
      <c r="G331" s="50" t="s">
        <v>57</v>
      </c>
      <c r="H331" s="50" t="s">
        <v>60</v>
      </c>
      <c r="I331" s="50" t="s">
        <v>354</v>
      </c>
      <c r="J331" s="50" t="s">
        <v>90</v>
      </c>
      <c r="K331" s="50" t="n">
        <v>771</v>
      </c>
      <c r="L331" s="50" t="n">
        <v>2.8</v>
      </c>
      <c r="M331" s="50" t="n">
        <v>0.6</v>
      </c>
    </row>
    <row r="332" customFormat="false" ht="13.8" hidden="false" customHeight="false" outlineLevel="0" collapsed="false">
      <c r="A332" s="50" t="s">
        <v>38</v>
      </c>
      <c r="B332" s="54"/>
      <c r="C332" s="54"/>
      <c r="D332" s="50" t="s">
        <v>66</v>
      </c>
      <c r="E332" s="50" t="s">
        <v>57</v>
      </c>
      <c r="F332" s="50" t="s">
        <v>360</v>
      </c>
      <c r="G332" s="50" t="s">
        <v>57</v>
      </c>
      <c r="H332" s="50" t="s">
        <v>60</v>
      </c>
      <c r="I332" s="50" t="s">
        <v>95</v>
      </c>
      <c r="J332" s="50" t="s">
        <v>90</v>
      </c>
      <c r="K332" s="50" t="n">
        <v>787</v>
      </c>
      <c r="L332" s="50" t="n">
        <v>2.8</v>
      </c>
      <c r="M332" s="50" t="n">
        <v>0.6</v>
      </c>
    </row>
    <row r="333" customFormat="false" ht="13.8" hidden="false" customHeight="false" outlineLevel="0" collapsed="false">
      <c r="A333" s="50" t="s">
        <v>38</v>
      </c>
      <c r="B333" s="54"/>
      <c r="C333" s="54"/>
      <c r="D333" s="50" t="s">
        <v>198</v>
      </c>
      <c r="E333" s="50" t="s">
        <v>57</v>
      </c>
      <c r="F333" s="50" t="s">
        <v>360</v>
      </c>
      <c r="G333" s="50" t="s">
        <v>57</v>
      </c>
      <c r="H333" s="50" t="s">
        <v>60</v>
      </c>
      <c r="I333" s="50" t="s">
        <v>283</v>
      </c>
      <c r="J333" s="50" t="s">
        <v>90</v>
      </c>
      <c r="K333" s="50" t="n">
        <v>776</v>
      </c>
      <c r="L333" s="50" t="n">
        <v>2.8</v>
      </c>
      <c r="M333" s="50" t="n">
        <v>0.6</v>
      </c>
    </row>
    <row r="334" customFormat="false" ht="13.8" hidden="false" customHeight="false" outlineLevel="0" collapsed="false">
      <c r="A334" s="50" t="s">
        <v>38</v>
      </c>
      <c r="B334" s="54"/>
      <c r="C334" s="54"/>
      <c r="D334" s="50" t="s">
        <v>379</v>
      </c>
      <c r="E334" s="50" t="s">
        <v>57</v>
      </c>
      <c r="F334" s="50" t="s">
        <v>377</v>
      </c>
      <c r="G334" s="50" t="s">
        <v>57</v>
      </c>
      <c r="H334" s="50" t="s">
        <v>60</v>
      </c>
      <c r="I334" s="50" t="s">
        <v>380</v>
      </c>
      <c r="J334" s="50" t="s">
        <v>90</v>
      </c>
      <c r="K334" s="50" t="n">
        <v>746</v>
      </c>
      <c r="L334" s="50" t="n">
        <v>2.7</v>
      </c>
      <c r="M334" s="50" t="n">
        <v>0.5</v>
      </c>
    </row>
    <row r="335" customFormat="false" ht="13.8" hidden="false" customHeight="false" outlineLevel="0" collapsed="false">
      <c r="A335" s="50" t="s">
        <v>38</v>
      </c>
      <c r="B335" s="54"/>
      <c r="C335" s="54"/>
      <c r="D335" s="50" t="s">
        <v>66</v>
      </c>
      <c r="E335" s="50" t="s">
        <v>57</v>
      </c>
      <c r="F335" s="50" t="s">
        <v>377</v>
      </c>
      <c r="G335" s="50" t="s">
        <v>57</v>
      </c>
      <c r="H335" s="50" t="s">
        <v>60</v>
      </c>
      <c r="I335" s="50" t="s">
        <v>283</v>
      </c>
      <c r="J335" s="50" t="s">
        <v>90</v>
      </c>
      <c r="K335" s="50" t="n">
        <v>727</v>
      </c>
      <c r="L335" s="50" t="n">
        <v>2.6</v>
      </c>
      <c r="M335" s="50" t="n">
        <v>0.5</v>
      </c>
    </row>
    <row r="336" customFormat="false" ht="13.8" hidden="false" customHeight="false" outlineLevel="0" collapsed="false">
      <c r="A336" s="50" t="s">
        <v>38</v>
      </c>
      <c r="B336" s="54"/>
      <c r="C336" s="54"/>
      <c r="D336" s="50" t="s">
        <v>91</v>
      </c>
      <c r="E336" s="50" t="s">
        <v>57</v>
      </c>
      <c r="F336" s="50" t="s">
        <v>377</v>
      </c>
      <c r="G336" s="50" t="s">
        <v>57</v>
      </c>
      <c r="H336" s="50" t="s">
        <v>60</v>
      </c>
      <c r="I336" s="50" t="s">
        <v>269</v>
      </c>
      <c r="J336" s="50" t="s">
        <v>90</v>
      </c>
      <c r="K336" s="50" t="n">
        <v>727</v>
      </c>
      <c r="L336" s="50" t="n">
        <v>2.6</v>
      </c>
      <c r="M336" s="50" t="n">
        <v>0.5</v>
      </c>
    </row>
    <row r="337" customFormat="false" ht="13.8" hidden="false" customHeight="false" outlineLevel="0" collapsed="false">
      <c r="A337" s="50" t="s">
        <v>38</v>
      </c>
      <c r="B337" s="54"/>
      <c r="C337" s="54"/>
      <c r="D337" s="50" t="s">
        <v>66</v>
      </c>
      <c r="E337" s="50" t="s">
        <v>57</v>
      </c>
      <c r="F337" s="50" t="s">
        <v>377</v>
      </c>
      <c r="G337" s="50" t="s">
        <v>57</v>
      </c>
      <c r="H337" s="50" t="s">
        <v>60</v>
      </c>
      <c r="I337" s="50" t="s">
        <v>283</v>
      </c>
      <c r="J337" s="50" t="s">
        <v>90</v>
      </c>
      <c r="K337" s="50" t="n">
        <v>727</v>
      </c>
      <c r="L337" s="50" t="n">
        <v>2.6</v>
      </c>
      <c r="M337" s="50" t="n">
        <v>0.5</v>
      </c>
    </row>
    <row r="338" customFormat="false" ht="13.8" hidden="false" customHeight="false" outlineLevel="0" collapsed="false">
      <c r="A338" s="50" t="s">
        <v>38</v>
      </c>
      <c r="B338" s="54"/>
      <c r="C338" s="54"/>
      <c r="D338" s="50" t="s">
        <v>66</v>
      </c>
      <c r="E338" s="50" t="s">
        <v>57</v>
      </c>
      <c r="F338" s="50" t="s">
        <v>377</v>
      </c>
      <c r="G338" s="50" t="s">
        <v>57</v>
      </c>
      <c r="H338" s="50" t="s">
        <v>60</v>
      </c>
      <c r="I338" s="50" t="s">
        <v>283</v>
      </c>
      <c r="J338" s="50" t="s">
        <v>90</v>
      </c>
      <c r="K338" s="50" t="n">
        <v>727</v>
      </c>
      <c r="L338" s="50" t="n">
        <v>2.6</v>
      </c>
      <c r="M338" s="50" t="n">
        <v>0.5</v>
      </c>
    </row>
    <row r="339" customFormat="false" ht="13.8" hidden="false" customHeight="false" outlineLevel="0" collapsed="false">
      <c r="A339" s="50" t="s">
        <v>38</v>
      </c>
      <c r="B339" s="54"/>
      <c r="C339" s="54"/>
      <c r="D339" s="50" t="s">
        <v>306</v>
      </c>
      <c r="E339" s="50" t="s">
        <v>57</v>
      </c>
      <c r="F339" s="50" t="s">
        <v>377</v>
      </c>
      <c r="G339" s="50" t="s">
        <v>57</v>
      </c>
      <c r="H339" s="50" t="s">
        <v>60</v>
      </c>
      <c r="I339" s="50" t="s">
        <v>380</v>
      </c>
      <c r="J339" s="50" t="s">
        <v>90</v>
      </c>
      <c r="K339" s="50" t="n">
        <v>716</v>
      </c>
      <c r="L339" s="50" t="n">
        <v>2.6</v>
      </c>
      <c r="M339" s="50" t="n">
        <v>0.5</v>
      </c>
    </row>
    <row r="340" customFormat="false" ht="13.8" hidden="false" customHeight="false" outlineLevel="0" collapsed="false">
      <c r="A340" s="50" t="s">
        <v>38</v>
      </c>
      <c r="B340" s="54"/>
      <c r="C340" s="54"/>
      <c r="D340" s="50" t="s">
        <v>205</v>
      </c>
      <c r="E340" s="50" t="s">
        <v>57</v>
      </c>
      <c r="F340" s="50" t="s">
        <v>377</v>
      </c>
      <c r="G340" s="50" t="s">
        <v>57</v>
      </c>
      <c r="H340" s="50" t="s">
        <v>60</v>
      </c>
      <c r="I340" s="50" t="s">
        <v>269</v>
      </c>
      <c r="J340" s="50" t="s">
        <v>90</v>
      </c>
      <c r="K340" s="50" t="n">
        <v>713</v>
      </c>
      <c r="L340" s="50" t="n">
        <v>2.6</v>
      </c>
      <c r="M340" s="50" t="n">
        <v>0.5</v>
      </c>
    </row>
    <row r="341" customFormat="false" ht="13.8" hidden="false" customHeight="false" outlineLevel="0" collapsed="false">
      <c r="A341" s="50" t="s">
        <v>38</v>
      </c>
      <c r="B341" s="54"/>
      <c r="C341" s="54"/>
      <c r="D341" s="50" t="s">
        <v>91</v>
      </c>
      <c r="E341" s="50" t="s">
        <v>57</v>
      </c>
      <c r="F341" s="50" t="s">
        <v>381</v>
      </c>
      <c r="G341" s="50" t="s">
        <v>57</v>
      </c>
      <c r="H341" s="50" t="s">
        <v>60</v>
      </c>
      <c r="I341" s="50" t="s">
        <v>255</v>
      </c>
      <c r="J341" s="50" t="s">
        <v>90</v>
      </c>
      <c r="K341" s="50" t="n">
        <v>683</v>
      </c>
      <c r="L341" s="50" t="n">
        <v>2.5</v>
      </c>
      <c r="M341" s="50" t="n">
        <v>0.5</v>
      </c>
    </row>
    <row r="342" customFormat="false" ht="13.8" hidden="false" customHeight="false" outlineLevel="0" collapsed="false">
      <c r="A342" s="50" t="s">
        <v>38</v>
      </c>
      <c r="B342" s="54"/>
      <c r="C342" s="54"/>
      <c r="D342" s="50" t="s">
        <v>91</v>
      </c>
      <c r="E342" s="50" t="s">
        <v>57</v>
      </c>
      <c r="F342" s="50" t="s">
        <v>381</v>
      </c>
      <c r="G342" s="50" t="s">
        <v>57</v>
      </c>
      <c r="H342" s="50" t="s">
        <v>60</v>
      </c>
      <c r="I342" s="50" t="s">
        <v>272</v>
      </c>
      <c r="J342" s="50" t="s">
        <v>90</v>
      </c>
      <c r="K342" s="50" t="n">
        <v>683</v>
      </c>
      <c r="L342" s="50" t="n">
        <v>2.5</v>
      </c>
      <c r="M342" s="50" t="n">
        <v>0.5</v>
      </c>
    </row>
    <row r="343" customFormat="false" ht="13.8" hidden="false" customHeight="false" outlineLevel="0" collapsed="false">
      <c r="A343" s="50" t="s">
        <v>38</v>
      </c>
      <c r="B343" s="54"/>
      <c r="C343" s="54"/>
      <c r="D343" s="50" t="s">
        <v>66</v>
      </c>
      <c r="E343" s="50" t="s">
        <v>57</v>
      </c>
      <c r="F343" s="50" t="s">
        <v>382</v>
      </c>
      <c r="G343" s="50" t="s">
        <v>57</v>
      </c>
      <c r="H343" s="50" t="s">
        <v>60</v>
      </c>
      <c r="I343" s="50" t="s">
        <v>78</v>
      </c>
      <c r="J343" s="50" t="s">
        <v>90</v>
      </c>
      <c r="K343" s="50" t="n">
        <v>695</v>
      </c>
      <c r="L343" s="50" t="n">
        <v>2.5</v>
      </c>
      <c r="M343" s="50" t="n">
        <v>0.5</v>
      </c>
    </row>
    <row r="344" customFormat="false" ht="13.8" hidden="false" customHeight="false" outlineLevel="0" collapsed="false">
      <c r="A344" s="50" t="s">
        <v>38</v>
      </c>
      <c r="B344" s="54"/>
      <c r="C344" s="54"/>
      <c r="D344" s="50" t="s">
        <v>125</v>
      </c>
      <c r="E344" s="50" t="s">
        <v>57</v>
      </c>
      <c r="F344" s="50" t="s">
        <v>377</v>
      </c>
      <c r="G344" s="50" t="s">
        <v>57</v>
      </c>
      <c r="H344" s="50" t="s">
        <v>60</v>
      </c>
      <c r="I344" s="50" t="s">
        <v>383</v>
      </c>
      <c r="J344" s="50" t="s">
        <v>90</v>
      </c>
      <c r="K344" s="50" t="n">
        <v>687</v>
      </c>
      <c r="L344" s="50" t="n">
        <v>2.5</v>
      </c>
      <c r="M344" s="50" t="n">
        <v>0.5</v>
      </c>
    </row>
    <row r="345" customFormat="false" ht="13.8" hidden="false" customHeight="false" outlineLevel="0" collapsed="false">
      <c r="A345" s="50" t="s">
        <v>38</v>
      </c>
      <c r="B345" s="54"/>
      <c r="C345" s="54"/>
      <c r="D345" s="50" t="s">
        <v>66</v>
      </c>
      <c r="E345" s="50" t="s">
        <v>57</v>
      </c>
      <c r="F345" s="50" t="s">
        <v>384</v>
      </c>
      <c r="G345" s="50" t="s">
        <v>57</v>
      </c>
      <c r="H345" s="50" t="s">
        <v>60</v>
      </c>
      <c r="I345" s="50" t="s">
        <v>255</v>
      </c>
      <c r="J345" s="50" t="s">
        <v>90</v>
      </c>
      <c r="K345" s="50" t="n">
        <v>695</v>
      </c>
      <c r="L345" s="50" t="n">
        <v>2.5</v>
      </c>
      <c r="M345" s="50" t="n">
        <v>0.5</v>
      </c>
    </row>
    <row r="346" customFormat="false" ht="13.8" hidden="false" customHeight="false" outlineLevel="0" collapsed="false">
      <c r="A346" s="50" t="s">
        <v>38</v>
      </c>
      <c r="B346" s="54"/>
      <c r="C346" s="54"/>
      <c r="D346" s="50" t="s">
        <v>66</v>
      </c>
      <c r="E346" s="50" t="s">
        <v>57</v>
      </c>
      <c r="F346" s="50" t="s">
        <v>385</v>
      </c>
      <c r="G346" s="50" t="s">
        <v>57</v>
      </c>
      <c r="H346" s="50" t="s">
        <v>103</v>
      </c>
      <c r="I346" s="50" t="s">
        <v>99</v>
      </c>
      <c r="J346" s="50" t="s">
        <v>90</v>
      </c>
      <c r="K346" s="50" t="n">
        <v>668</v>
      </c>
      <c r="L346" s="50" t="n">
        <v>2.4</v>
      </c>
      <c r="M346" s="50" t="n">
        <v>0.5</v>
      </c>
    </row>
    <row r="347" customFormat="false" ht="13.8" hidden="false" customHeight="false" outlineLevel="0" collapsed="false">
      <c r="A347" s="50" t="s">
        <v>38</v>
      </c>
      <c r="B347" s="54"/>
      <c r="C347" s="54"/>
      <c r="D347" s="50" t="s">
        <v>386</v>
      </c>
      <c r="E347" s="50" t="s">
        <v>57</v>
      </c>
      <c r="F347" s="50" t="s">
        <v>375</v>
      </c>
      <c r="G347" s="50" t="s">
        <v>57</v>
      </c>
      <c r="H347" s="50" t="s">
        <v>60</v>
      </c>
      <c r="I347" s="50" t="s">
        <v>255</v>
      </c>
      <c r="J347" s="50" t="s">
        <v>90</v>
      </c>
      <c r="K347" s="50" t="n">
        <v>647</v>
      </c>
      <c r="L347" s="50" t="n">
        <v>2.3</v>
      </c>
      <c r="M347" s="50" t="n">
        <v>0.5</v>
      </c>
    </row>
    <row r="348" customFormat="false" ht="13.8" hidden="false" customHeight="false" outlineLevel="0" collapsed="false">
      <c r="A348" s="50" t="s">
        <v>38</v>
      </c>
      <c r="B348" s="54"/>
      <c r="C348" s="54"/>
      <c r="D348" s="50" t="s">
        <v>149</v>
      </c>
      <c r="E348" s="50" t="s">
        <v>57</v>
      </c>
      <c r="F348" s="50" t="s">
        <v>387</v>
      </c>
      <c r="G348" s="50" t="s">
        <v>57</v>
      </c>
      <c r="H348" s="50" t="s">
        <v>60</v>
      </c>
      <c r="I348" s="50" t="s">
        <v>363</v>
      </c>
      <c r="J348" s="50" t="s">
        <v>315</v>
      </c>
      <c r="K348" s="50" t="n">
        <v>98</v>
      </c>
      <c r="L348" s="50" t="n">
        <v>2.1</v>
      </c>
      <c r="M348" s="50" t="n">
        <v>1.3</v>
      </c>
    </row>
    <row r="349" customFormat="false" ht="13.8" hidden="false" customHeight="false" outlineLevel="0" collapsed="false">
      <c r="A349" s="50" t="s">
        <v>38</v>
      </c>
      <c r="B349" s="54"/>
      <c r="C349" s="54"/>
      <c r="D349" s="50" t="s">
        <v>100</v>
      </c>
      <c r="E349" s="50" t="s">
        <v>57</v>
      </c>
      <c r="F349" s="50" t="s">
        <v>270</v>
      </c>
      <c r="G349" s="50" t="s">
        <v>57</v>
      </c>
      <c r="H349" s="50" t="s">
        <v>60</v>
      </c>
      <c r="I349" s="50" t="s">
        <v>110</v>
      </c>
      <c r="J349" s="50" t="s">
        <v>315</v>
      </c>
      <c r="K349" s="50" t="n">
        <v>93</v>
      </c>
      <c r="L349" s="50" t="n">
        <v>2</v>
      </c>
      <c r="M349" s="50" t="n">
        <v>1.2</v>
      </c>
    </row>
    <row r="350" customFormat="false" ht="13.8" hidden="false" customHeight="false" outlineLevel="0" collapsed="false">
      <c r="A350" s="50" t="s">
        <v>38</v>
      </c>
      <c r="B350" s="54"/>
      <c r="C350" s="54"/>
      <c r="D350" s="50" t="s">
        <v>125</v>
      </c>
      <c r="E350" s="50" t="s">
        <v>57</v>
      </c>
      <c r="F350" s="50" t="s">
        <v>388</v>
      </c>
      <c r="G350" s="50" t="s">
        <v>57</v>
      </c>
      <c r="H350" s="50" t="s">
        <v>60</v>
      </c>
      <c r="I350" s="50" t="s">
        <v>110</v>
      </c>
      <c r="J350" s="50" t="s">
        <v>90</v>
      </c>
      <c r="K350" s="50" t="n">
        <v>520</v>
      </c>
      <c r="L350" s="50" t="n">
        <v>1.9</v>
      </c>
      <c r="M350" s="50" t="n">
        <v>0.4</v>
      </c>
    </row>
    <row r="351" customFormat="false" ht="13.8" hidden="false" customHeight="false" outlineLevel="0" collapsed="false">
      <c r="A351" s="50" t="s">
        <v>38</v>
      </c>
      <c r="B351" s="54"/>
      <c r="C351" s="54"/>
      <c r="D351" s="50" t="s">
        <v>66</v>
      </c>
      <c r="E351" s="50" t="s">
        <v>57</v>
      </c>
      <c r="F351" s="50" t="s">
        <v>357</v>
      </c>
      <c r="G351" s="50" t="s">
        <v>57</v>
      </c>
      <c r="H351" s="50" t="s">
        <v>103</v>
      </c>
      <c r="I351" s="50" t="s">
        <v>99</v>
      </c>
      <c r="J351" s="50" t="s">
        <v>90</v>
      </c>
      <c r="K351" s="50" t="n">
        <v>498</v>
      </c>
      <c r="L351" s="50" t="n">
        <v>1.8</v>
      </c>
      <c r="M351" s="50" t="n">
        <v>0.4</v>
      </c>
    </row>
    <row r="352" customFormat="false" ht="13.8" hidden="false" customHeight="false" outlineLevel="0" collapsed="false">
      <c r="A352" s="50" t="s">
        <v>38</v>
      </c>
      <c r="B352" s="54"/>
      <c r="C352" s="54"/>
      <c r="D352" s="50" t="s">
        <v>84</v>
      </c>
      <c r="E352" s="50" t="s">
        <v>57</v>
      </c>
      <c r="F352" s="50" t="s">
        <v>388</v>
      </c>
      <c r="G352" s="50" t="s">
        <v>57</v>
      </c>
      <c r="H352" s="50" t="s">
        <v>60</v>
      </c>
      <c r="I352" s="50" t="s">
        <v>99</v>
      </c>
      <c r="J352" s="50" t="s">
        <v>90</v>
      </c>
      <c r="K352" s="50" t="n">
        <v>504</v>
      </c>
      <c r="L352" s="50" t="n">
        <v>1.8</v>
      </c>
      <c r="M352" s="50" t="n">
        <v>0.4</v>
      </c>
    </row>
    <row r="353" customFormat="false" ht="13.8" hidden="false" customHeight="false" outlineLevel="0" collapsed="false">
      <c r="A353" s="50" t="s">
        <v>38</v>
      </c>
      <c r="B353" s="54"/>
      <c r="C353" s="54"/>
      <c r="D353" s="50" t="s">
        <v>389</v>
      </c>
      <c r="E353" s="50" t="s">
        <v>57</v>
      </c>
      <c r="F353" s="50" t="s">
        <v>250</v>
      </c>
      <c r="G353" s="50" t="s">
        <v>57</v>
      </c>
      <c r="H353" s="50" t="s">
        <v>60</v>
      </c>
      <c r="I353" s="50" t="s">
        <v>152</v>
      </c>
      <c r="J353" s="50" t="s">
        <v>90</v>
      </c>
      <c r="K353" s="50" t="n">
        <v>472</v>
      </c>
      <c r="L353" s="50" t="n">
        <v>1.7</v>
      </c>
      <c r="M353" s="50" t="n">
        <v>0.3</v>
      </c>
    </row>
    <row r="354" customFormat="false" ht="13.8" hidden="false" customHeight="false" outlineLevel="0" collapsed="false">
      <c r="A354" s="50" t="s">
        <v>38</v>
      </c>
      <c r="B354" s="54"/>
      <c r="C354" s="54"/>
      <c r="D354" s="50" t="s">
        <v>149</v>
      </c>
      <c r="E354" s="50" t="s">
        <v>57</v>
      </c>
      <c r="F354" s="50" t="s">
        <v>263</v>
      </c>
      <c r="G354" s="50" t="s">
        <v>57</v>
      </c>
      <c r="H354" s="50" t="s">
        <v>60</v>
      </c>
      <c r="I354" s="50" t="s">
        <v>95</v>
      </c>
      <c r="J354" s="50" t="s">
        <v>315</v>
      </c>
      <c r="K354" s="50" t="n">
        <v>76</v>
      </c>
      <c r="L354" s="50" t="n">
        <v>1.7</v>
      </c>
      <c r="M354" s="50" t="n">
        <v>1</v>
      </c>
    </row>
    <row r="355" customFormat="false" ht="13.8" hidden="false" customHeight="false" outlineLevel="0" collapsed="false">
      <c r="A355" s="50" t="s">
        <v>38</v>
      </c>
      <c r="B355" s="54"/>
      <c r="C355" s="54"/>
      <c r="D355" s="50" t="s">
        <v>125</v>
      </c>
      <c r="E355" s="50" t="s">
        <v>57</v>
      </c>
      <c r="F355" s="50" t="s">
        <v>390</v>
      </c>
      <c r="G355" s="50" t="s">
        <v>57</v>
      </c>
      <c r="H355" s="50" t="s">
        <v>60</v>
      </c>
      <c r="I355" s="50" t="s">
        <v>269</v>
      </c>
      <c r="J355" s="50" t="s">
        <v>90</v>
      </c>
      <c r="K355" s="50" t="n">
        <v>449</v>
      </c>
      <c r="L355" s="50" t="n">
        <v>1.6</v>
      </c>
      <c r="M355" s="50" t="n">
        <v>0.3</v>
      </c>
    </row>
    <row r="356" customFormat="false" ht="13.8" hidden="false" customHeight="false" outlineLevel="0" collapsed="false">
      <c r="A356" s="50" t="s">
        <v>38</v>
      </c>
      <c r="B356" s="54"/>
      <c r="C356" s="54"/>
      <c r="D356" s="50" t="s">
        <v>91</v>
      </c>
      <c r="E356" s="50" t="s">
        <v>57</v>
      </c>
      <c r="F356" s="50" t="s">
        <v>391</v>
      </c>
      <c r="G356" s="50" t="s">
        <v>57</v>
      </c>
      <c r="H356" s="50" t="s">
        <v>60</v>
      </c>
      <c r="I356" s="50" t="s">
        <v>283</v>
      </c>
      <c r="J356" s="50" t="s">
        <v>90</v>
      </c>
      <c r="K356" s="50" t="n">
        <v>409</v>
      </c>
      <c r="L356" s="50" t="n">
        <v>1.5</v>
      </c>
      <c r="M356" s="50" t="n">
        <v>0.3</v>
      </c>
    </row>
    <row r="357" customFormat="false" ht="13.8" hidden="false" customHeight="false" outlineLevel="0" collapsed="false">
      <c r="A357" s="50" t="s">
        <v>38</v>
      </c>
      <c r="B357" s="54"/>
      <c r="C357" s="54"/>
      <c r="D357" s="50" t="s">
        <v>66</v>
      </c>
      <c r="E357" s="50" t="s">
        <v>57</v>
      </c>
      <c r="F357" s="50" t="s">
        <v>392</v>
      </c>
      <c r="G357" s="50" t="s">
        <v>57</v>
      </c>
      <c r="H357" s="50" t="s">
        <v>60</v>
      </c>
      <c r="I357" s="50" t="s">
        <v>283</v>
      </c>
      <c r="J357" s="50" t="s">
        <v>90</v>
      </c>
      <c r="K357" s="50" t="n">
        <v>410</v>
      </c>
      <c r="L357" s="50" t="n">
        <v>1.5</v>
      </c>
      <c r="M357" s="50" t="n">
        <v>0.3</v>
      </c>
    </row>
    <row r="358" customFormat="false" ht="13.8" hidden="false" customHeight="false" outlineLevel="0" collapsed="false">
      <c r="A358" s="50" t="s">
        <v>38</v>
      </c>
      <c r="B358" s="54"/>
      <c r="C358" s="54"/>
      <c r="D358" s="50" t="s">
        <v>286</v>
      </c>
      <c r="E358" s="50" t="s">
        <v>57</v>
      </c>
      <c r="F358" s="50" t="s">
        <v>392</v>
      </c>
      <c r="G358" s="50" t="s">
        <v>57</v>
      </c>
      <c r="H358" s="50" t="s">
        <v>60</v>
      </c>
      <c r="I358" s="50" t="s">
        <v>283</v>
      </c>
      <c r="J358" s="50" t="s">
        <v>90</v>
      </c>
      <c r="K358" s="50" t="n">
        <v>403</v>
      </c>
      <c r="L358" s="50" t="n">
        <v>1.5</v>
      </c>
      <c r="M358" s="50" t="n">
        <v>0.3</v>
      </c>
    </row>
    <row r="359" customFormat="false" ht="13.8" hidden="false" customHeight="false" outlineLevel="0" collapsed="false">
      <c r="A359" s="50" t="s">
        <v>38</v>
      </c>
      <c r="B359" s="54"/>
      <c r="C359" s="54"/>
      <c r="D359" s="50" t="s">
        <v>393</v>
      </c>
      <c r="E359" s="50" t="s">
        <v>57</v>
      </c>
      <c r="F359" s="50" t="s">
        <v>70</v>
      </c>
      <c r="G359" s="50" t="s">
        <v>57</v>
      </c>
      <c r="H359" s="50" t="s">
        <v>60</v>
      </c>
      <c r="I359" s="50" t="s">
        <v>255</v>
      </c>
      <c r="J359" s="50" t="s">
        <v>90</v>
      </c>
      <c r="K359" s="50" t="n">
        <v>409</v>
      </c>
      <c r="L359" s="50" t="n">
        <v>1.5</v>
      </c>
      <c r="M359" s="50" t="n">
        <v>0.3</v>
      </c>
    </row>
    <row r="360" customFormat="false" ht="13.8" hidden="false" customHeight="false" outlineLevel="0" collapsed="false">
      <c r="A360" s="50" t="s">
        <v>38</v>
      </c>
      <c r="B360" s="54"/>
      <c r="C360" s="54"/>
      <c r="D360" s="50" t="s">
        <v>393</v>
      </c>
      <c r="E360" s="50" t="s">
        <v>57</v>
      </c>
      <c r="F360" s="50" t="s">
        <v>70</v>
      </c>
      <c r="G360" s="50" t="s">
        <v>57</v>
      </c>
      <c r="H360" s="50" t="s">
        <v>60</v>
      </c>
      <c r="I360" s="50" t="s">
        <v>255</v>
      </c>
      <c r="J360" s="50" t="s">
        <v>90</v>
      </c>
      <c r="K360" s="50" t="n">
        <v>409</v>
      </c>
      <c r="L360" s="50" t="n">
        <v>1.5</v>
      </c>
      <c r="M360" s="50" t="n">
        <v>0.3</v>
      </c>
    </row>
    <row r="361" customFormat="false" ht="13.8" hidden="false" customHeight="false" outlineLevel="0" collapsed="false">
      <c r="A361" s="50" t="s">
        <v>38</v>
      </c>
      <c r="B361" s="54"/>
      <c r="C361" s="54"/>
      <c r="D361" s="50" t="s">
        <v>393</v>
      </c>
      <c r="E361" s="50" t="s">
        <v>57</v>
      </c>
      <c r="F361" s="50" t="s">
        <v>70</v>
      </c>
      <c r="G361" s="50" t="s">
        <v>57</v>
      </c>
      <c r="H361" s="50" t="s">
        <v>60</v>
      </c>
      <c r="I361" s="50" t="s">
        <v>255</v>
      </c>
      <c r="J361" s="50" t="s">
        <v>90</v>
      </c>
      <c r="K361" s="50" t="n">
        <v>409</v>
      </c>
      <c r="L361" s="50" t="n">
        <v>1.5</v>
      </c>
      <c r="M361" s="50" t="n">
        <v>0.3</v>
      </c>
    </row>
    <row r="362" customFormat="false" ht="13.8" hidden="false" customHeight="false" outlineLevel="0" collapsed="false">
      <c r="A362" s="50" t="s">
        <v>38</v>
      </c>
      <c r="B362" s="54"/>
      <c r="C362" s="54"/>
      <c r="D362" s="50" t="s">
        <v>393</v>
      </c>
      <c r="E362" s="50" t="s">
        <v>57</v>
      </c>
      <c r="F362" s="50" t="s">
        <v>70</v>
      </c>
      <c r="G362" s="50" t="s">
        <v>57</v>
      </c>
      <c r="H362" s="50" t="s">
        <v>60</v>
      </c>
      <c r="I362" s="50" t="s">
        <v>255</v>
      </c>
      <c r="J362" s="50" t="s">
        <v>90</v>
      </c>
      <c r="K362" s="50" t="n">
        <v>409</v>
      </c>
      <c r="L362" s="50" t="n">
        <v>1.5</v>
      </c>
      <c r="M362" s="50" t="n">
        <v>0.3</v>
      </c>
    </row>
    <row r="363" customFormat="false" ht="13.8" hidden="false" customHeight="false" outlineLevel="0" collapsed="false">
      <c r="A363" s="50" t="s">
        <v>38</v>
      </c>
      <c r="B363" s="54"/>
      <c r="C363" s="54"/>
      <c r="D363" s="50" t="s">
        <v>393</v>
      </c>
      <c r="E363" s="50" t="s">
        <v>57</v>
      </c>
      <c r="F363" s="50" t="s">
        <v>70</v>
      </c>
      <c r="G363" s="50" t="s">
        <v>57</v>
      </c>
      <c r="H363" s="50" t="s">
        <v>60</v>
      </c>
      <c r="I363" s="50" t="s">
        <v>255</v>
      </c>
      <c r="J363" s="50" t="s">
        <v>90</v>
      </c>
      <c r="K363" s="50" t="n">
        <v>409</v>
      </c>
      <c r="L363" s="50" t="n">
        <v>1.5</v>
      </c>
      <c r="M363" s="50" t="n">
        <v>0.3</v>
      </c>
    </row>
    <row r="364" customFormat="false" ht="13.8" hidden="false" customHeight="false" outlineLevel="0" collapsed="false">
      <c r="A364" s="50" t="s">
        <v>38</v>
      </c>
      <c r="B364" s="54"/>
      <c r="C364" s="54"/>
      <c r="D364" s="50" t="s">
        <v>393</v>
      </c>
      <c r="E364" s="50" t="s">
        <v>57</v>
      </c>
      <c r="F364" s="50" t="s">
        <v>70</v>
      </c>
      <c r="G364" s="50" t="s">
        <v>57</v>
      </c>
      <c r="H364" s="50" t="s">
        <v>60</v>
      </c>
      <c r="I364" s="50" t="s">
        <v>255</v>
      </c>
      <c r="J364" s="50" t="s">
        <v>90</v>
      </c>
      <c r="K364" s="50" t="n">
        <v>409</v>
      </c>
      <c r="L364" s="50" t="n">
        <v>1.5</v>
      </c>
      <c r="M364" s="50" t="n">
        <v>0.3</v>
      </c>
    </row>
    <row r="365" customFormat="false" ht="13.8" hidden="false" customHeight="false" outlineLevel="0" collapsed="false">
      <c r="A365" s="50" t="s">
        <v>38</v>
      </c>
      <c r="B365" s="54"/>
      <c r="C365" s="54"/>
      <c r="D365" s="50" t="s">
        <v>394</v>
      </c>
      <c r="E365" s="50" t="s">
        <v>57</v>
      </c>
      <c r="F365" s="50" t="s">
        <v>263</v>
      </c>
      <c r="G365" s="50" t="s">
        <v>57</v>
      </c>
      <c r="H365" s="50" t="s">
        <v>60</v>
      </c>
      <c r="I365" s="50" t="s">
        <v>395</v>
      </c>
      <c r="J365" s="50" t="s">
        <v>315</v>
      </c>
      <c r="K365" s="50" t="n">
        <v>66</v>
      </c>
      <c r="L365" s="50" t="n">
        <v>1.4</v>
      </c>
      <c r="M365" s="50" t="n">
        <v>0.9</v>
      </c>
    </row>
    <row r="366" customFormat="false" ht="13.8" hidden="false" customHeight="false" outlineLevel="0" collapsed="false">
      <c r="A366" s="50" t="s">
        <v>38</v>
      </c>
      <c r="B366" s="54"/>
      <c r="C366" s="54"/>
      <c r="D366" s="50" t="s">
        <v>66</v>
      </c>
      <c r="E366" s="50" t="s">
        <v>57</v>
      </c>
      <c r="F366" s="50" t="s">
        <v>396</v>
      </c>
      <c r="G366" s="50" t="s">
        <v>57</v>
      </c>
      <c r="H366" s="50" t="s">
        <v>60</v>
      </c>
      <c r="I366" s="50" t="s">
        <v>108</v>
      </c>
      <c r="J366" s="50" t="s">
        <v>90</v>
      </c>
      <c r="K366" s="50" t="n">
        <v>399</v>
      </c>
      <c r="L366" s="50" t="n">
        <v>1.4</v>
      </c>
      <c r="M366" s="50" t="n">
        <v>0.3</v>
      </c>
    </row>
    <row r="367" customFormat="false" ht="13.8" hidden="false" customHeight="false" outlineLevel="0" collapsed="false">
      <c r="A367" s="50" t="s">
        <v>38</v>
      </c>
      <c r="B367" s="54"/>
      <c r="C367" s="54"/>
      <c r="D367" s="50" t="s">
        <v>229</v>
      </c>
      <c r="E367" s="50" t="s">
        <v>57</v>
      </c>
      <c r="F367" s="50" t="s">
        <v>250</v>
      </c>
      <c r="G367" s="50" t="s">
        <v>57</v>
      </c>
      <c r="H367" s="50" t="s">
        <v>60</v>
      </c>
      <c r="I367" s="50" t="s">
        <v>152</v>
      </c>
      <c r="J367" s="50" t="s">
        <v>90</v>
      </c>
      <c r="K367" s="50" t="n">
        <v>393</v>
      </c>
      <c r="L367" s="50" t="n">
        <v>1.4</v>
      </c>
      <c r="M367" s="50" t="n">
        <v>0.3</v>
      </c>
    </row>
    <row r="368" customFormat="false" ht="13.8" hidden="false" customHeight="false" outlineLevel="0" collapsed="false">
      <c r="A368" s="50" t="s">
        <v>38</v>
      </c>
      <c r="B368" s="54"/>
      <c r="C368" s="54"/>
      <c r="D368" s="50" t="s">
        <v>397</v>
      </c>
      <c r="E368" s="50" t="s">
        <v>57</v>
      </c>
      <c r="F368" s="50" t="s">
        <v>360</v>
      </c>
      <c r="G368" s="50" t="s">
        <v>57</v>
      </c>
      <c r="H368" s="50" t="s">
        <v>60</v>
      </c>
      <c r="I368" s="50" t="s">
        <v>354</v>
      </c>
      <c r="J368" s="50" t="s">
        <v>90</v>
      </c>
      <c r="K368" s="50" t="n">
        <v>353</v>
      </c>
      <c r="L368" s="50" t="n">
        <v>1.3</v>
      </c>
      <c r="M368" s="50" t="n">
        <v>0.3</v>
      </c>
    </row>
    <row r="369" customFormat="false" ht="13.8" hidden="false" customHeight="false" outlineLevel="0" collapsed="false">
      <c r="A369" s="50" t="s">
        <v>38</v>
      </c>
      <c r="B369" s="54"/>
      <c r="C369" s="54"/>
      <c r="D369" s="50" t="s">
        <v>398</v>
      </c>
      <c r="E369" s="50" t="s">
        <v>110</v>
      </c>
      <c r="F369" s="50" t="s">
        <v>70</v>
      </c>
      <c r="G369" s="50" t="s">
        <v>57</v>
      </c>
      <c r="H369" s="50" t="s">
        <v>60</v>
      </c>
      <c r="I369" s="50" t="s">
        <v>78</v>
      </c>
      <c r="J369" s="50" t="s">
        <v>315</v>
      </c>
      <c r="K369" s="50" t="n">
        <v>61</v>
      </c>
      <c r="L369" s="50" t="n">
        <v>1.3</v>
      </c>
      <c r="M369" s="50" t="n">
        <v>0.8</v>
      </c>
    </row>
    <row r="370" customFormat="false" ht="13.8" hidden="false" customHeight="false" outlineLevel="0" collapsed="false">
      <c r="A370" s="50" t="s">
        <v>38</v>
      </c>
      <c r="B370" s="54"/>
      <c r="C370" s="54"/>
      <c r="D370" s="50" t="s">
        <v>399</v>
      </c>
      <c r="E370" s="50" t="s">
        <v>57</v>
      </c>
      <c r="F370" s="50" t="s">
        <v>362</v>
      </c>
      <c r="G370" s="50" t="s">
        <v>57</v>
      </c>
      <c r="H370" s="50" t="s">
        <v>60</v>
      </c>
      <c r="I370" s="50" t="s">
        <v>400</v>
      </c>
      <c r="J370" s="50" t="s">
        <v>315</v>
      </c>
      <c r="K370" s="50" t="n">
        <v>39</v>
      </c>
      <c r="L370" s="50" t="n">
        <v>0.8</v>
      </c>
      <c r="M370" s="50" t="n">
        <v>0.5</v>
      </c>
    </row>
    <row r="371" customFormat="false" ht="13.8" hidden="false" customHeight="false" outlineLevel="0" collapsed="false">
      <c r="A371" s="50" t="s">
        <v>38</v>
      </c>
      <c r="B371" s="54"/>
      <c r="C371" s="54"/>
      <c r="D371" s="50" t="s">
        <v>222</v>
      </c>
      <c r="E371" s="50" t="s">
        <v>216</v>
      </c>
      <c r="F371" s="50" t="s">
        <v>222</v>
      </c>
      <c r="G371" s="50" t="s">
        <v>216</v>
      </c>
      <c r="H371" s="50" t="s">
        <v>103</v>
      </c>
      <c r="I371" s="50" t="s">
        <v>99</v>
      </c>
      <c r="J371" s="50" t="s">
        <v>247</v>
      </c>
      <c r="K371" s="50" t="n">
        <v>0</v>
      </c>
      <c r="L371" s="50" t="n">
        <v>0</v>
      </c>
      <c r="M371" s="50" t="n">
        <v>0</v>
      </c>
    </row>
    <row r="372" customFormat="false" ht="13.8" hidden="false" customHeight="false" outlineLevel="0" collapsed="false">
      <c r="A372" s="50" t="s">
        <v>38</v>
      </c>
      <c r="B372" s="54"/>
      <c r="C372" s="54"/>
      <c r="D372" s="50" t="s">
        <v>385</v>
      </c>
      <c r="E372" s="50" t="s">
        <v>57</v>
      </c>
      <c r="F372" s="50" t="s">
        <v>330</v>
      </c>
      <c r="G372" s="50" t="s">
        <v>57</v>
      </c>
      <c r="H372" s="50" t="s">
        <v>103</v>
      </c>
      <c r="I372" s="50" t="s">
        <v>99</v>
      </c>
      <c r="J372" s="50" t="s">
        <v>315</v>
      </c>
      <c r="K372" s="50" t="n">
        <v>0</v>
      </c>
      <c r="L372" s="50" t="n">
        <v>0</v>
      </c>
      <c r="M372" s="50" t="n">
        <v>0</v>
      </c>
    </row>
    <row r="373" customFormat="false" ht="13.8" hidden="false" customHeight="false" outlineLevel="0" collapsed="false">
      <c r="A373" s="50" t="s">
        <v>38</v>
      </c>
      <c r="B373" s="54"/>
      <c r="C373" s="54"/>
      <c r="D373" s="50" t="s">
        <v>357</v>
      </c>
      <c r="E373" s="50" t="s">
        <v>57</v>
      </c>
      <c r="F373" s="50" t="s">
        <v>357</v>
      </c>
      <c r="G373" s="50" t="s">
        <v>57</v>
      </c>
      <c r="H373" s="50" t="s">
        <v>103</v>
      </c>
      <c r="I373" s="50" t="s">
        <v>99</v>
      </c>
      <c r="J373" s="50" t="s">
        <v>315</v>
      </c>
      <c r="K373" s="50" t="n">
        <v>0</v>
      </c>
      <c r="L373" s="50" t="n">
        <v>0</v>
      </c>
      <c r="M373" s="50" t="n">
        <v>0</v>
      </c>
    </row>
    <row r="374" customFormat="false" ht="13.8" hidden="false" customHeight="false" outlineLevel="0" collapsed="false">
      <c r="A374" s="50" t="s">
        <v>38</v>
      </c>
      <c r="B374" s="54"/>
      <c r="C374" s="54"/>
      <c r="D374" s="50" t="s">
        <v>183</v>
      </c>
      <c r="E374" s="50" t="s">
        <v>59</v>
      </c>
      <c r="F374" s="50" t="s">
        <v>183</v>
      </c>
      <c r="G374" s="50" t="s">
        <v>59</v>
      </c>
      <c r="H374" s="50" t="s">
        <v>103</v>
      </c>
      <c r="I374" s="50" t="s">
        <v>184</v>
      </c>
      <c r="J374" s="50" t="s">
        <v>247</v>
      </c>
      <c r="K374" s="50" t="n">
        <v>0</v>
      </c>
      <c r="L374" s="50" t="n">
        <v>0</v>
      </c>
      <c r="M374" s="50" t="n">
        <v>0</v>
      </c>
    </row>
    <row r="375" customFormat="false" ht="13.8" hidden="false" customHeight="false" outlineLevel="0" collapsed="false">
      <c r="A375" s="50" t="s">
        <v>38</v>
      </c>
      <c r="B375" s="54"/>
      <c r="C375" s="54"/>
      <c r="D375" s="50" t="s">
        <v>260</v>
      </c>
      <c r="E375" s="50" t="s">
        <v>213</v>
      </c>
      <c r="F375" s="50" t="s">
        <v>401</v>
      </c>
      <c r="G375" s="50" t="s">
        <v>213</v>
      </c>
      <c r="H375" s="50" t="s">
        <v>103</v>
      </c>
      <c r="I375" s="50" t="s">
        <v>261</v>
      </c>
      <c r="J375" s="50" t="s">
        <v>247</v>
      </c>
      <c r="K375" s="50" t="n">
        <v>0</v>
      </c>
      <c r="L375" s="50" t="n">
        <v>0</v>
      </c>
      <c r="M375" s="50" t="n">
        <v>0</v>
      </c>
    </row>
    <row r="376" customFormat="false" ht="13.8" hidden="false" customHeight="false" outlineLevel="0" collapsed="false">
      <c r="A376" s="50" t="s">
        <v>38</v>
      </c>
      <c r="B376" s="54"/>
      <c r="C376" s="54"/>
      <c r="D376" s="50" t="s">
        <v>222</v>
      </c>
      <c r="E376" s="50" t="s">
        <v>216</v>
      </c>
      <c r="F376" s="50" t="s">
        <v>222</v>
      </c>
      <c r="G376" s="50" t="s">
        <v>216</v>
      </c>
      <c r="H376" s="50" t="s">
        <v>103</v>
      </c>
      <c r="I376" s="50" t="s">
        <v>99</v>
      </c>
      <c r="J376" s="50" t="s">
        <v>247</v>
      </c>
      <c r="K376" s="50" t="n">
        <v>0</v>
      </c>
      <c r="L376" s="50" t="n">
        <v>0</v>
      </c>
      <c r="M376" s="50" t="n">
        <v>0</v>
      </c>
    </row>
    <row r="377" customFormat="false" ht="13.8" hidden="false" customHeight="false" outlineLevel="0" collapsed="false">
      <c r="A377" s="50" t="s">
        <v>38</v>
      </c>
      <c r="B377" s="54"/>
      <c r="C377" s="54"/>
      <c r="D377" s="50" t="s">
        <v>70</v>
      </c>
      <c r="E377" s="50" t="s">
        <v>57</v>
      </c>
      <c r="F377" s="50" t="s">
        <v>70</v>
      </c>
      <c r="G377" s="50" t="s">
        <v>57</v>
      </c>
      <c r="H377" s="50" t="s">
        <v>103</v>
      </c>
      <c r="I377" s="50" t="s">
        <v>255</v>
      </c>
      <c r="J377" s="50" t="s">
        <v>315</v>
      </c>
      <c r="K377" s="50" t="n">
        <v>0</v>
      </c>
      <c r="L377" s="50" t="n">
        <v>0</v>
      </c>
      <c r="M377" s="50" t="n">
        <v>0</v>
      </c>
    </row>
    <row r="378" customFormat="false" ht="13.8" hidden="false" customHeight="false" outlineLevel="0" collapsed="false">
      <c r="A378" s="50" t="s">
        <v>402</v>
      </c>
      <c r="B378" s="54"/>
      <c r="C378" s="54"/>
      <c r="D378" s="50" t="s">
        <v>70</v>
      </c>
      <c r="E378" s="50" t="s">
        <v>57</v>
      </c>
      <c r="F378" s="50" t="s">
        <v>287</v>
      </c>
      <c r="G378" s="50" t="s">
        <v>213</v>
      </c>
      <c r="H378" s="50" t="s">
        <v>403</v>
      </c>
      <c r="I378" s="50" t="s">
        <v>42</v>
      </c>
      <c r="J378" s="50" t="s">
        <v>245</v>
      </c>
      <c r="K378" s="50" t="n">
        <v>947</v>
      </c>
      <c r="L378" s="50" t="n">
        <v>18.2</v>
      </c>
      <c r="M378" s="50" t="n">
        <v>3.6</v>
      </c>
    </row>
    <row r="379" customFormat="false" ht="13.8" hidden="false" customHeight="false" outlineLevel="0" collapsed="false">
      <c r="A379" s="50" t="s">
        <v>402</v>
      </c>
      <c r="B379" s="54"/>
      <c r="C379" s="54"/>
      <c r="D379" s="50" t="s">
        <v>70</v>
      </c>
      <c r="E379" s="50" t="s">
        <v>57</v>
      </c>
      <c r="F379" s="50" t="s">
        <v>290</v>
      </c>
      <c r="G379" s="50" t="s">
        <v>213</v>
      </c>
      <c r="H379" s="50" t="s">
        <v>403</v>
      </c>
      <c r="I379" s="50" t="s">
        <v>404</v>
      </c>
      <c r="J379" s="50" t="s">
        <v>245</v>
      </c>
      <c r="K379" s="50" t="n">
        <v>878</v>
      </c>
      <c r="L379" s="50" t="n">
        <v>16.9</v>
      </c>
      <c r="M379" s="50" t="n">
        <v>3.4</v>
      </c>
    </row>
    <row r="380" customFormat="false" ht="13.8" hidden="false" customHeight="false" outlineLevel="0" collapsed="false">
      <c r="A380" s="50" t="s">
        <v>402</v>
      </c>
      <c r="B380" s="54"/>
      <c r="C380" s="54"/>
      <c r="D380" s="50" t="s">
        <v>70</v>
      </c>
      <c r="E380" s="50" t="s">
        <v>57</v>
      </c>
      <c r="F380" s="50" t="s">
        <v>405</v>
      </c>
      <c r="G380" s="50" t="s">
        <v>213</v>
      </c>
      <c r="H380" s="50" t="s">
        <v>403</v>
      </c>
      <c r="I380" s="50" t="s">
        <v>42</v>
      </c>
      <c r="J380" s="50" t="s">
        <v>245</v>
      </c>
      <c r="K380" s="50" t="n">
        <v>963</v>
      </c>
      <c r="L380" s="50" t="n">
        <v>18.5</v>
      </c>
      <c r="M380" s="50" t="n">
        <v>3.7</v>
      </c>
    </row>
    <row r="381" customFormat="false" ht="13.8" hidden="false" customHeight="false" outlineLevel="0" collapsed="false">
      <c r="A381" s="50" t="s">
        <v>402</v>
      </c>
      <c r="B381" s="54"/>
      <c r="C381" s="54"/>
      <c r="D381" s="50" t="s">
        <v>202</v>
      </c>
      <c r="E381" s="50" t="s">
        <v>203</v>
      </c>
      <c r="F381" s="50" t="s">
        <v>209</v>
      </c>
      <c r="G381" s="50" t="s">
        <v>203</v>
      </c>
      <c r="H381" s="50" t="s">
        <v>403</v>
      </c>
      <c r="I381" s="50" t="s">
        <v>406</v>
      </c>
      <c r="J381" s="50" t="s">
        <v>247</v>
      </c>
      <c r="K381" s="50" t="n">
        <v>717</v>
      </c>
      <c r="L381" s="50" t="n">
        <v>31.9</v>
      </c>
      <c r="M381" s="50" t="n">
        <v>6.4</v>
      </c>
    </row>
    <row r="382" customFormat="false" ht="13.8" hidden="false" customHeight="false" outlineLevel="0" collapsed="false">
      <c r="A382" s="50" t="s">
        <v>402</v>
      </c>
      <c r="B382" s="54"/>
      <c r="C382" s="54"/>
      <c r="D382" s="50" t="s">
        <v>70</v>
      </c>
      <c r="E382" s="50" t="s">
        <v>57</v>
      </c>
      <c r="F382" s="50" t="s">
        <v>202</v>
      </c>
      <c r="G382" s="50" t="s">
        <v>203</v>
      </c>
      <c r="H382" s="50" t="s">
        <v>407</v>
      </c>
      <c r="I382" s="50" t="s">
        <v>219</v>
      </c>
      <c r="J382" s="50" t="s">
        <v>79</v>
      </c>
      <c r="K382" s="50" t="n">
        <v>643</v>
      </c>
      <c r="L382" s="50" t="n">
        <v>190.4</v>
      </c>
      <c r="M382" s="50" t="n">
        <v>133.3</v>
      </c>
    </row>
    <row r="383" customFormat="false" ht="13.8" hidden="false" customHeight="false" outlineLevel="0" collapsed="false">
      <c r="A383" s="50" t="s">
        <v>402</v>
      </c>
      <c r="B383" s="54"/>
      <c r="C383" s="54"/>
      <c r="D383" s="50" t="s">
        <v>202</v>
      </c>
      <c r="E383" s="50" t="s">
        <v>203</v>
      </c>
      <c r="F383" s="50" t="s">
        <v>408</v>
      </c>
      <c r="G383" s="50" t="s">
        <v>173</v>
      </c>
      <c r="H383" s="50" t="s">
        <v>407</v>
      </c>
      <c r="I383" s="50" t="s">
        <v>219</v>
      </c>
      <c r="J383" s="50" t="s">
        <v>80</v>
      </c>
      <c r="K383" s="50" t="n">
        <v>2952</v>
      </c>
      <c r="L383" s="50" t="n">
        <v>569.9</v>
      </c>
      <c r="M383" s="50" t="n">
        <v>398.9</v>
      </c>
    </row>
    <row r="384" customFormat="false" ht="13.8" hidden="false" customHeight="false" outlineLevel="0" collapsed="false">
      <c r="A384" s="50" t="s">
        <v>402</v>
      </c>
      <c r="B384" s="54"/>
      <c r="C384" s="54"/>
      <c r="D384" s="50" t="s">
        <v>408</v>
      </c>
      <c r="E384" s="50" t="s">
        <v>173</v>
      </c>
      <c r="F384" s="50" t="s">
        <v>70</v>
      </c>
      <c r="G384" s="50" t="s">
        <v>57</v>
      </c>
      <c r="H384" s="50" t="s">
        <v>407</v>
      </c>
      <c r="I384" s="50" t="s">
        <v>219</v>
      </c>
      <c r="J384" s="50" t="s">
        <v>62</v>
      </c>
      <c r="K384" s="50" t="n">
        <v>3593</v>
      </c>
      <c r="L384" s="50" t="n">
        <v>560.5</v>
      </c>
      <c r="M384" s="50" t="n">
        <v>392.4</v>
      </c>
    </row>
    <row r="385" customFormat="false" ht="13.8" hidden="false" customHeight="false" outlineLevel="0" collapsed="false">
      <c r="A385" s="50" t="s">
        <v>402</v>
      </c>
      <c r="B385" s="54"/>
      <c r="C385" s="54"/>
      <c r="D385" s="50" t="s">
        <v>70</v>
      </c>
      <c r="E385" s="50" t="s">
        <v>57</v>
      </c>
      <c r="F385" s="50" t="s">
        <v>230</v>
      </c>
      <c r="G385" s="50" t="s">
        <v>57</v>
      </c>
      <c r="H385" s="50" t="s">
        <v>403</v>
      </c>
      <c r="I385" s="50" t="s">
        <v>42</v>
      </c>
      <c r="J385" s="50" t="s">
        <v>90</v>
      </c>
      <c r="K385" s="50" t="n">
        <v>1176</v>
      </c>
      <c r="L385" s="50" t="n">
        <v>4.2</v>
      </c>
      <c r="M385" s="50" t="n">
        <v>0.8</v>
      </c>
    </row>
    <row r="386" customFormat="false" ht="13.8" hidden="false" customHeight="false" outlineLevel="0" collapsed="false">
      <c r="A386" s="50" t="s">
        <v>402</v>
      </c>
      <c r="B386" s="54"/>
      <c r="C386" s="54"/>
      <c r="D386" s="50" t="s">
        <v>70</v>
      </c>
      <c r="E386" s="50" t="s">
        <v>57</v>
      </c>
      <c r="F386" s="50" t="s">
        <v>409</v>
      </c>
      <c r="G386" s="50" t="s">
        <v>59</v>
      </c>
      <c r="H386" s="50" t="s">
        <v>403</v>
      </c>
      <c r="I386" s="50" t="s">
        <v>410</v>
      </c>
      <c r="J386" s="50" t="s">
        <v>62</v>
      </c>
      <c r="K386" s="50" t="n">
        <v>11701</v>
      </c>
      <c r="L386" s="50" t="n">
        <v>1807.5</v>
      </c>
      <c r="M386" s="50" t="n">
        <v>1265.2</v>
      </c>
    </row>
    <row r="387" customFormat="false" ht="13.8" hidden="false" customHeight="false" outlineLevel="0" collapsed="false">
      <c r="A387" s="50" t="s">
        <v>402</v>
      </c>
      <c r="B387" s="54"/>
      <c r="C387" s="54"/>
      <c r="D387" s="50" t="s">
        <v>70</v>
      </c>
      <c r="E387" s="50" t="s">
        <v>57</v>
      </c>
      <c r="F387" s="50" t="s">
        <v>411</v>
      </c>
      <c r="G387" s="50" t="s">
        <v>207</v>
      </c>
      <c r="H387" s="50" t="s">
        <v>403</v>
      </c>
      <c r="I387" s="50" t="s">
        <v>412</v>
      </c>
      <c r="J387" s="50" t="s">
        <v>80</v>
      </c>
      <c r="K387" s="50" t="n">
        <v>3077</v>
      </c>
      <c r="L387" s="50" t="n">
        <v>610.9</v>
      </c>
      <c r="M387" s="50" t="n">
        <v>427.6</v>
      </c>
    </row>
    <row r="388" customFormat="false" ht="13.8" hidden="false" customHeight="false" outlineLevel="0" collapsed="false">
      <c r="A388" s="50" t="s">
        <v>402</v>
      </c>
      <c r="B388" s="54"/>
      <c r="C388" s="54"/>
      <c r="D388" s="50" t="s">
        <v>70</v>
      </c>
      <c r="E388" s="50" t="s">
        <v>57</v>
      </c>
      <c r="F388" s="50" t="s">
        <v>217</v>
      </c>
      <c r="G388" s="50" t="s">
        <v>216</v>
      </c>
      <c r="H388" s="50" t="s">
        <v>403</v>
      </c>
      <c r="I388" s="50" t="s">
        <v>219</v>
      </c>
      <c r="J388" s="50" t="s">
        <v>80</v>
      </c>
      <c r="K388" s="50" t="n">
        <v>2078</v>
      </c>
      <c r="L388" s="50" t="n">
        <v>424.1</v>
      </c>
      <c r="M388" s="50" t="n">
        <v>296.8</v>
      </c>
    </row>
    <row r="389" customFormat="false" ht="13.8" hidden="false" customHeight="false" outlineLevel="0" collapsed="false">
      <c r="A389" s="50" t="s">
        <v>402</v>
      </c>
      <c r="B389" s="54"/>
      <c r="C389" s="54"/>
      <c r="D389" s="50" t="s">
        <v>70</v>
      </c>
      <c r="E389" s="50" t="s">
        <v>57</v>
      </c>
      <c r="F389" s="50" t="s">
        <v>413</v>
      </c>
      <c r="G389" s="50" t="s">
        <v>57</v>
      </c>
      <c r="H389" s="50" t="s">
        <v>414</v>
      </c>
      <c r="I389" s="50" t="s">
        <v>42</v>
      </c>
      <c r="J389" s="50" t="s">
        <v>90</v>
      </c>
      <c r="K389" s="50" t="n">
        <v>1391</v>
      </c>
      <c r="L389" s="50" t="n">
        <v>5</v>
      </c>
      <c r="M389" s="50" t="n">
        <v>1</v>
      </c>
    </row>
    <row r="390" customFormat="false" ht="13.8" hidden="false" customHeight="false" outlineLevel="0" collapsed="false">
      <c r="A390" s="50" t="s">
        <v>402</v>
      </c>
      <c r="B390" s="54"/>
      <c r="C390" s="54"/>
      <c r="D390" s="50" t="s">
        <v>70</v>
      </c>
      <c r="E390" s="50" t="s">
        <v>57</v>
      </c>
      <c r="F390" s="50" t="s">
        <v>415</v>
      </c>
      <c r="G390" s="50" t="s">
        <v>57</v>
      </c>
      <c r="H390" s="50" t="s">
        <v>403</v>
      </c>
      <c r="I390" s="50" t="s">
        <v>42</v>
      </c>
      <c r="J390" s="50" t="s">
        <v>90</v>
      </c>
      <c r="K390" s="50" t="n">
        <v>1009</v>
      </c>
      <c r="L390" s="50" t="n">
        <v>3.6</v>
      </c>
      <c r="M390" s="50" t="n">
        <v>0.7</v>
      </c>
    </row>
    <row r="391" customFormat="false" ht="13.8" hidden="false" customHeight="false" outlineLevel="0" collapsed="false">
      <c r="A391" s="50" t="s">
        <v>402</v>
      </c>
      <c r="B391" s="54"/>
      <c r="C391" s="54"/>
      <c r="D391" s="50" t="s">
        <v>70</v>
      </c>
      <c r="E391" s="50" t="s">
        <v>57</v>
      </c>
      <c r="F391" s="50" t="s">
        <v>217</v>
      </c>
      <c r="G391" s="50" t="s">
        <v>216</v>
      </c>
      <c r="H391" s="50" t="s">
        <v>403</v>
      </c>
      <c r="I391" s="50" t="s">
        <v>42</v>
      </c>
      <c r="J391" s="50" t="s">
        <v>245</v>
      </c>
      <c r="K391" s="50" t="n">
        <v>2078</v>
      </c>
      <c r="L391" s="50" t="n">
        <v>39.9</v>
      </c>
      <c r="M391" s="50" t="n">
        <v>8</v>
      </c>
    </row>
    <row r="392" customFormat="false" ht="13.8" hidden="false" customHeight="false" outlineLevel="0" collapsed="false">
      <c r="A392" s="50" t="s">
        <v>402</v>
      </c>
      <c r="B392" s="54"/>
      <c r="C392" s="54"/>
      <c r="D392" s="50" t="s">
        <v>71</v>
      </c>
      <c r="E392" s="50" t="s">
        <v>72</v>
      </c>
      <c r="F392" s="50" t="s">
        <v>70</v>
      </c>
      <c r="G392" s="50" t="s">
        <v>57</v>
      </c>
      <c r="H392" s="50" t="s">
        <v>403</v>
      </c>
      <c r="I392" s="50" t="s">
        <v>410</v>
      </c>
      <c r="J392" s="50" t="s">
        <v>62</v>
      </c>
      <c r="K392" s="50" t="n">
        <v>22054</v>
      </c>
      <c r="L392" s="50" t="n">
        <v>3381.1</v>
      </c>
      <c r="M392" s="50" t="n">
        <v>2366.7</v>
      </c>
    </row>
    <row r="393" customFormat="false" ht="13.8" hidden="false" customHeight="false" outlineLevel="0" collapsed="false">
      <c r="A393" s="50" t="s">
        <v>402</v>
      </c>
      <c r="B393" s="54"/>
      <c r="C393" s="54"/>
      <c r="D393" s="50" t="s">
        <v>416</v>
      </c>
      <c r="E393" s="50" t="s">
        <v>57</v>
      </c>
      <c r="F393" s="50" t="s">
        <v>417</v>
      </c>
      <c r="G393" s="50" t="s">
        <v>57</v>
      </c>
      <c r="H393" s="50" t="s">
        <v>403</v>
      </c>
      <c r="I393" s="50" t="s">
        <v>42</v>
      </c>
      <c r="J393" s="50" t="s">
        <v>315</v>
      </c>
      <c r="K393" s="50" t="n">
        <v>129</v>
      </c>
      <c r="L393" s="50" t="n">
        <v>2.8</v>
      </c>
      <c r="M393" s="50" t="n">
        <v>1.7</v>
      </c>
    </row>
    <row r="394" customFormat="false" ht="13.8" hidden="false" customHeight="false" outlineLevel="0" collapsed="false">
      <c r="A394" s="50" t="s">
        <v>402</v>
      </c>
      <c r="B394" s="54"/>
      <c r="C394" s="54"/>
      <c r="D394" s="50" t="s">
        <v>70</v>
      </c>
      <c r="E394" s="50" t="s">
        <v>57</v>
      </c>
      <c r="F394" s="50" t="s">
        <v>217</v>
      </c>
      <c r="G394" s="50" t="s">
        <v>216</v>
      </c>
      <c r="H394" s="50" t="s">
        <v>403</v>
      </c>
      <c r="I394" s="50" t="s">
        <v>410</v>
      </c>
      <c r="J394" s="50" t="s">
        <v>80</v>
      </c>
      <c r="K394" s="50" t="n">
        <v>2078</v>
      </c>
      <c r="L394" s="50" t="n">
        <v>424.1</v>
      </c>
      <c r="M394" s="50" t="n">
        <v>296.8</v>
      </c>
    </row>
    <row r="395" customFormat="false" ht="13.8" hidden="false" customHeight="false" outlineLevel="0" collapsed="false">
      <c r="A395" s="50" t="s">
        <v>402</v>
      </c>
      <c r="B395" s="54"/>
      <c r="C395" s="54"/>
      <c r="D395" s="50" t="s">
        <v>70</v>
      </c>
      <c r="E395" s="50" t="s">
        <v>57</v>
      </c>
      <c r="F395" s="50" t="s">
        <v>417</v>
      </c>
      <c r="G395" s="50" t="s">
        <v>57</v>
      </c>
      <c r="H395" s="50" t="s">
        <v>403</v>
      </c>
      <c r="I395" s="50" t="s">
        <v>42</v>
      </c>
      <c r="J395" s="50" t="s">
        <v>315</v>
      </c>
      <c r="K395" s="50" t="n">
        <v>292</v>
      </c>
      <c r="L395" s="50" t="n">
        <v>6.3</v>
      </c>
      <c r="M395" s="50" t="n">
        <v>3.8</v>
      </c>
    </row>
    <row r="396" customFormat="false" ht="13.8" hidden="false" customHeight="false" outlineLevel="0" collapsed="false">
      <c r="A396" s="50" t="s">
        <v>402</v>
      </c>
      <c r="B396" s="54"/>
      <c r="C396" s="54"/>
      <c r="D396" s="50" t="s">
        <v>70</v>
      </c>
      <c r="E396" s="50" t="s">
        <v>57</v>
      </c>
      <c r="F396" s="50" t="s">
        <v>411</v>
      </c>
      <c r="G396" s="50" t="s">
        <v>207</v>
      </c>
      <c r="H396" s="50" t="s">
        <v>403</v>
      </c>
      <c r="I396" s="50" t="s">
        <v>412</v>
      </c>
      <c r="J396" s="50" t="s">
        <v>80</v>
      </c>
      <c r="K396" s="50" t="n">
        <v>3077</v>
      </c>
      <c r="L396" s="50" t="n">
        <v>610.9</v>
      </c>
      <c r="M396" s="50" t="n">
        <v>427.6</v>
      </c>
    </row>
    <row r="397" customFormat="false" ht="13.8" hidden="false" customHeight="false" outlineLevel="0" collapsed="false">
      <c r="A397" s="50" t="s">
        <v>402</v>
      </c>
      <c r="B397" s="54"/>
      <c r="C397" s="54"/>
      <c r="D397" s="50" t="s">
        <v>70</v>
      </c>
      <c r="E397" s="50" t="s">
        <v>57</v>
      </c>
      <c r="F397" s="50" t="s">
        <v>415</v>
      </c>
      <c r="G397" s="50" t="s">
        <v>57</v>
      </c>
      <c r="H397" s="50" t="s">
        <v>407</v>
      </c>
      <c r="I397" s="50" t="s">
        <v>42</v>
      </c>
      <c r="J397" s="50" t="s">
        <v>90</v>
      </c>
      <c r="K397" s="50" t="n">
        <v>504</v>
      </c>
      <c r="L397" s="50" t="n">
        <v>1.8</v>
      </c>
      <c r="M397" s="50" t="n">
        <v>0.4</v>
      </c>
    </row>
    <row r="398" customFormat="false" ht="13.8" hidden="false" customHeight="false" outlineLevel="0" collapsed="false">
      <c r="A398" s="50" t="s">
        <v>402</v>
      </c>
      <c r="B398" s="54"/>
      <c r="C398" s="54"/>
      <c r="D398" s="50" t="s">
        <v>70</v>
      </c>
      <c r="E398" s="50" t="s">
        <v>57</v>
      </c>
      <c r="F398" s="50" t="s">
        <v>415</v>
      </c>
      <c r="G398" s="50" t="s">
        <v>57</v>
      </c>
      <c r="H398" s="50" t="s">
        <v>403</v>
      </c>
      <c r="I398" s="50" t="s">
        <v>42</v>
      </c>
      <c r="J398" s="50" t="s">
        <v>90</v>
      </c>
      <c r="K398" s="50" t="n">
        <v>1009</v>
      </c>
      <c r="L398" s="50" t="n">
        <v>3.6</v>
      </c>
      <c r="M398" s="50" t="n">
        <v>0.7</v>
      </c>
    </row>
    <row r="399" customFormat="false" ht="13.8" hidden="false" customHeight="false" outlineLevel="0" collapsed="false">
      <c r="A399" s="50" t="s">
        <v>402</v>
      </c>
      <c r="B399" s="54"/>
      <c r="C399" s="54"/>
      <c r="D399" s="50" t="s">
        <v>70</v>
      </c>
      <c r="E399" s="50" t="s">
        <v>57</v>
      </c>
      <c r="F399" s="50" t="s">
        <v>217</v>
      </c>
      <c r="G399" s="50" t="s">
        <v>216</v>
      </c>
      <c r="H399" s="50" t="s">
        <v>403</v>
      </c>
      <c r="I399" s="50" t="s">
        <v>42</v>
      </c>
      <c r="J399" s="50" t="s">
        <v>245</v>
      </c>
      <c r="K399" s="50" t="n">
        <v>2078</v>
      </c>
      <c r="L399" s="50" t="n">
        <v>39.9</v>
      </c>
      <c r="M399" s="50" t="n">
        <v>8</v>
      </c>
    </row>
    <row r="400" customFormat="false" ht="13.8" hidden="false" customHeight="false" outlineLevel="0" collapsed="false">
      <c r="A400" s="50" t="s">
        <v>402</v>
      </c>
      <c r="B400" s="54"/>
      <c r="C400" s="54"/>
      <c r="D400" s="50" t="s">
        <v>415</v>
      </c>
      <c r="E400" s="50" t="s">
        <v>57</v>
      </c>
      <c r="F400" s="50" t="s">
        <v>70</v>
      </c>
      <c r="G400" s="50" t="s">
        <v>57</v>
      </c>
      <c r="H400" s="50" t="s">
        <v>403</v>
      </c>
      <c r="I400" s="50" t="s">
        <v>42</v>
      </c>
      <c r="J400" s="50" t="s">
        <v>90</v>
      </c>
      <c r="K400" s="50" t="n">
        <v>1009</v>
      </c>
      <c r="L400" s="50" t="n">
        <v>3.6</v>
      </c>
      <c r="M400" s="50" t="n">
        <v>0.7</v>
      </c>
    </row>
    <row r="401" customFormat="false" ht="13.8" hidden="false" customHeight="false" outlineLevel="0" collapsed="false"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</row>
    <row r="402" customFormat="false" ht="13.8" hidden="false" customHeight="false" outlineLevel="0" collapsed="false"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</row>
    <row r="403" customFormat="false" ht="13.8" hidden="false" customHeight="false" outlineLevel="0" collapsed="false"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</row>
    <row r="404" customFormat="false" ht="13.8" hidden="false" customHeight="false" outlineLevel="0" collapsed="false"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</row>
    <row r="405" customFormat="false" ht="13.8" hidden="false" customHeight="false" outlineLevel="0" collapsed="false"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</row>
    <row r="406" customFormat="false" ht="13.8" hidden="false" customHeight="false" outlineLevel="0" collapsed="false"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</row>
    <row r="407" customFormat="false" ht="13.8" hidden="false" customHeight="false" outlineLevel="0" collapsed="false"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</row>
    <row r="408" customFormat="false" ht="13.8" hidden="false" customHeight="false" outlineLevel="0" collapsed="false"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</row>
    <row r="409" customFormat="false" ht="13.8" hidden="false" customHeight="false" outlineLevel="0" collapsed="false"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</row>
    <row r="410" customFormat="false" ht="13.8" hidden="false" customHeight="false" outlineLevel="0" collapsed="false"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</row>
    <row r="411" customFormat="false" ht="13.8" hidden="false" customHeight="false" outlineLevel="0" collapsed="false"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</row>
    <row r="412" customFormat="false" ht="13.8" hidden="false" customHeight="false" outlineLevel="0" collapsed="false"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</row>
    <row r="413" customFormat="false" ht="13.8" hidden="false" customHeight="false" outlineLevel="0" collapsed="false"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</row>
    <row r="414" customFormat="false" ht="13.8" hidden="false" customHeight="false" outlineLevel="0" collapsed="false"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</row>
    <row r="415" customFormat="false" ht="13.8" hidden="false" customHeight="false" outlineLevel="0" collapsed="false"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</row>
    <row r="416" customFormat="false" ht="13.8" hidden="false" customHeight="false" outlineLevel="0" collapsed="false"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</row>
    <row r="417" customFormat="false" ht="13.8" hidden="false" customHeight="false" outlineLevel="0" collapsed="false"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</row>
    <row r="418" customFormat="false" ht="13.8" hidden="false" customHeight="false" outlineLevel="0" collapsed="false"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</row>
    <row r="419" customFormat="false" ht="13.8" hidden="false" customHeight="false" outlineLevel="0" collapsed="false"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</row>
    <row r="420" customFormat="false" ht="13.8" hidden="false" customHeight="false" outlineLevel="0" collapsed="false"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</row>
    <row r="421" customFormat="false" ht="13.8" hidden="false" customHeight="false" outlineLevel="0" collapsed="false"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</row>
    <row r="422" customFormat="false" ht="13.8" hidden="false" customHeight="false" outlineLevel="0" collapsed="false"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</row>
    <row r="423" customFormat="false" ht="13.8" hidden="false" customHeight="false" outlineLevel="0" collapsed="false"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</row>
    <row r="424" customFormat="false" ht="13.8" hidden="false" customHeight="false" outlineLevel="0" collapsed="false"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</row>
    <row r="425" customFormat="false" ht="13.8" hidden="false" customHeight="false" outlineLevel="0" collapsed="false"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</row>
    <row r="426" customFormat="false" ht="13.8" hidden="false" customHeight="false" outlineLevel="0" collapsed="false"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</row>
    <row r="427" customFormat="false" ht="13.8" hidden="false" customHeight="false" outlineLevel="0" collapsed="false"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</row>
    <row r="428" customFormat="false" ht="13.8" hidden="false" customHeight="false" outlineLevel="0" collapsed="false"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</row>
    <row r="429" customFormat="false" ht="13.8" hidden="false" customHeight="false" outlineLevel="0" collapsed="false"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</row>
    <row r="430" customFormat="false" ht="13.8" hidden="false" customHeight="false" outlineLevel="0" collapsed="false"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</row>
    <row r="431" customFormat="false" ht="13.8" hidden="false" customHeight="false" outlineLevel="0" collapsed="false"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</row>
    <row r="432" customFormat="false" ht="13.8" hidden="false" customHeight="false" outlineLevel="0" collapsed="false"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</row>
    <row r="433" customFormat="false" ht="13.8" hidden="false" customHeight="false" outlineLevel="0" collapsed="false"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</row>
    <row r="434" customFormat="false" ht="13.8" hidden="false" customHeight="false" outlineLevel="0" collapsed="false"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</row>
    <row r="435" customFormat="false" ht="13.8" hidden="false" customHeight="false" outlineLevel="0" collapsed="false"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</row>
    <row r="436" customFormat="false" ht="13.8" hidden="false" customHeight="false" outlineLevel="0" collapsed="false"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</row>
    <row r="437" customFormat="false" ht="13.8" hidden="false" customHeight="false" outlineLevel="0" collapsed="false"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</row>
    <row r="438" customFormat="false" ht="13.8" hidden="false" customHeight="false" outlineLevel="0" collapsed="false"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</row>
    <row r="439" customFormat="false" ht="13.8" hidden="false" customHeight="false" outlineLevel="0" collapsed="false"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</row>
    <row r="440" customFormat="false" ht="13.8" hidden="false" customHeight="false" outlineLevel="0" collapsed="false"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</row>
    <row r="441" customFormat="false" ht="13.8" hidden="false" customHeight="false" outlineLevel="0" collapsed="false"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</row>
    <row r="442" customFormat="false" ht="13.8" hidden="false" customHeight="false" outlineLevel="0" collapsed="false"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</row>
    <row r="443" customFormat="false" ht="13.8" hidden="false" customHeight="false" outlineLevel="0" collapsed="false"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</row>
    <row r="444" customFormat="false" ht="13.8" hidden="false" customHeight="false" outlineLevel="0" collapsed="false"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</row>
    <row r="445" customFormat="false" ht="13.8" hidden="false" customHeight="false" outlineLevel="0" collapsed="false"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</row>
    <row r="446" customFormat="false" ht="13.8" hidden="false" customHeight="false" outlineLevel="0" collapsed="false"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</row>
    <row r="447" customFormat="false" ht="13.8" hidden="false" customHeight="false" outlineLevel="0" collapsed="false"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</row>
    <row r="448" customFormat="false" ht="13.8" hidden="false" customHeight="false" outlineLevel="0" collapsed="false"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</row>
    <row r="449" customFormat="false" ht="13.8" hidden="false" customHeight="false" outlineLevel="0" collapsed="false"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</row>
    <row r="450" customFormat="false" ht="13.8" hidden="false" customHeight="false" outlineLevel="0" collapsed="false"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</row>
    <row r="451" customFormat="false" ht="13.8" hidden="false" customHeight="false" outlineLevel="0" collapsed="false"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</row>
    <row r="452" customFormat="false" ht="13.8" hidden="false" customHeight="false" outlineLevel="0" collapsed="false"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</row>
    <row r="453" customFormat="false" ht="13.8" hidden="false" customHeight="false" outlineLevel="0" collapsed="false"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</row>
    <row r="454" customFormat="false" ht="13.8" hidden="false" customHeight="false" outlineLevel="0" collapsed="false"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</row>
    <row r="455" customFormat="false" ht="13.8" hidden="false" customHeight="false" outlineLevel="0" collapsed="false"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</row>
    <row r="456" customFormat="false" ht="13.8" hidden="false" customHeight="false" outlineLevel="0" collapsed="false"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</row>
    <row r="457" customFormat="false" ht="13.8" hidden="false" customHeight="false" outlineLevel="0" collapsed="false"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</row>
    <row r="458" customFormat="false" ht="13.8" hidden="false" customHeight="false" outlineLevel="0" collapsed="false"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</row>
    <row r="459" customFormat="false" ht="13.8" hidden="false" customHeight="false" outlineLevel="0" collapsed="false"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</row>
    <row r="460" customFormat="false" ht="13.8" hidden="false" customHeight="false" outlineLevel="0" collapsed="false"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</row>
    <row r="461" customFormat="false" ht="13.8" hidden="false" customHeight="false" outlineLevel="0" collapsed="false"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</row>
    <row r="462" customFormat="false" ht="13.8" hidden="false" customHeight="false" outlineLevel="0" collapsed="false"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</row>
    <row r="463" customFormat="false" ht="13.8" hidden="false" customHeight="false" outlineLevel="0" collapsed="false"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</row>
    <row r="464" customFormat="false" ht="13.8" hidden="false" customHeight="false" outlineLevel="0" collapsed="false"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</row>
    <row r="465" customFormat="false" ht="13.8" hidden="false" customHeight="false" outlineLevel="0" collapsed="false"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</row>
    <row r="466" customFormat="false" ht="13.8" hidden="false" customHeight="false" outlineLevel="0" collapsed="false"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</row>
    <row r="467" customFormat="false" ht="13.8" hidden="false" customHeight="false" outlineLevel="0" collapsed="false"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</row>
    <row r="468" customFormat="false" ht="13.8" hidden="false" customHeight="false" outlineLevel="0" collapsed="false"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</row>
    <row r="469" customFormat="false" ht="13.8" hidden="false" customHeight="false" outlineLevel="0" collapsed="false"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</row>
    <row r="470" customFormat="false" ht="13.8" hidden="false" customHeight="false" outlineLevel="0" collapsed="false"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</row>
    <row r="471" customFormat="false" ht="13.8" hidden="false" customHeight="false" outlineLevel="0" collapsed="false"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</row>
    <row r="472" customFormat="false" ht="13.8" hidden="false" customHeight="false" outlineLevel="0" collapsed="false"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</row>
    <row r="473" customFormat="false" ht="13.8" hidden="false" customHeight="false" outlineLevel="0" collapsed="false"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</row>
    <row r="474" customFormat="false" ht="13.8" hidden="false" customHeight="false" outlineLevel="0" collapsed="false"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</row>
    <row r="475" customFormat="false" ht="13.8" hidden="false" customHeight="false" outlineLevel="0" collapsed="false"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</row>
    <row r="476" customFormat="false" ht="13.8" hidden="false" customHeight="false" outlineLevel="0" collapsed="false"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</row>
    <row r="477" customFormat="false" ht="13.8" hidden="false" customHeight="false" outlineLevel="0" collapsed="false"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</row>
    <row r="478" customFormat="false" ht="13.8" hidden="false" customHeight="false" outlineLevel="0" collapsed="false"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</row>
    <row r="479" customFormat="false" ht="13.8" hidden="false" customHeight="false" outlineLevel="0" collapsed="false"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</row>
    <row r="480" customFormat="false" ht="13.8" hidden="false" customHeight="false" outlineLevel="0" collapsed="false"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</row>
    <row r="481" customFormat="false" ht="13.8" hidden="false" customHeight="false" outlineLevel="0" collapsed="false"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</row>
    <row r="482" customFormat="false" ht="13.8" hidden="false" customHeight="false" outlineLevel="0" collapsed="false"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</row>
    <row r="483" customFormat="false" ht="13.8" hidden="false" customHeight="false" outlineLevel="0" collapsed="false"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</row>
    <row r="484" customFormat="false" ht="13.8" hidden="false" customHeight="false" outlineLevel="0" collapsed="false"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</row>
    <row r="485" customFormat="false" ht="13.8" hidden="false" customHeight="false" outlineLevel="0" collapsed="false"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</row>
    <row r="486" customFormat="false" ht="13.8" hidden="false" customHeight="false" outlineLevel="0" collapsed="false"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</row>
    <row r="487" customFormat="false" ht="13.8" hidden="false" customHeight="false" outlineLevel="0" collapsed="false"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</row>
    <row r="488" customFormat="false" ht="13.8" hidden="false" customHeight="false" outlineLevel="0" collapsed="false"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</row>
    <row r="489" customFormat="false" ht="13.8" hidden="false" customHeight="false" outlineLevel="0" collapsed="false"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</row>
    <row r="490" customFormat="false" ht="13.8" hidden="false" customHeight="false" outlineLevel="0" collapsed="false"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</row>
    <row r="491" customFormat="false" ht="13.8" hidden="false" customHeight="false" outlineLevel="0" collapsed="false"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</row>
    <row r="492" customFormat="false" ht="13.8" hidden="false" customHeight="false" outlineLevel="0" collapsed="false"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</row>
    <row r="493" customFormat="false" ht="13.8" hidden="false" customHeight="false" outlineLevel="0" collapsed="false"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</row>
    <row r="494" customFormat="false" ht="13.8" hidden="false" customHeight="false" outlineLevel="0" collapsed="false"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</row>
    <row r="495" customFormat="false" ht="13.8" hidden="false" customHeight="false" outlineLevel="0" collapsed="false"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</row>
    <row r="496" customFormat="false" ht="13.8" hidden="false" customHeight="false" outlineLevel="0" collapsed="false"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</row>
    <row r="497" customFormat="false" ht="13.8" hidden="false" customHeight="false" outlineLevel="0" collapsed="false"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</row>
    <row r="498" customFormat="false" ht="13.8" hidden="false" customHeight="false" outlineLevel="0" collapsed="false"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</row>
    <row r="499" customFormat="false" ht="13.8" hidden="false" customHeight="false" outlineLevel="0" collapsed="false"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</row>
    <row r="500" customFormat="false" ht="13.8" hidden="false" customHeight="false" outlineLevel="0" collapsed="false"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</row>
    <row r="501" customFormat="false" ht="13.8" hidden="false" customHeight="false" outlineLevel="0" collapsed="false"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</row>
    <row r="502" customFormat="false" ht="13.8" hidden="false" customHeight="false" outlineLevel="0" collapsed="false"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</row>
    <row r="503" customFormat="false" ht="13.8" hidden="false" customHeight="false" outlineLevel="0" collapsed="false"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</row>
    <row r="504" customFormat="false" ht="13.8" hidden="false" customHeight="false" outlineLevel="0" collapsed="false"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</row>
    <row r="505" customFormat="false" ht="13.8" hidden="false" customHeight="false" outlineLevel="0" collapsed="false"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</row>
    <row r="506" customFormat="false" ht="13.8" hidden="false" customHeight="false" outlineLevel="0" collapsed="false"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</row>
    <row r="507" customFormat="false" ht="13.8" hidden="false" customHeight="false" outlineLevel="0" collapsed="false"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</row>
    <row r="508" customFormat="false" ht="13.8" hidden="false" customHeight="false" outlineLevel="0" collapsed="false"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</row>
    <row r="509" customFormat="false" ht="13.8" hidden="false" customHeight="false" outlineLevel="0" collapsed="false"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</row>
    <row r="510" customFormat="false" ht="13.8" hidden="false" customHeight="false" outlineLevel="0" collapsed="false"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</row>
    <row r="511" customFormat="false" ht="13.8" hidden="false" customHeight="false" outlineLevel="0" collapsed="false"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</row>
    <row r="512" customFormat="false" ht="13.8" hidden="false" customHeight="false" outlineLevel="0" collapsed="false"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</row>
    <row r="513" customFormat="false" ht="13.8" hidden="false" customHeight="false" outlineLevel="0" collapsed="false"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</row>
    <row r="514" customFormat="false" ht="13.8" hidden="false" customHeight="false" outlineLevel="0" collapsed="false"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</row>
    <row r="515" customFormat="false" ht="13.8" hidden="false" customHeight="false" outlineLevel="0" collapsed="false"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</row>
    <row r="516" customFormat="false" ht="13.8" hidden="false" customHeight="false" outlineLevel="0" collapsed="false"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</row>
    <row r="517" customFormat="false" ht="13.8" hidden="false" customHeight="false" outlineLevel="0" collapsed="false"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</row>
    <row r="518" customFormat="false" ht="13.8" hidden="false" customHeight="false" outlineLevel="0" collapsed="false"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</row>
    <row r="519" customFormat="false" ht="13.8" hidden="false" customHeight="false" outlineLevel="0" collapsed="false"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</row>
    <row r="520" customFormat="false" ht="13.8" hidden="false" customHeight="false" outlineLevel="0" collapsed="false"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</row>
    <row r="521" customFormat="false" ht="13.8" hidden="false" customHeight="false" outlineLevel="0" collapsed="false"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</row>
    <row r="522" customFormat="false" ht="13.8" hidden="false" customHeight="false" outlineLevel="0" collapsed="false"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</row>
    <row r="523" customFormat="false" ht="13.8" hidden="false" customHeight="false" outlineLevel="0" collapsed="false"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</row>
    <row r="524" customFormat="false" ht="13.8" hidden="false" customHeight="false" outlineLevel="0" collapsed="false"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</row>
    <row r="525" customFormat="false" ht="13.8" hidden="false" customHeight="false" outlineLevel="0" collapsed="false"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</row>
    <row r="526" customFormat="false" ht="13.8" hidden="false" customHeight="false" outlineLevel="0" collapsed="false"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</row>
    <row r="527" customFormat="false" ht="13.8" hidden="false" customHeight="false" outlineLevel="0" collapsed="false"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</row>
    <row r="528" customFormat="false" ht="13.8" hidden="false" customHeight="false" outlineLevel="0" collapsed="false"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</row>
    <row r="529" customFormat="false" ht="13.8" hidden="false" customHeight="false" outlineLevel="0" collapsed="false"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</row>
    <row r="530" customFormat="false" ht="13.8" hidden="false" customHeight="false" outlineLevel="0" collapsed="false"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</row>
    <row r="531" customFormat="false" ht="13.8" hidden="false" customHeight="false" outlineLevel="0" collapsed="false"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</row>
    <row r="532" customFormat="false" ht="13.8" hidden="false" customHeight="false" outlineLevel="0" collapsed="false"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</row>
    <row r="533" customFormat="false" ht="13.8" hidden="false" customHeight="false" outlineLevel="0" collapsed="false"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</row>
    <row r="534" customFormat="false" ht="13.8" hidden="false" customHeight="false" outlineLevel="0" collapsed="false"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</row>
    <row r="535" customFormat="false" ht="13.8" hidden="false" customHeight="false" outlineLevel="0" collapsed="false"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</row>
    <row r="536" customFormat="false" ht="13.8" hidden="false" customHeight="false" outlineLevel="0" collapsed="false"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</row>
    <row r="537" customFormat="false" ht="13.8" hidden="false" customHeight="false" outlineLevel="0" collapsed="false"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</row>
    <row r="538" customFormat="false" ht="13.8" hidden="false" customHeight="false" outlineLevel="0" collapsed="false"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</row>
    <row r="539" customFormat="false" ht="13.8" hidden="false" customHeight="false" outlineLevel="0" collapsed="false"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</row>
    <row r="540" customFormat="false" ht="13.8" hidden="false" customHeight="false" outlineLevel="0" collapsed="false"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</row>
    <row r="541" customFormat="false" ht="13.8" hidden="false" customHeight="false" outlineLevel="0" collapsed="false"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</row>
    <row r="542" customFormat="false" ht="13.8" hidden="false" customHeight="false" outlineLevel="0" collapsed="false"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</row>
    <row r="543" customFormat="false" ht="13.8" hidden="false" customHeight="false" outlineLevel="0" collapsed="false"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</row>
    <row r="544" customFormat="false" ht="13.8" hidden="false" customHeight="false" outlineLevel="0" collapsed="false"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</row>
    <row r="545" customFormat="false" ht="13.8" hidden="false" customHeight="false" outlineLevel="0" collapsed="false"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</row>
    <row r="546" customFormat="false" ht="13.8" hidden="false" customHeight="false" outlineLevel="0" collapsed="false"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</row>
    <row r="547" customFormat="false" ht="13.8" hidden="false" customHeight="false" outlineLevel="0" collapsed="false"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</row>
    <row r="548" customFormat="false" ht="13.8" hidden="false" customHeight="false" outlineLevel="0" collapsed="false"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</row>
    <row r="549" customFormat="false" ht="13.8" hidden="false" customHeight="false" outlineLevel="0" collapsed="false"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</row>
    <row r="550" customFormat="false" ht="13.8" hidden="false" customHeight="false" outlineLevel="0" collapsed="false"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</row>
    <row r="551" customFormat="false" ht="13.8" hidden="false" customHeight="false" outlineLevel="0" collapsed="false"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</row>
    <row r="552" customFormat="false" ht="13.8" hidden="false" customHeight="false" outlineLevel="0" collapsed="false"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</row>
    <row r="553" customFormat="false" ht="13.8" hidden="false" customHeight="false" outlineLevel="0" collapsed="false"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</row>
    <row r="554" customFormat="false" ht="13.8" hidden="false" customHeight="false" outlineLevel="0" collapsed="false"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</row>
    <row r="555" customFormat="false" ht="13.8" hidden="false" customHeight="false" outlineLevel="0" collapsed="false"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</row>
    <row r="556" customFormat="false" ht="13.8" hidden="false" customHeight="false" outlineLevel="0" collapsed="false"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</row>
    <row r="557" customFormat="false" ht="13.8" hidden="false" customHeight="false" outlineLevel="0" collapsed="false"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</row>
    <row r="558" customFormat="false" ht="13.8" hidden="false" customHeight="false" outlineLevel="0" collapsed="false"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</row>
    <row r="559" customFormat="false" ht="13.8" hidden="false" customHeight="false" outlineLevel="0" collapsed="false"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</row>
    <row r="560" customFormat="false" ht="13.8" hidden="false" customHeight="false" outlineLevel="0" collapsed="false"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</row>
    <row r="561" customFormat="false" ht="13.8" hidden="false" customHeight="false" outlineLevel="0" collapsed="false"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</row>
    <row r="562" customFormat="false" ht="13.8" hidden="false" customHeight="false" outlineLevel="0" collapsed="false"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</row>
    <row r="563" customFormat="false" ht="13.8" hidden="false" customHeight="false" outlineLevel="0" collapsed="false"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</row>
    <row r="564" customFormat="false" ht="13.8" hidden="false" customHeight="false" outlineLevel="0" collapsed="false"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</row>
    <row r="565" customFormat="false" ht="13.8" hidden="false" customHeight="false" outlineLevel="0" collapsed="false"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</row>
    <row r="566" customFormat="false" ht="13.8" hidden="false" customHeight="false" outlineLevel="0" collapsed="false"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</row>
    <row r="567" customFormat="false" ht="13.8" hidden="false" customHeight="false" outlineLevel="0" collapsed="false"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</row>
    <row r="568" customFormat="false" ht="13.8" hidden="false" customHeight="false" outlineLevel="0" collapsed="false"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</row>
    <row r="569" customFormat="false" ht="13.8" hidden="false" customHeight="false" outlineLevel="0" collapsed="false"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</row>
    <row r="570" customFormat="false" ht="13.8" hidden="false" customHeight="false" outlineLevel="0" collapsed="false"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</row>
    <row r="571" customFormat="false" ht="13.8" hidden="false" customHeight="false" outlineLevel="0" collapsed="false"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</row>
    <row r="572" customFormat="false" ht="13.8" hidden="false" customHeight="false" outlineLevel="0" collapsed="false"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</row>
    <row r="573" customFormat="false" ht="13.8" hidden="false" customHeight="false" outlineLevel="0" collapsed="false"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</row>
    <row r="574" customFormat="false" ht="13.8" hidden="false" customHeight="false" outlineLevel="0" collapsed="false"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</row>
    <row r="575" customFormat="false" ht="13.8" hidden="false" customHeight="false" outlineLevel="0" collapsed="false"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</row>
    <row r="576" customFormat="false" ht="13.8" hidden="false" customHeight="false" outlineLevel="0" collapsed="false"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</row>
    <row r="577" customFormat="false" ht="13.8" hidden="false" customHeight="false" outlineLevel="0" collapsed="false"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</row>
    <row r="578" customFormat="false" ht="13.8" hidden="false" customHeight="false" outlineLevel="0" collapsed="false"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</row>
    <row r="579" customFormat="false" ht="13.8" hidden="false" customHeight="false" outlineLevel="0" collapsed="false"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</row>
    <row r="580" customFormat="false" ht="13.8" hidden="false" customHeight="false" outlineLevel="0" collapsed="false"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</row>
    <row r="581" customFormat="false" ht="13.8" hidden="false" customHeight="false" outlineLevel="0" collapsed="false"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</row>
    <row r="582" customFormat="false" ht="13.8" hidden="false" customHeight="false" outlineLevel="0" collapsed="false"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</row>
    <row r="583" customFormat="false" ht="13.8" hidden="false" customHeight="false" outlineLevel="0" collapsed="false"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</row>
    <row r="584" customFormat="false" ht="13.8" hidden="false" customHeight="false" outlineLevel="0" collapsed="false"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</row>
    <row r="585" customFormat="false" ht="13.8" hidden="false" customHeight="false" outlineLevel="0" collapsed="false"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</row>
    <row r="586" customFormat="false" ht="13.8" hidden="false" customHeight="false" outlineLevel="0" collapsed="false"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</row>
    <row r="587" customFormat="false" ht="13.8" hidden="false" customHeight="false" outlineLevel="0" collapsed="false"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</row>
    <row r="588" customFormat="false" ht="13.8" hidden="false" customHeight="false" outlineLevel="0" collapsed="false"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</row>
    <row r="589" customFormat="false" ht="13.8" hidden="false" customHeight="false" outlineLevel="0" collapsed="false"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</row>
    <row r="590" customFormat="false" ht="13.8" hidden="false" customHeight="false" outlineLevel="0" collapsed="false"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</row>
    <row r="591" customFormat="false" ht="13.8" hidden="false" customHeight="false" outlineLevel="0" collapsed="false"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</row>
    <row r="592" customFormat="false" ht="13.8" hidden="false" customHeight="false" outlineLevel="0" collapsed="false"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</row>
    <row r="593" customFormat="false" ht="13.8" hidden="false" customHeight="false" outlineLevel="0" collapsed="false"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</row>
    <row r="594" customFormat="false" ht="13.8" hidden="false" customHeight="false" outlineLevel="0" collapsed="false"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</row>
    <row r="595" customFormat="false" ht="13.8" hidden="false" customHeight="false" outlineLevel="0" collapsed="false"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</row>
    <row r="596" customFormat="false" ht="13.8" hidden="false" customHeight="false" outlineLevel="0" collapsed="false"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</row>
    <row r="597" customFormat="false" ht="13.8" hidden="false" customHeight="false" outlineLevel="0" collapsed="false"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</row>
    <row r="598" customFormat="false" ht="13.8" hidden="false" customHeight="false" outlineLevel="0" collapsed="false"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</row>
    <row r="599" customFormat="false" ht="13.8" hidden="false" customHeight="false" outlineLevel="0" collapsed="false"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</row>
    <row r="600" customFormat="false" ht="13.8" hidden="false" customHeight="false" outlineLevel="0" collapsed="false"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</row>
    <row r="601" customFormat="false" ht="13.8" hidden="false" customHeight="false" outlineLevel="0" collapsed="false"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</row>
    <row r="602" customFormat="false" ht="13.8" hidden="false" customHeight="false" outlineLevel="0" collapsed="false"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</row>
    <row r="603" customFormat="false" ht="13.8" hidden="false" customHeight="false" outlineLevel="0" collapsed="false"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</row>
    <row r="604" customFormat="false" ht="13.8" hidden="false" customHeight="false" outlineLevel="0" collapsed="false"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</row>
    <row r="605" customFormat="false" ht="13.8" hidden="false" customHeight="false" outlineLevel="0" collapsed="false"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</row>
    <row r="606" customFormat="false" ht="13.8" hidden="false" customHeight="false" outlineLevel="0" collapsed="false"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</row>
    <row r="607" customFormat="false" ht="13.8" hidden="false" customHeight="false" outlineLevel="0" collapsed="false"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</row>
    <row r="608" customFormat="false" ht="13.8" hidden="false" customHeight="false" outlineLevel="0" collapsed="false"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</row>
    <row r="609" customFormat="false" ht="13.8" hidden="false" customHeight="false" outlineLevel="0" collapsed="false"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</row>
    <row r="610" customFormat="false" ht="13.8" hidden="false" customHeight="false" outlineLevel="0" collapsed="false"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</row>
    <row r="611" customFormat="false" ht="13.8" hidden="false" customHeight="false" outlineLevel="0" collapsed="false"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</row>
    <row r="612" customFormat="false" ht="13.8" hidden="false" customHeight="false" outlineLevel="0" collapsed="false"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</row>
    <row r="613" customFormat="false" ht="13.8" hidden="false" customHeight="false" outlineLevel="0" collapsed="false"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</row>
    <row r="614" customFormat="false" ht="13.8" hidden="false" customHeight="false" outlineLevel="0" collapsed="false"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</row>
    <row r="615" customFormat="false" ht="13.8" hidden="false" customHeight="false" outlineLevel="0" collapsed="false"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</row>
    <row r="616" customFormat="false" ht="13.8" hidden="false" customHeight="false" outlineLevel="0" collapsed="false"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</row>
    <row r="617" customFormat="false" ht="13.8" hidden="false" customHeight="false" outlineLevel="0" collapsed="false"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</row>
    <row r="618" customFormat="false" ht="13.8" hidden="false" customHeight="false" outlineLevel="0" collapsed="false"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</row>
    <row r="619" customFormat="false" ht="13.8" hidden="false" customHeight="false" outlineLevel="0" collapsed="false"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</row>
    <row r="620" customFormat="false" ht="13.8" hidden="false" customHeight="false" outlineLevel="0" collapsed="false"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</row>
    <row r="621" customFormat="false" ht="13.8" hidden="false" customHeight="false" outlineLevel="0" collapsed="false"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</row>
    <row r="622" customFormat="false" ht="13.8" hidden="false" customHeight="false" outlineLevel="0" collapsed="false"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</row>
    <row r="623" customFormat="false" ht="13.8" hidden="false" customHeight="false" outlineLevel="0" collapsed="false"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</row>
    <row r="624" customFormat="false" ht="13.8" hidden="false" customHeight="false" outlineLevel="0" collapsed="false"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</row>
    <row r="625" customFormat="false" ht="13.8" hidden="false" customHeight="false" outlineLevel="0" collapsed="false"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</row>
    <row r="626" customFormat="false" ht="13.8" hidden="false" customHeight="false" outlineLevel="0" collapsed="false"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</row>
    <row r="627" customFormat="false" ht="13.8" hidden="false" customHeight="false" outlineLevel="0" collapsed="false"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</row>
    <row r="628" customFormat="false" ht="13.8" hidden="false" customHeight="false" outlineLevel="0" collapsed="false"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</row>
    <row r="629" customFormat="false" ht="13.8" hidden="false" customHeight="false" outlineLevel="0" collapsed="false"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</row>
    <row r="630" customFormat="false" ht="13.8" hidden="false" customHeight="false" outlineLevel="0" collapsed="false"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</row>
    <row r="631" customFormat="false" ht="13.8" hidden="false" customHeight="false" outlineLevel="0" collapsed="false"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</row>
    <row r="632" customFormat="false" ht="13.8" hidden="false" customHeight="false" outlineLevel="0" collapsed="false"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</row>
    <row r="633" customFormat="false" ht="13.8" hidden="false" customHeight="false" outlineLevel="0" collapsed="false"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</row>
    <row r="634" customFormat="false" ht="13.8" hidden="false" customHeight="false" outlineLevel="0" collapsed="false"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</row>
    <row r="635" customFormat="false" ht="13.8" hidden="false" customHeight="false" outlineLevel="0" collapsed="false"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</row>
    <row r="636" customFormat="false" ht="13.8" hidden="false" customHeight="false" outlineLevel="0" collapsed="false"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</row>
    <row r="637" customFormat="false" ht="13.8" hidden="false" customHeight="false" outlineLevel="0" collapsed="false"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</row>
    <row r="638" customFormat="false" ht="13.8" hidden="false" customHeight="false" outlineLevel="0" collapsed="false"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</row>
    <row r="639" customFormat="false" ht="13.8" hidden="false" customHeight="false" outlineLevel="0" collapsed="false"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</row>
    <row r="640" customFormat="false" ht="13.8" hidden="false" customHeight="false" outlineLevel="0" collapsed="false"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</row>
    <row r="641" customFormat="false" ht="13.8" hidden="false" customHeight="false" outlineLevel="0" collapsed="false"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</row>
    <row r="642" customFormat="false" ht="13.8" hidden="false" customHeight="false" outlineLevel="0" collapsed="false"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</row>
    <row r="643" customFormat="false" ht="13.8" hidden="false" customHeight="false" outlineLevel="0" collapsed="false"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</row>
    <row r="644" customFormat="false" ht="13.8" hidden="false" customHeight="false" outlineLevel="0" collapsed="false"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</row>
    <row r="645" customFormat="false" ht="13.8" hidden="false" customHeight="false" outlineLevel="0" collapsed="false"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</row>
    <row r="646" customFormat="false" ht="13.8" hidden="false" customHeight="false" outlineLevel="0" collapsed="false"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</row>
    <row r="647" customFormat="false" ht="13.8" hidden="false" customHeight="false" outlineLevel="0" collapsed="false"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</row>
    <row r="648" customFormat="false" ht="13.8" hidden="false" customHeight="false" outlineLevel="0" collapsed="false"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</row>
    <row r="649" customFormat="false" ht="13.8" hidden="false" customHeight="false" outlineLevel="0" collapsed="false"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</row>
    <row r="650" customFormat="false" ht="13.8" hidden="false" customHeight="false" outlineLevel="0" collapsed="false"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</row>
    <row r="651" customFormat="false" ht="13.8" hidden="false" customHeight="false" outlineLevel="0" collapsed="false"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</row>
    <row r="652" customFormat="false" ht="13.8" hidden="false" customHeight="false" outlineLevel="0" collapsed="false"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</row>
    <row r="653" customFormat="false" ht="13.8" hidden="false" customHeight="false" outlineLevel="0" collapsed="false"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</row>
    <row r="654" customFormat="false" ht="13.8" hidden="false" customHeight="false" outlineLevel="0" collapsed="false"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</row>
    <row r="655" customFormat="false" ht="13.8" hidden="false" customHeight="false" outlineLevel="0" collapsed="false"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</row>
    <row r="656" customFormat="false" ht="13.8" hidden="false" customHeight="false" outlineLevel="0" collapsed="false"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</row>
    <row r="657" customFormat="false" ht="13.8" hidden="false" customHeight="false" outlineLevel="0" collapsed="false"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</row>
    <row r="658" customFormat="false" ht="13.8" hidden="false" customHeight="false" outlineLevel="0" collapsed="false"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</row>
    <row r="659" customFormat="false" ht="13.8" hidden="false" customHeight="false" outlineLevel="0" collapsed="false"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</row>
    <row r="660" customFormat="false" ht="13.8" hidden="false" customHeight="false" outlineLevel="0" collapsed="false"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</row>
    <row r="661" customFormat="false" ht="13.8" hidden="false" customHeight="false" outlineLevel="0" collapsed="false"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</row>
    <row r="662" customFormat="false" ht="13.8" hidden="false" customHeight="false" outlineLevel="0" collapsed="false"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</row>
    <row r="663" customFormat="false" ht="13.8" hidden="false" customHeight="false" outlineLevel="0" collapsed="false"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</row>
    <row r="664" customFormat="false" ht="13.8" hidden="false" customHeight="false" outlineLevel="0" collapsed="false"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</row>
    <row r="665" customFormat="false" ht="13.8" hidden="false" customHeight="false" outlineLevel="0" collapsed="false"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</row>
    <row r="666" customFormat="false" ht="13.8" hidden="false" customHeight="false" outlineLevel="0" collapsed="false"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</row>
    <row r="667" customFormat="false" ht="13.8" hidden="false" customHeight="false" outlineLevel="0" collapsed="false"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</row>
    <row r="668" customFormat="false" ht="13.8" hidden="false" customHeight="false" outlineLevel="0" collapsed="false"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</row>
    <row r="669" customFormat="false" ht="13.8" hidden="false" customHeight="false" outlineLevel="0" collapsed="false"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</row>
    <row r="670" customFormat="false" ht="13.8" hidden="false" customHeight="false" outlineLevel="0" collapsed="false"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</row>
    <row r="671" customFormat="false" ht="13.8" hidden="false" customHeight="false" outlineLevel="0" collapsed="false"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</row>
    <row r="672" customFormat="false" ht="13.8" hidden="false" customHeight="false" outlineLevel="0" collapsed="false"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</row>
    <row r="673" customFormat="false" ht="13.8" hidden="false" customHeight="false" outlineLevel="0" collapsed="false"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</row>
    <row r="674" customFormat="false" ht="13.8" hidden="false" customHeight="false" outlineLevel="0" collapsed="false"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</row>
    <row r="675" customFormat="false" ht="13.8" hidden="false" customHeight="false" outlineLevel="0" collapsed="false"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</row>
    <row r="676" customFormat="false" ht="13.8" hidden="false" customHeight="false" outlineLevel="0" collapsed="false"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</row>
    <row r="677" customFormat="false" ht="13.8" hidden="false" customHeight="false" outlineLevel="0" collapsed="false"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</row>
    <row r="678" customFormat="false" ht="13.8" hidden="false" customHeight="false" outlineLevel="0" collapsed="false"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</row>
    <row r="679" customFormat="false" ht="13.8" hidden="false" customHeight="false" outlineLevel="0" collapsed="false"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</row>
    <row r="680" customFormat="false" ht="13.8" hidden="false" customHeight="false" outlineLevel="0" collapsed="false"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</row>
    <row r="681" customFormat="false" ht="13.8" hidden="false" customHeight="false" outlineLevel="0" collapsed="false"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</row>
    <row r="682" customFormat="false" ht="13.8" hidden="false" customHeight="false" outlineLevel="0" collapsed="false"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</row>
    <row r="683" customFormat="false" ht="13.8" hidden="false" customHeight="false" outlineLevel="0" collapsed="false"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</row>
    <row r="684" customFormat="false" ht="13.8" hidden="false" customHeight="false" outlineLevel="0" collapsed="false"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</row>
    <row r="685" customFormat="false" ht="13.8" hidden="false" customHeight="false" outlineLevel="0" collapsed="false"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</row>
    <row r="686" customFormat="false" ht="13.8" hidden="false" customHeight="false" outlineLevel="0" collapsed="false"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</row>
    <row r="687" customFormat="false" ht="13.8" hidden="false" customHeight="false" outlineLevel="0" collapsed="false"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</row>
    <row r="688" customFormat="false" ht="13.8" hidden="false" customHeight="false" outlineLevel="0" collapsed="false"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</row>
    <row r="689" customFormat="false" ht="13.8" hidden="false" customHeight="false" outlineLevel="0" collapsed="false"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</row>
    <row r="690" customFormat="false" ht="13.8" hidden="false" customHeight="false" outlineLevel="0" collapsed="false"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</row>
    <row r="691" customFormat="false" ht="13.8" hidden="false" customHeight="false" outlineLevel="0" collapsed="false"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</row>
    <row r="692" customFormat="false" ht="13.8" hidden="false" customHeight="false" outlineLevel="0" collapsed="false"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</row>
    <row r="693" customFormat="false" ht="13.8" hidden="false" customHeight="false" outlineLevel="0" collapsed="false"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</row>
    <row r="694" customFormat="false" ht="13.8" hidden="false" customHeight="false" outlineLevel="0" collapsed="false"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</row>
    <row r="695" customFormat="false" ht="13.8" hidden="false" customHeight="false" outlineLevel="0" collapsed="false"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</row>
    <row r="696" customFormat="false" ht="13.8" hidden="false" customHeight="false" outlineLevel="0" collapsed="false"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</row>
    <row r="697" customFormat="false" ht="13.8" hidden="false" customHeight="false" outlineLevel="0" collapsed="false"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</row>
    <row r="698" customFormat="false" ht="13.8" hidden="false" customHeight="false" outlineLevel="0" collapsed="false"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</row>
    <row r="699" customFormat="false" ht="13.8" hidden="false" customHeight="false" outlineLevel="0" collapsed="false"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</row>
    <row r="700" customFormat="false" ht="13.8" hidden="false" customHeight="false" outlineLevel="0" collapsed="false"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</row>
    <row r="701" customFormat="false" ht="13.8" hidden="false" customHeight="false" outlineLevel="0" collapsed="false"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</row>
    <row r="702" customFormat="false" ht="13.8" hidden="false" customHeight="false" outlineLevel="0" collapsed="false"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</row>
    <row r="703" customFormat="false" ht="13.8" hidden="false" customHeight="false" outlineLevel="0" collapsed="false"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</row>
    <row r="704" customFormat="false" ht="13.8" hidden="false" customHeight="false" outlineLevel="0" collapsed="false"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</row>
    <row r="705" customFormat="false" ht="13.8" hidden="false" customHeight="false" outlineLevel="0" collapsed="false"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</row>
    <row r="706" customFormat="false" ht="13.8" hidden="false" customHeight="false" outlineLevel="0" collapsed="false"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</row>
    <row r="707" customFormat="false" ht="13.8" hidden="false" customHeight="false" outlineLevel="0" collapsed="false"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</row>
    <row r="708" customFormat="false" ht="13.8" hidden="false" customHeight="false" outlineLevel="0" collapsed="false"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</row>
    <row r="709" customFormat="false" ht="13.8" hidden="false" customHeight="false" outlineLevel="0" collapsed="false"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</row>
    <row r="710" customFormat="false" ht="13.8" hidden="false" customHeight="false" outlineLevel="0" collapsed="false"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</row>
    <row r="711" customFormat="false" ht="13.8" hidden="false" customHeight="false" outlineLevel="0" collapsed="false"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</row>
    <row r="712" customFormat="false" ht="13.8" hidden="false" customHeight="false" outlineLevel="0" collapsed="false"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</row>
    <row r="713" customFormat="false" ht="13.8" hidden="false" customHeight="false" outlineLevel="0" collapsed="false"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</row>
    <row r="714" customFormat="false" ht="13.8" hidden="false" customHeight="false" outlineLevel="0" collapsed="false"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</row>
    <row r="715" customFormat="false" ht="13.8" hidden="false" customHeight="false" outlineLevel="0" collapsed="false"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</row>
    <row r="716" customFormat="false" ht="13.8" hidden="false" customHeight="false" outlineLevel="0" collapsed="false"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</row>
    <row r="717" customFormat="false" ht="13.8" hidden="false" customHeight="false" outlineLevel="0" collapsed="false"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</row>
    <row r="718" customFormat="false" ht="13.8" hidden="false" customHeight="false" outlineLevel="0" collapsed="false"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</row>
    <row r="719" customFormat="false" ht="13.8" hidden="false" customHeight="false" outlineLevel="0" collapsed="false"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</row>
    <row r="720" customFormat="false" ht="13.8" hidden="false" customHeight="false" outlineLevel="0" collapsed="false"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</row>
    <row r="721" customFormat="false" ht="13.8" hidden="false" customHeight="false" outlineLevel="0" collapsed="false"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</row>
    <row r="722" customFormat="false" ht="13.8" hidden="false" customHeight="false" outlineLevel="0" collapsed="false"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</row>
    <row r="723" customFormat="false" ht="13.8" hidden="false" customHeight="false" outlineLevel="0" collapsed="false"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</row>
    <row r="724" customFormat="false" ht="13.8" hidden="false" customHeight="false" outlineLevel="0" collapsed="false"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</row>
    <row r="725" customFormat="false" ht="13.8" hidden="false" customHeight="false" outlineLevel="0" collapsed="false"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</row>
    <row r="726" customFormat="false" ht="13.8" hidden="false" customHeight="false" outlineLevel="0" collapsed="false"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</row>
    <row r="727" customFormat="false" ht="13.8" hidden="false" customHeight="false" outlineLevel="0" collapsed="false"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</row>
    <row r="728" customFormat="false" ht="13.8" hidden="false" customHeight="false" outlineLevel="0" collapsed="false"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</row>
    <row r="729" customFormat="false" ht="13.8" hidden="false" customHeight="false" outlineLevel="0" collapsed="false"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</row>
    <row r="730" customFormat="false" ht="13.8" hidden="false" customHeight="false" outlineLevel="0" collapsed="false"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</row>
    <row r="731" customFormat="false" ht="13.8" hidden="false" customHeight="false" outlineLevel="0" collapsed="false"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</row>
    <row r="732" customFormat="false" ht="13.8" hidden="false" customHeight="false" outlineLevel="0" collapsed="false"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</row>
    <row r="733" customFormat="false" ht="13.8" hidden="false" customHeight="false" outlineLevel="0" collapsed="false"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</row>
    <row r="734" customFormat="false" ht="13.8" hidden="false" customHeight="false" outlineLevel="0" collapsed="false"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</row>
    <row r="735" customFormat="false" ht="13.8" hidden="false" customHeight="false" outlineLevel="0" collapsed="false"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</row>
    <row r="736" customFormat="false" ht="13.8" hidden="false" customHeight="false" outlineLevel="0" collapsed="false"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</row>
    <row r="737" customFormat="false" ht="13.8" hidden="false" customHeight="false" outlineLevel="0" collapsed="false"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</row>
    <row r="738" customFormat="false" ht="13.8" hidden="false" customHeight="false" outlineLevel="0" collapsed="false"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</row>
    <row r="739" customFormat="false" ht="13.8" hidden="false" customHeight="false" outlineLevel="0" collapsed="false"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</row>
    <row r="740" customFormat="false" ht="13.8" hidden="false" customHeight="false" outlineLevel="0" collapsed="false"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</row>
    <row r="741" customFormat="false" ht="13.8" hidden="false" customHeight="false" outlineLevel="0" collapsed="false"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</row>
    <row r="742" customFormat="false" ht="13.8" hidden="false" customHeight="false" outlineLevel="0" collapsed="false"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</row>
    <row r="743" customFormat="false" ht="13.8" hidden="false" customHeight="false" outlineLevel="0" collapsed="false"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</row>
    <row r="744" customFormat="false" ht="13.8" hidden="false" customHeight="false" outlineLevel="0" collapsed="false"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</row>
    <row r="745" customFormat="false" ht="13.8" hidden="false" customHeight="false" outlineLevel="0" collapsed="false"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</row>
    <row r="746" customFormat="false" ht="13.8" hidden="false" customHeight="false" outlineLevel="0" collapsed="false"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</row>
    <row r="747" customFormat="false" ht="13.8" hidden="false" customHeight="false" outlineLevel="0" collapsed="false"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</row>
    <row r="748" customFormat="false" ht="13.8" hidden="false" customHeight="false" outlineLevel="0" collapsed="false"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</row>
    <row r="749" customFormat="false" ht="13.8" hidden="false" customHeight="false" outlineLevel="0" collapsed="false"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</row>
    <row r="750" customFormat="false" ht="13.8" hidden="false" customHeight="false" outlineLevel="0" collapsed="false"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</row>
    <row r="751" customFormat="false" ht="13.8" hidden="false" customHeight="false" outlineLevel="0" collapsed="false"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</row>
    <row r="752" customFormat="false" ht="13.8" hidden="false" customHeight="false" outlineLevel="0" collapsed="false"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</row>
    <row r="753" customFormat="false" ht="13.8" hidden="false" customHeight="false" outlineLevel="0" collapsed="false"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</row>
    <row r="754" customFormat="false" ht="13.8" hidden="false" customHeight="false" outlineLevel="0" collapsed="false"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</row>
    <row r="755" customFormat="false" ht="13.8" hidden="false" customHeight="false" outlineLevel="0" collapsed="false"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</row>
    <row r="756" customFormat="false" ht="13.8" hidden="false" customHeight="false" outlineLevel="0" collapsed="false"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</row>
    <row r="757" customFormat="false" ht="13.8" hidden="false" customHeight="false" outlineLevel="0" collapsed="false"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</row>
    <row r="758" customFormat="false" ht="13.8" hidden="false" customHeight="false" outlineLevel="0" collapsed="false"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</row>
    <row r="759" customFormat="false" ht="13.8" hidden="false" customHeight="false" outlineLevel="0" collapsed="false"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</row>
    <row r="760" customFormat="false" ht="13.8" hidden="false" customHeight="false" outlineLevel="0" collapsed="false"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</row>
    <row r="761" customFormat="false" ht="13.8" hidden="false" customHeight="false" outlineLevel="0" collapsed="false"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</row>
    <row r="762" customFormat="false" ht="13.8" hidden="false" customHeight="false" outlineLevel="0" collapsed="false"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</row>
    <row r="763" customFormat="false" ht="13.8" hidden="false" customHeight="false" outlineLevel="0" collapsed="false"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</row>
    <row r="764" customFormat="false" ht="13.8" hidden="false" customHeight="false" outlineLevel="0" collapsed="false"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</row>
    <row r="765" customFormat="false" ht="13.8" hidden="false" customHeight="false" outlineLevel="0" collapsed="false"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</row>
    <row r="766" customFormat="false" ht="13.8" hidden="false" customHeight="false" outlineLevel="0" collapsed="false"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</row>
    <row r="767" customFormat="false" ht="13.8" hidden="false" customHeight="false" outlineLevel="0" collapsed="false"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</row>
    <row r="768" customFormat="false" ht="13.8" hidden="false" customHeight="false" outlineLevel="0" collapsed="false"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</row>
    <row r="769" customFormat="false" ht="13.8" hidden="false" customHeight="false" outlineLevel="0" collapsed="false"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</row>
    <row r="770" customFormat="false" ht="13.8" hidden="false" customHeight="false" outlineLevel="0" collapsed="false"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</row>
    <row r="771" customFormat="false" ht="13.8" hidden="false" customHeight="false" outlineLevel="0" collapsed="false"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</row>
    <row r="772" customFormat="false" ht="13.8" hidden="false" customHeight="false" outlineLevel="0" collapsed="false"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</row>
    <row r="773" customFormat="false" ht="13.8" hidden="false" customHeight="false" outlineLevel="0" collapsed="false"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</row>
    <row r="774" customFormat="false" ht="13.8" hidden="false" customHeight="false" outlineLevel="0" collapsed="false"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</row>
    <row r="775" customFormat="false" ht="13.8" hidden="false" customHeight="false" outlineLevel="0" collapsed="false"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</row>
    <row r="776" customFormat="false" ht="13.8" hidden="false" customHeight="false" outlineLevel="0" collapsed="false"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</row>
    <row r="777" customFormat="false" ht="13.8" hidden="false" customHeight="false" outlineLevel="0" collapsed="false"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</row>
    <row r="778" customFormat="false" ht="13.8" hidden="false" customHeight="false" outlineLevel="0" collapsed="false"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</row>
    <row r="779" customFormat="false" ht="13.8" hidden="false" customHeight="false" outlineLevel="0" collapsed="false"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</row>
    <row r="780" customFormat="false" ht="13.8" hidden="false" customHeight="false" outlineLevel="0" collapsed="false"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</row>
    <row r="781" customFormat="false" ht="13.8" hidden="false" customHeight="false" outlineLevel="0" collapsed="false"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</row>
    <row r="782" customFormat="false" ht="13.8" hidden="false" customHeight="false" outlineLevel="0" collapsed="false"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</row>
    <row r="783" customFormat="false" ht="13.8" hidden="false" customHeight="false" outlineLevel="0" collapsed="false"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</row>
    <row r="784" customFormat="false" ht="13.8" hidden="false" customHeight="false" outlineLevel="0" collapsed="false"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</row>
    <row r="785" customFormat="false" ht="13.8" hidden="false" customHeight="false" outlineLevel="0" collapsed="false"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</row>
    <row r="786" customFormat="false" ht="13.8" hidden="false" customHeight="false" outlineLevel="0" collapsed="false"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</row>
    <row r="787" customFormat="false" ht="13.8" hidden="false" customHeight="false" outlineLevel="0" collapsed="false"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</row>
    <row r="788" customFormat="false" ht="13.8" hidden="false" customHeight="false" outlineLevel="0" collapsed="false"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</row>
    <row r="789" customFormat="false" ht="13.8" hidden="false" customHeight="false" outlineLevel="0" collapsed="false"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</row>
    <row r="790" customFormat="false" ht="13.8" hidden="false" customHeight="false" outlineLevel="0" collapsed="false"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</row>
    <row r="791" customFormat="false" ht="13.8" hidden="false" customHeight="false" outlineLevel="0" collapsed="false"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</row>
    <row r="792" customFormat="false" ht="13.8" hidden="false" customHeight="false" outlineLevel="0" collapsed="false"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</row>
    <row r="793" customFormat="false" ht="13.8" hidden="false" customHeight="false" outlineLevel="0" collapsed="false"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</row>
    <row r="794" customFormat="false" ht="13.8" hidden="false" customHeight="false" outlineLevel="0" collapsed="false"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</row>
    <row r="795" customFormat="false" ht="13.8" hidden="false" customHeight="false" outlineLevel="0" collapsed="false"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</row>
    <row r="796" customFormat="false" ht="13.8" hidden="false" customHeight="false" outlineLevel="0" collapsed="false"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</row>
    <row r="797" customFormat="false" ht="13.8" hidden="false" customHeight="false" outlineLevel="0" collapsed="false"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</row>
    <row r="798" customFormat="false" ht="13.8" hidden="false" customHeight="false" outlineLevel="0" collapsed="false"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</row>
    <row r="799" customFormat="false" ht="13.8" hidden="false" customHeight="false" outlineLevel="0" collapsed="false"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</row>
    <row r="800" customFormat="false" ht="13.8" hidden="false" customHeight="false" outlineLevel="0" collapsed="false"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</row>
    <row r="801" customFormat="false" ht="13.8" hidden="false" customHeight="false" outlineLevel="0" collapsed="false"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</row>
    <row r="802" customFormat="false" ht="13.8" hidden="false" customHeight="false" outlineLevel="0" collapsed="false"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</row>
    <row r="803" customFormat="false" ht="13.8" hidden="false" customHeight="false" outlineLevel="0" collapsed="false"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</row>
    <row r="804" customFormat="false" ht="13.8" hidden="false" customHeight="false" outlineLevel="0" collapsed="false"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</row>
    <row r="805" customFormat="false" ht="13.8" hidden="false" customHeight="false" outlineLevel="0" collapsed="false"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</row>
    <row r="806" customFormat="false" ht="13.8" hidden="false" customHeight="false" outlineLevel="0" collapsed="false"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</row>
    <row r="807" customFormat="false" ht="13.8" hidden="false" customHeight="false" outlineLevel="0" collapsed="false"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</row>
    <row r="808" customFormat="false" ht="13.8" hidden="false" customHeight="false" outlineLevel="0" collapsed="false"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</row>
    <row r="809" customFormat="false" ht="13.8" hidden="false" customHeight="false" outlineLevel="0" collapsed="false"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</row>
    <row r="810" customFormat="false" ht="13.8" hidden="false" customHeight="false" outlineLevel="0" collapsed="false"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</row>
    <row r="811" customFormat="false" ht="13.8" hidden="false" customHeight="false" outlineLevel="0" collapsed="false"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</row>
    <row r="812" customFormat="false" ht="13.8" hidden="false" customHeight="false" outlineLevel="0" collapsed="false"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</row>
    <row r="813" customFormat="false" ht="13.8" hidden="false" customHeight="false" outlineLevel="0" collapsed="false"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</row>
    <row r="814" customFormat="false" ht="13.8" hidden="false" customHeight="false" outlineLevel="0" collapsed="false"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</row>
    <row r="815" customFormat="false" ht="13.8" hidden="false" customHeight="false" outlineLevel="0" collapsed="false"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</row>
    <row r="816" customFormat="false" ht="13.8" hidden="false" customHeight="false" outlineLevel="0" collapsed="false"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</row>
    <row r="817" customFormat="false" ht="13.8" hidden="false" customHeight="false" outlineLevel="0" collapsed="false"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</row>
    <row r="818" customFormat="false" ht="13.8" hidden="false" customHeight="false" outlineLevel="0" collapsed="false"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</row>
    <row r="819" customFormat="false" ht="13.8" hidden="false" customHeight="false" outlineLevel="0" collapsed="false"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</row>
    <row r="820" customFormat="false" ht="13.8" hidden="false" customHeight="false" outlineLevel="0" collapsed="false"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</row>
    <row r="821" customFormat="false" ht="13.8" hidden="false" customHeight="false" outlineLevel="0" collapsed="false"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</row>
    <row r="822" customFormat="false" ht="13.8" hidden="false" customHeight="false" outlineLevel="0" collapsed="false"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</row>
    <row r="823" customFormat="false" ht="13.8" hidden="false" customHeight="false" outlineLevel="0" collapsed="false"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</row>
    <row r="824" customFormat="false" ht="13.8" hidden="false" customHeight="false" outlineLevel="0" collapsed="false"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</row>
    <row r="825" customFormat="false" ht="13.8" hidden="false" customHeight="false" outlineLevel="0" collapsed="false"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</row>
    <row r="826" customFormat="false" ht="13.8" hidden="false" customHeight="false" outlineLevel="0" collapsed="false"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</row>
    <row r="827" customFormat="false" ht="13.8" hidden="false" customHeight="false" outlineLevel="0" collapsed="false"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</row>
    <row r="828" customFormat="false" ht="13.8" hidden="false" customHeight="false" outlineLevel="0" collapsed="false"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</row>
    <row r="829" customFormat="false" ht="13.8" hidden="false" customHeight="false" outlineLevel="0" collapsed="false"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</row>
    <row r="830" customFormat="false" ht="13.8" hidden="false" customHeight="false" outlineLevel="0" collapsed="false"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</row>
    <row r="831" customFormat="false" ht="13.8" hidden="false" customHeight="false" outlineLevel="0" collapsed="false"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</row>
    <row r="832" customFormat="false" ht="13.8" hidden="false" customHeight="false" outlineLevel="0" collapsed="false"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</row>
    <row r="833" customFormat="false" ht="13.8" hidden="false" customHeight="false" outlineLevel="0" collapsed="false"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</row>
    <row r="834" customFormat="false" ht="13.8" hidden="false" customHeight="false" outlineLevel="0" collapsed="false"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</row>
    <row r="835" customFormat="false" ht="13.8" hidden="false" customHeight="false" outlineLevel="0" collapsed="false"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</row>
    <row r="836" customFormat="false" ht="13.8" hidden="false" customHeight="false" outlineLevel="0" collapsed="false"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</row>
    <row r="837" customFormat="false" ht="13.8" hidden="false" customHeight="false" outlineLevel="0" collapsed="false"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</row>
    <row r="838" customFormat="false" ht="13.8" hidden="false" customHeight="false" outlineLevel="0" collapsed="false"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</row>
    <row r="839" customFormat="false" ht="13.8" hidden="false" customHeight="false" outlineLevel="0" collapsed="false"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</row>
    <row r="840" customFormat="false" ht="13.8" hidden="false" customHeight="false" outlineLevel="0" collapsed="false"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</row>
    <row r="841" customFormat="false" ht="13.8" hidden="false" customHeight="false" outlineLevel="0" collapsed="false"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</row>
    <row r="842" customFormat="false" ht="13.8" hidden="false" customHeight="false" outlineLevel="0" collapsed="false"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</row>
    <row r="843" customFormat="false" ht="13.8" hidden="false" customHeight="false" outlineLevel="0" collapsed="false"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</row>
    <row r="844" customFormat="false" ht="13.8" hidden="false" customHeight="false" outlineLevel="0" collapsed="false"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</row>
    <row r="845" customFormat="false" ht="13.8" hidden="false" customHeight="false" outlineLevel="0" collapsed="false"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</row>
    <row r="846" customFormat="false" ht="13.8" hidden="false" customHeight="false" outlineLevel="0" collapsed="false"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</row>
    <row r="847" customFormat="false" ht="13.8" hidden="false" customHeight="false" outlineLevel="0" collapsed="false"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</row>
    <row r="848" customFormat="false" ht="13.8" hidden="false" customHeight="false" outlineLevel="0" collapsed="false"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</row>
    <row r="849" customFormat="false" ht="13.8" hidden="false" customHeight="false" outlineLevel="0" collapsed="false"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</row>
    <row r="850" customFormat="false" ht="13.8" hidden="false" customHeight="false" outlineLevel="0" collapsed="false"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</row>
    <row r="851" customFormat="false" ht="13.8" hidden="false" customHeight="false" outlineLevel="0" collapsed="false"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</row>
    <row r="852" customFormat="false" ht="13.8" hidden="false" customHeight="false" outlineLevel="0" collapsed="false"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</row>
    <row r="853" customFormat="false" ht="13.8" hidden="false" customHeight="false" outlineLevel="0" collapsed="false"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</row>
    <row r="854" customFormat="false" ht="13.8" hidden="false" customHeight="false" outlineLevel="0" collapsed="false"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</row>
    <row r="855" customFormat="false" ht="13.8" hidden="false" customHeight="false" outlineLevel="0" collapsed="false"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</row>
    <row r="856" customFormat="false" ht="13.8" hidden="false" customHeight="false" outlineLevel="0" collapsed="false"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</row>
    <row r="857" customFormat="false" ht="13.8" hidden="false" customHeight="false" outlineLevel="0" collapsed="false"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</row>
    <row r="858" customFormat="false" ht="13.8" hidden="false" customHeight="false" outlineLevel="0" collapsed="false"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</row>
    <row r="859" customFormat="false" ht="13.8" hidden="false" customHeight="false" outlineLevel="0" collapsed="false"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</row>
    <row r="860" customFormat="false" ht="13.8" hidden="false" customHeight="false" outlineLevel="0" collapsed="false"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</row>
    <row r="861" customFormat="false" ht="13.8" hidden="false" customHeight="false" outlineLevel="0" collapsed="false"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</row>
    <row r="862" customFormat="false" ht="13.8" hidden="false" customHeight="false" outlineLevel="0" collapsed="false"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</row>
    <row r="863" customFormat="false" ht="13.8" hidden="false" customHeight="false" outlineLevel="0" collapsed="false"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</row>
    <row r="864" customFormat="false" ht="13.8" hidden="false" customHeight="false" outlineLevel="0" collapsed="false"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</row>
    <row r="865" customFormat="false" ht="13.8" hidden="false" customHeight="false" outlineLevel="0" collapsed="false"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</row>
    <row r="866" customFormat="false" ht="13.8" hidden="false" customHeight="false" outlineLevel="0" collapsed="false"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</row>
    <row r="867" customFormat="false" ht="13.8" hidden="false" customHeight="false" outlineLevel="0" collapsed="false"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</row>
    <row r="868" customFormat="false" ht="13.8" hidden="false" customHeight="false" outlineLevel="0" collapsed="false"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</row>
    <row r="869" customFormat="false" ht="13.8" hidden="false" customHeight="false" outlineLevel="0" collapsed="false"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</row>
    <row r="870" customFormat="false" ht="13.8" hidden="false" customHeight="false" outlineLevel="0" collapsed="false"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</row>
    <row r="871" customFormat="false" ht="13.8" hidden="false" customHeight="false" outlineLevel="0" collapsed="false"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</row>
    <row r="872" customFormat="false" ht="13.8" hidden="false" customHeight="false" outlineLevel="0" collapsed="false"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</row>
    <row r="873" customFormat="false" ht="13.8" hidden="false" customHeight="false" outlineLevel="0" collapsed="false"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</row>
    <row r="874" customFormat="false" ht="13.8" hidden="false" customHeight="false" outlineLevel="0" collapsed="false"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</row>
    <row r="875" customFormat="false" ht="13.8" hidden="false" customHeight="false" outlineLevel="0" collapsed="false"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</row>
    <row r="876" customFormat="false" ht="13.8" hidden="false" customHeight="false" outlineLevel="0" collapsed="false"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</row>
    <row r="877" customFormat="false" ht="13.8" hidden="false" customHeight="false" outlineLevel="0" collapsed="false"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</row>
    <row r="878" customFormat="false" ht="13.8" hidden="false" customHeight="false" outlineLevel="0" collapsed="false"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</row>
    <row r="879" customFormat="false" ht="13.8" hidden="false" customHeight="false" outlineLevel="0" collapsed="false"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</row>
    <row r="880" customFormat="false" ht="13.8" hidden="false" customHeight="false" outlineLevel="0" collapsed="false"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</row>
    <row r="881" customFormat="false" ht="13.8" hidden="false" customHeight="false" outlineLevel="0" collapsed="false"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</row>
    <row r="882" customFormat="false" ht="13.8" hidden="false" customHeight="false" outlineLevel="0" collapsed="false"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</row>
    <row r="883" customFormat="false" ht="13.8" hidden="false" customHeight="false" outlineLevel="0" collapsed="false"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</row>
    <row r="884" customFormat="false" ht="13.8" hidden="false" customHeight="false" outlineLevel="0" collapsed="false"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</row>
    <row r="885" customFormat="false" ht="13.8" hidden="false" customHeight="false" outlineLevel="0" collapsed="false"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</row>
    <row r="886" customFormat="false" ht="13.8" hidden="false" customHeight="false" outlineLevel="0" collapsed="false"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</row>
    <row r="887" customFormat="false" ht="13.8" hidden="false" customHeight="false" outlineLevel="0" collapsed="false"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</row>
    <row r="888" customFormat="false" ht="13.8" hidden="false" customHeight="false" outlineLevel="0" collapsed="false"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</row>
    <row r="889" customFormat="false" ht="13.8" hidden="false" customHeight="false" outlineLevel="0" collapsed="false"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</row>
    <row r="890" customFormat="false" ht="13.8" hidden="false" customHeight="false" outlineLevel="0" collapsed="false"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</row>
    <row r="891" customFormat="false" ht="13.8" hidden="false" customHeight="false" outlineLevel="0" collapsed="false"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</row>
    <row r="892" customFormat="false" ht="13.8" hidden="false" customHeight="false" outlineLevel="0" collapsed="false"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</row>
    <row r="893" customFormat="false" ht="13.8" hidden="false" customHeight="false" outlineLevel="0" collapsed="false"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</row>
    <row r="894" customFormat="false" ht="13.8" hidden="false" customHeight="false" outlineLevel="0" collapsed="false"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</row>
    <row r="895" customFormat="false" ht="13.8" hidden="false" customHeight="false" outlineLevel="0" collapsed="false"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</row>
    <row r="896" customFormat="false" ht="13.8" hidden="false" customHeight="false" outlineLevel="0" collapsed="false"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</row>
    <row r="897" customFormat="false" ht="13.8" hidden="false" customHeight="false" outlineLevel="0" collapsed="false"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</row>
    <row r="898" customFormat="false" ht="13.8" hidden="false" customHeight="false" outlineLevel="0" collapsed="false"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</row>
    <row r="899" customFormat="false" ht="13.8" hidden="false" customHeight="false" outlineLevel="0" collapsed="false"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</row>
    <row r="900" customFormat="false" ht="13.8" hidden="false" customHeight="false" outlineLevel="0" collapsed="false"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</row>
    <row r="901" customFormat="false" ht="13.8" hidden="false" customHeight="false" outlineLevel="0" collapsed="false"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</row>
    <row r="902" customFormat="false" ht="13.8" hidden="false" customHeight="false" outlineLevel="0" collapsed="false"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</row>
    <row r="903" customFormat="false" ht="13.8" hidden="false" customHeight="false" outlineLevel="0" collapsed="false"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</row>
    <row r="904" customFormat="false" ht="13.8" hidden="false" customHeight="false" outlineLevel="0" collapsed="false"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</row>
    <row r="905" customFormat="false" ht="13.8" hidden="false" customHeight="false" outlineLevel="0" collapsed="false"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</row>
    <row r="906" customFormat="false" ht="13.8" hidden="false" customHeight="false" outlineLevel="0" collapsed="false"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</row>
    <row r="907" customFormat="false" ht="13.8" hidden="false" customHeight="false" outlineLevel="0" collapsed="false"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</row>
    <row r="908" customFormat="false" ht="13.8" hidden="false" customHeight="false" outlineLevel="0" collapsed="false"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</row>
    <row r="909" customFormat="false" ht="13.8" hidden="false" customHeight="false" outlineLevel="0" collapsed="false"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</row>
    <row r="910" customFormat="false" ht="13.8" hidden="false" customHeight="false" outlineLevel="0" collapsed="false"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</row>
    <row r="911" customFormat="false" ht="13.8" hidden="false" customHeight="false" outlineLevel="0" collapsed="false"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</row>
    <row r="912" customFormat="false" ht="13.8" hidden="false" customHeight="false" outlineLevel="0" collapsed="false"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</row>
    <row r="913" customFormat="false" ht="13.8" hidden="false" customHeight="false" outlineLevel="0" collapsed="false"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</row>
    <row r="914" customFormat="false" ht="13.8" hidden="false" customHeight="false" outlineLevel="0" collapsed="false"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</row>
    <row r="915" customFormat="false" ht="13.8" hidden="false" customHeight="false" outlineLevel="0" collapsed="false"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</row>
    <row r="916" customFormat="false" ht="13.8" hidden="false" customHeight="false" outlineLevel="0" collapsed="false"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</row>
    <row r="917" customFormat="false" ht="13.8" hidden="false" customHeight="false" outlineLevel="0" collapsed="false"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</row>
    <row r="918" customFormat="false" ht="13.8" hidden="false" customHeight="false" outlineLevel="0" collapsed="false"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</row>
    <row r="919" customFormat="false" ht="13.8" hidden="false" customHeight="false" outlineLevel="0" collapsed="false"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</row>
    <row r="920" customFormat="false" ht="13.8" hidden="false" customHeight="false" outlineLevel="0" collapsed="false"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</row>
    <row r="921" customFormat="false" ht="13.8" hidden="false" customHeight="false" outlineLevel="0" collapsed="false"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</row>
    <row r="922" customFormat="false" ht="13.8" hidden="false" customHeight="false" outlineLevel="0" collapsed="false"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</row>
    <row r="923" customFormat="false" ht="13.8" hidden="false" customHeight="false" outlineLevel="0" collapsed="false"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</row>
    <row r="924" customFormat="false" ht="13.8" hidden="false" customHeight="false" outlineLevel="0" collapsed="false"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</row>
    <row r="925" customFormat="false" ht="13.8" hidden="false" customHeight="false" outlineLevel="0" collapsed="false"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</row>
    <row r="926" customFormat="false" ht="13.8" hidden="false" customHeight="false" outlineLevel="0" collapsed="false"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</row>
    <row r="927" customFormat="false" ht="13.8" hidden="false" customHeight="false" outlineLevel="0" collapsed="false"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</row>
    <row r="928" customFormat="false" ht="13.8" hidden="false" customHeight="false" outlineLevel="0" collapsed="false"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</row>
    <row r="929" customFormat="false" ht="13.8" hidden="false" customHeight="false" outlineLevel="0" collapsed="false"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</row>
    <row r="930" customFormat="false" ht="13.8" hidden="false" customHeight="false" outlineLevel="0" collapsed="false"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</row>
    <row r="931" customFormat="false" ht="13.8" hidden="false" customHeight="false" outlineLevel="0" collapsed="false"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</row>
    <row r="932" customFormat="false" ht="13.8" hidden="false" customHeight="false" outlineLevel="0" collapsed="false"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</row>
    <row r="933" customFormat="false" ht="13.8" hidden="false" customHeight="false" outlineLevel="0" collapsed="false"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</row>
    <row r="934" customFormat="false" ht="13.8" hidden="false" customHeight="false" outlineLevel="0" collapsed="false"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</row>
    <row r="935" customFormat="false" ht="13.8" hidden="false" customHeight="false" outlineLevel="0" collapsed="false"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</row>
    <row r="936" customFormat="false" ht="13.8" hidden="false" customHeight="false" outlineLevel="0" collapsed="false"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</row>
    <row r="937" customFormat="false" ht="13.8" hidden="false" customHeight="false" outlineLevel="0" collapsed="false"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</row>
    <row r="938" customFormat="false" ht="13.8" hidden="false" customHeight="false" outlineLevel="0" collapsed="false"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</row>
    <row r="939" customFormat="false" ht="13.8" hidden="false" customHeight="false" outlineLevel="0" collapsed="false"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</row>
    <row r="940" customFormat="false" ht="13.8" hidden="false" customHeight="false" outlineLevel="0" collapsed="false"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</row>
    <row r="941" customFormat="false" ht="13.8" hidden="false" customHeight="false" outlineLevel="0" collapsed="false"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</row>
    <row r="942" customFormat="false" ht="13.8" hidden="false" customHeight="false" outlineLevel="0" collapsed="false"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</row>
    <row r="943" customFormat="false" ht="13.8" hidden="false" customHeight="false" outlineLevel="0" collapsed="false"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</row>
    <row r="944" customFormat="false" ht="13.8" hidden="false" customHeight="false" outlineLevel="0" collapsed="false"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</row>
    <row r="945" customFormat="false" ht="13.8" hidden="false" customHeight="false" outlineLevel="0" collapsed="false"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</row>
    <row r="946" customFormat="false" ht="13.8" hidden="false" customHeight="false" outlineLevel="0" collapsed="false"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</row>
    <row r="947" customFormat="false" ht="13.8" hidden="false" customHeight="false" outlineLevel="0" collapsed="false"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</row>
    <row r="948" customFormat="false" ht="13.8" hidden="false" customHeight="false" outlineLevel="0" collapsed="false"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</row>
    <row r="949" customFormat="false" ht="13.8" hidden="false" customHeight="false" outlineLevel="0" collapsed="false"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</row>
    <row r="950" customFormat="false" ht="13.8" hidden="false" customHeight="false" outlineLevel="0" collapsed="false"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</row>
    <row r="951" customFormat="false" ht="13.8" hidden="false" customHeight="false" outlineLevel="0" collapsed="false"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</row>
    <row r="952" customFormat="false" ht="13.8" hidden="false" customHeight="false" outlineLevel="0" collapsed="false"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</row>
    <row r="953" customFormat="false" ht="13.8" hidden="false" customHeight="false" outlineLevel="0" collapsed="false"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</row>
    <row r="954" customFormat="false" ht="13.8" hidden="false" customHeight="false" outlineLevel="0" collapsed="false"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</row>
    <row r="955" customFormat="false" ht="13.8" hidden="false" customHeight="false" outlineLevel="0" collapsed="false"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</row>
    <row r="956" customFormat="false" ht="13.8" hidden="false" customHeight="false" outlineLevel="0" collapsed="false"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</row>
    <row r="957" customFormat="false" ht="13.8" hidden="false" customHeight="false" outlineLevel="0" collapsed="false"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</row>
    <row r="958" customFormat="false" ht="13.8" hidden="false" customHeight="false" outlineLevel="0" collapsed="false"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</row>
    <row r="959" customFormat="false" ht="13.8" hidden="false" customHeight="false" outlineLevel="0" collapsed="false"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</row>
    <row r="960" customFormat="false" ht="13.8" hidden="false" customHeight="false" outlineLevel="0" collapsed="false"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</row>
    <row r="961" customFormat="false" ht="13.8" hidden="false" customHeight="false" outlineLevel="0" collapsed="false"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</row>
    <row r="962" customFormat="false" ht="13.8" hidden="false" customHeight="false" outlineLevel="0" collapsed="false"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</row>
    <row r="963" customFormat="false" ht="13.8" hidden="false" customHeight="false" outlineLevel="0" collapsed="false"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</row>
    <row r="964" customFormat="false" ht="13.8" hidden="false" customHeight="false" outlineLevel="0" collapsed="false"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</row>
    <row r="965" customFormat="false" ht="13.8" hidden="false" customHeight="false" outlineLevel="0" collapsed="false"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</row>
    <row r="966" customFormat="false" ht="13.8" hidden="false" customHeight="false" outlineLevel="0" collapsed="false"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</row>
    <row r="967" customFormat="false" ht="13.8" hidden="false" customHeight="false" outlineLevel="0" collapsed="false"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</row>
    <row r="968" customFormat="false" ht="13.8" hidden="false" customHeight="false" outlineLevel="0" collapsed="false"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</row>
    <row r="969" customFormat="false" ht="13.8" hidden="false" customHeight="false" outlineLevel="0" collapsed="false"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</row>
    <row r="970" customFormat="false" ht="13.8" hidden="false" customHeight="false" outlineLevel="0" collapsed="false"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</row>
    <row r="971" customFormat="false" ht="13.8" hidden="false" customHeight="false" outlineLevel="0" collapsed="false"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</row>
    <row r="972" customFormat="false" ht="13.8" hidden="false" customHeight="false" outlineLevel="0" collapsed="false"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</row>
    <row r="973" customFormat="false" ht="13.8" hidden="false" customHeight="false" outlineLevel="0" collapsed="false"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</row>
    <row r="974" customFormat="false" ht="13.8" hidden="false" customHeight="false" outlineLevel="0" collapsed="false"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</row>
    <row r="975" customFormat="false" ht="13.8" hidden="false" customHeight="false" outlineLevel="0" collapsed="false"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</row>
    <row r="976" customFormat="false" ht="13.8" hidden="false" customHeight="false" outlineLevel="0" collapsed="false"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</row>
    <row r="977" customFormat="false" ht="13.8" hidden="false" customHeight="false" outlineLevel="0" collapsed="false"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</row>
    <row r="978" customFormat="false" ht="13.8" hidden="false" customHeight="false" outlineLevel="0" collapsed="false"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</row>
    <row r="979" customFormat="false" ht="13.8" hidden="false" customHeight="false" outlineLevel="0" collapsed="false"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</row>
    <row r="980" customFormat="false" ht="13.8" hidden="false" customHeight="false" outlineLevel="0" collapsed="false"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</row>
    <row r="981" customFormat="false" ht="13.8" hidden="false" customHeight="false" outlineLevel="0" collapsed="false"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</row>
    <row r="982" customFormat="false" ht="13.8" hidden="false" customHeight="false" outlineLevel="0" collapsed="false"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</row>
    <row r="983" customFormat="false" ht="13.8" hidden="false" customHeight="false" outlineLevel="0" collapsed="false"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</row>
    <row r="984" customFormat="false" ht="13.8" hidden="false" customHeight="false" outlineLevel="0" collapsed="false"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</row>
    <row r="985" customFormat="false" ht="13.8" hidden="false" customHeight="false" outlineLevel="0" collapsed="false"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</row>
    <row r="986" customFormat="false" ht="13.8" hidden="false" customHeight="false" outlineLevel="0" collapsed="false"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</row>
    <row r="987" customFormat="false" ht="13.8" hidden="false" customHeight="false" outlineLevel="0" collapsed="false"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</row>
    <row r="988" customFormat="false" ht="13.8" hidden="false" customHeight="false" outlineLevel="0" collapsed="false"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</row>
    <row r="989" customFormat="false" ht="13.8" hidden="false" customHeight="false" outlineLevel="0" collapsed="false"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</row>
    <row r="990" customFormat="false" ht="13.8" hidden="false" customHeight="false" outlineLevel="0" collapsed="false"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</row>
    <row r="991" customFormat="false" ht="13.8" hidden="false" customHeight="false" outlineLevel="0" collapsed="false"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</row>
    <row r="992" customFormat="false" ht="13.8" hidden="false" customHeight="false" outlineLevel="0" collapsed="false"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</row>
    <row r="993" customFormat="false" ht="13.8" hidden="false" customHeight="false" outlineLevel="0" collapsed="false"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</row>
    <row r="994" customFormat="false" ht="13.8" hidden="false" customHeight="false" outlineLevel="0" collapsed="false"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</row>
    <row r="995" customFormat="false" ht="13.8" hidden="false" customHeight="false" outlineLevel="0" collapsed="false"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</row>
    <row r="996" customFormat="false" ht="13.8" hidden="false" customHeight="false" outlineLevel="0" collapsed="false"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</row>
    <row r="997" customFormat="false" ht="13.8" hidden="false" customHeight="false" outlineLevel="0" collapsed="false"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</row>
    <row r="998" customFormat="false" ht="13.8" hidden="false" customHeight="false" outlineLevel="0" collapsed="false"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</row>
    <row r="999" customFormat="false" ht="13.8" hidden="false" customHeight="false" outlineLevel="0" collapsed="false"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</row>
    <row r="1000" customFormat="false" ht="13.8" hidden="false" customHeight="false" outlineLevel="0" collapsed="false"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</row>
    <row r="1001" customFormat="false" ht="13.8" hidden="false" customHeight="false" outlineLevel="0" collapsed="false">
      <c r="B1001" s="54"/>
      <c r="C1001" s="54"/>
      <c r="D1001" s="54"/>
      <c r="E1001" s="54"/>
      <c r="F1001" s="54"/>
      <c r="G1001" s="54"/>
      <c r="H1001" s="54"/>
      <c r="I1001" s="54"/>
      <c r="J1001" s="54"/>
      <c r="K1001" s="54"/>
      <c r="L1001" s="54"/>
    </row>
    <row r="1002" customFormat="false" ht="13.8" hidden="false" customHeight="false" outlineLevel="0" collapsed="false">
      <c r="B1002" s="54"/>
      <c r="C1002" s="54"/>
      <c r="D1002" s="54"/>
      <c r="E1002" s="54"/>
      <c r="F1002" s="54"/>
      <c r="G1002" s="54"/>
      <c r="H1002" s="54"/>
      <c r="I1002" s="54"/>
      <c r="J1002" s="54"/>
      <c r="K1002" s="54"/>
      <c r="L1002" s="54"/>
    </row>
    <row r="1003" customFormat="false" ht="13.8" hidden="false" customHeight="false" outlineLevel="0" collapsed="false">
      <c r="B1003" s="54"/>
      <c r="C1003" s="54"/>
      <c r="D1003" s="54"/>
      <c r="E1003" s="54"/>
      <c r="F1003" s="54"/>
      <c r="G1003" s="54"/>
      <c r="H1003" s="54"/>
      <c r="I1003" s="54"/>
      <c r="J1003" s="54"/>
      <c r="K1003" s="54"/>
      <c r="L1003" s="54"/>
    </row>
    <row r="1004" customFormat="false" ht="13.8" hidden="false" customHeight="false" outlineLevel="0" collapsed="false">
      <c r="B1004" s="54"/>
      <c r="C1004" s="54"/>
      <c r="D1004" s="54"/>
      <c r="E1004" s="54"/>
      <c r="F1004" s="54"/>
      <c r="G1004" s="54"/>
      <c r="H1004" s="54"/>
      <c r="I1004" s="54"/>
      <c r="J1004" s="54"/>
      <c r="K1004" s="54"/>
      <c r="L1004" s="54"/>
    </row>
    <row r="1005" customFormat="false" ht="13.8" hidden="false" customHeight="false" outlineLevel="0" collapsed="false">
      <c r="B1005" s="54"/>
      <c r="C1005" s="54"/>
      <c r="D1005" s="54"/>
      <c r="E1005" s="54"/>
      <c r="F1005" s="54"/>
      <c r="G1005" s="54"/>
      <c r="H1005" s="54"/>
      <c r="I1005" s="54"/>
      <c r="J1005" s="54"/>
      <c r="K1005" s="54"/>
      <c r="L1005" s="54"/>
    </row>
    <row r="1006" customFormat="false" ht="13.8" hidden="false" customHeight="false" outlineLevel="0" collapsed="false">
      <c r="B1006" s="54"/>
      <c r="C1006" s="54"/>
      <c r="D1006" s="54"/>
      <c r="E1006" s="54"/>
      <c r="F1006" s="54"/>
      <c r="G1006" s="54"/>
      <c r="H1006" s="54"/>
      <c r="I1006" s="54"/>
      <c r="J1006" s="54"/>
      <c r="K1006" s="54"/>
      <c r="L1006" s="54"/>
    </row>
    <row r="1007" customFormat="false" ht="13.8" hidden="false" customHeight="false" outlineLevel="0" collapsed="false">
      <c r="B1007" s="54"/>
      <c r="C1007" s="54"/>
      <c r="D1007" s="54"/>
      <c r="E1007" s="54"/>
      <c r="F1007" s="54"/>
      <c r="G1007" s="54"/>
      <c r="H1007" s="54"/>
      <c r="I1007" s="54"/>
      <c r="J1007" s="54"/>
      <c r="K1007" s="54"/>
      <c r="L1007" s="54"/>
    </row>
    <row r="1008" customFormat="false" ht="13.8" hidden="false" customHeight="false" outlineLevel="0" collapsed="false">
      <c r="B1008" s="54"/>
      <c r="C1008" s="54"/>
      <c r="D1008" s="54"/>
      <c r="E1008" s="54"/>
      <c r="F1008" s="54"/>
      <c r="G1008" s="54"/>
      <c r="H1008" s="54"/>
      <c r="I1008" s="54"/>
      <c r="J1008" s="54"/>
      <c r="K1008" s="54"/>
      <c r="L1008" s="54"/>
    </row>
    <row r="1009" customFormat="false" ht="13.8" hidden="false" customHeight="false" outlineLevel="0" collapsed="false">
      <c r="B1009" s="54"/>
      <c r="C1009" s="54"/>
      <c r="D1009" s="54"/>
      <c r="E1009" s="54"/>
      <c r="F1009" s="54"/>
      <c r="G1009" s="54"/>
      <c r="H1009" s="54"/>
      <c r="I1009" s="54"/>
      <c r="J1009" s="54"/>
      <c r="K1009" s="54"/>
      <c r="L1009" s="54"/>
    </row>
    <row r="1010" customFormat="false" ht="13.8" hidden="false" customHeight="false" outlineLevel="0" collapsed="false">
      <c r="B1010" s="54"/>
      <c r="C1010" s="54"/>
      <c r="D1010" s="54"/>
      <c r="E1010" s="54"/>
      <c r="F1010" s="54"/>
      <c r="G1010" s="54"/>
      <c r="H1010" s="54"/>
      <c r="I1010" s="54"/>
      <c r="J1010" s="54"/>
      <c r="K1010" s="54"/>
      <c r="L1010" s="54"/>
    </row>
    <row r="1011" customFormat="false" ht="13.8" hidden="false" customHeight="false" outlineLevel="0" collapsed="false">
      <c r="B1011" s="54"/>
      <c r="C1011" s="54"/>
      <c r="D1011" s="54"/>
      <c r="E1011" s="54"/>
      <c r="F1011" s="54"/>
      <c r="G1011" s="54"/>
      <c r="H1011" s="54"/>
      <c r="I1011" s="54"/>
      <c r="J1011" s="54"/>
      <c r="K1011" s="54"/>
      <c r="L1011" s="54"/>
    </row>
    <row r="1012" customFormat="false" ht="13.8" hidden="false" customHeight="false" outlineLevel="0" collapsed="false">
      <c r="B1012" s="54"/>
      <c r="C1012" s="54"/>
      <c r="D1012" s="54"/>
      <c r="E1012" s="54"/>
      <c r="F1012" s="54"/>
      <c r="G1012" s="54"/>
      <c r="H1012" s="54"/>
      <c r="I1012" s="54"/>
      <c r="J1012" s="54"/>
      <c r="K1012" s="54"/>
      <c r="L1012" s="54"/>
    </row>
    <row r="1013" customFormat="false" ht="13.8" hidden="false" customHeight="false" outlineLevel="0" collapsed="false">
      <c r="B1013" s="54"/>
      <c r="C1013" s="54"/>
      <c r="D1013" s="54"/>
      <c r="E1013" s="54"/>
      <c r="F1013" s="54"/>
      <c r="G1013" s="54"/>
      <c r="H1013" s="54"/>
      <c r="I1013" s="54"/>
      <c r="J1013" s="54"/>
      <c r="K1013" s="54"/>
      <c r="L1013" s="54"/>
    </row>
    <row r="1014" customFormat="false" ht="13.8" hidden="false" customHeight="false" outlineLevel="0" collapsed="false">
      <c r="B1014" s="54"/>
      <c r="C1014" s="54"/>
      <c r="D1014" s="54"/>
      <c r="E1014" s="54"/>
      <c r="F1014" s="54"/>
      <c r="G1014" s="54"/>
      <c r="H1014" s="54"/>
      <c r="I1014" s="54"/>
      <c r="J1014" s="54"/>
      <c r="K1014" s="54"/>
      <c r="L1014" s="54"/>
    </row>
    <row r="1015" customFormat="false" ht="13.8" hidden="false" customHeight="false" outlineLevel="0" collapsed="false">
      <c r="B1015" s="54"/>
      <c r="C1015" s="54"/>
      <c r="D1015" s="54"/>
      <c r="E1015" s="54"/>
      <c r="F1015" s="54"/>
      <c r="G1015" s="54"/>
      <c r="H1015" s="54"/>
      <c r="I1015" s="54"/>
      <c r="J1015" s="54"/>
      <c r="K1015" s="54"/>
      <c r="L1015" s="54"/>
    </row>
    <row r="1016" customFormat="false" ht="13.8" hidden="false" customHeight="false" outlineLevel="0" collapsed="false">
      <c r="B1016" s="54"/>
      <c r="C1016" s="54"/>
      <c r="D1016" s="54"/>
      <c r="E1016" s="54"/>
      <c r="F1016" s="54"/>
      <c r="G1016" s="54"/>
      <c r="H1016" s="54"/>
      <c r="I1016" s="54"/>
      <c r="J1016" s="54"/>
      <c r="K1016" s="54"/>
      <c r="L1016" s="54"/>
    </row>
    <row r="1017" customFormat="false" ht="13.8" hidden="false" customHeight="false" outlineLevel="0" collapsed="false">
      <c r="B1017" s="54"/>
      <c r="C1017" s="54"/>
      <c r="D1017" s="54"/>
      <c r="E1017" s="54"/>
      <c r="F1017" s="54"/>
      <c r="G1017" s="54"/>
      <c r="H1017" s="54"/>
      <c r="I1017" s="54"/>
      <c r="J1017" s="54"/>
      <c r="K1017" s="54"/>
      <c r="L1017" s="54"/>
    </row>
    <row r="1018" customFormat="false" ht="13.8" hidden="false" customHeight="false" outlineLevel="0" collapsed="false">
      <c r="B1018" s="54"/>
      <c r="C1018" s="54"/>
      <c r="D1018" s="54"/>
      <c r="E1018" s="54"/>
      <c r="F1018" s="54"/>
      <c r="G1018" s="54"/>
      <c r="H1018" s="54"/>
      <c r="I1018" s="54"/>
      <c r="J1018" s="54"/>
      <c r="K1018" s="54"/>
      <c r="L1018" s="54"/>
    </row>
    <row r="1019" customFormat="false" ht="13.8" hidden="false" customHeight="false" outlineLevel="0" collapsed="false">
      <c r="B1019" s="54"/>
      <c r="C1019" s="54"/>
      <c r="D1019" s="54"/>
      <c r="E1019" s="54"/>
      <c r="F1019" s="54"/>
      <c r="G1019" s="54"/>
      <c r="H1019" s="54"/>
      <c r="I1019" s="54"/>
      <c r="J1019" s="54"/>
      <c r="K1019" s="54"/>
      <c r="L1019" s="54"/>
    </row>
    <row r="1020" customFormat="false" ht="13.8" hidden="false" customHeight="false" outlineLevel="0" collapsed="false">
      <c r="B1020" s="54"/>
      <c r="C1020" s="54"/>
      <c r="D1020" s="54"/>
      <c r="E1020" s="54"/>
      <c r="F1020" s="54"/>
      <c r="G1020" s="54"/>
      <c r="H1020" s="54"/>
      <c r="I1020" s="54"/>
      <c r="J1020" s="54"/>
      <c r="K1020" s="54"/>
      <c r="L1020" s="54"/>
    </row>
    <row r="1021" customFormat="false" ht="13.8" hidden="false" customHeight="false" outlineLevel="0" collapsed="false">
      <c r="B1021" s="54"/>
      <c r="C1021" s="54"/>
      <c r="D1021" s="54"/>
      <c r="E1021" s="54"/>
      <c r="F1021" s="54"/>
      <c r="G1021" s="54"/>
      <c r="H1021" s="54"/>
      <c r="I1021" s="54"/>
      <c r="J1021" s="54"/>
      <c r="K1021" s="54"/>
      <c r="L1021" s="54"/>
    </row>
    <row r="1022" customFormat="false" ht="13.8" hidden="false" customHeight="false" outlineLevel="0" collapsed="false">
      <c r="B1022" s="54"/>
      <c r="C1022" s="54"/>
      <c r="D1022" s="54"/>
      <c r="E1022" s="54"/>
      <c r="F1022" s="54"/>
      <c r="G1022" s="54"/>
      <c r="H1022" s="54"/>
      <c r="I1022" s="54"/>
      <c r="J1022" s="54"/>
      <c r="K1022" s="54"/>
      <c r="L1022" s="54"/>
    </row>
    <row r="1023" customFormat="false" ht="13.8" hidden="false" customHeight="false" outlineLevel="0" collapsed="false">
      <c r="B1023" s="54"/>
      <c r="C1023" s="54"/>
      <c r="D1023" s="54"/>
      <c r="E1023" s="54"/>
      <c r="F1023" s="54"/>
      <c r="G1023" s="54"/>
      <c r="H1023" s="54"/>
      <c r="I1023" s="54"/>
      <c r="J1023" s="54"/>
      <c r="K1023" s="54"/>
      <c r="L1023" s="54"/>
    </row>
    <row r="1024" customFormat="false" ht="13.8" hidden="false" customHeight="false" outlineLevel="0" collapsed="false">
      <c r="B1024" s="54"/>
      <c r="C1024" s="54"/>
      <c r="D1024" s="54"/>
      <c r="E1024" s="54"/>
      <c r="F1024" s="54"/>
      <c r="G1024" s="54"/>
      <c r="H1024" s="54"/>
      <c r="I1024" s="54"/>
      <c r="J1024" s="54"/>
      <c r="K1024" s="54"/>
      <c r="L1024" s="54"/>
    </row>
    <row r="1025" customFormat="false" ht="13.8" hidden="false" customHeight="false" outlineLevel="0" collapsed="false">
      <c r="B1025" s="54"/>
      <c r="C1025" s="54"/>
      <c r="D1025" s="54"/>
      <c r="E1025" s="54"/>
      <c r="F1025" s="54"/>
      <c r="G1025" s="54"/>
      <c r="H1025" s="54"/>
      <c r="I1025" s="54"/>
      <c r="J1025" s="54"/>
      <c r="K1025" s="54"/>
      <c r="L1025" s="54"/>
    </row>
    <row r="1026" customFormat="false" ht="13.8" hidden="false" customHeight="false" outlineLevel="0" collapsed="false">
      <c r="B1026" s="54"/>
      <c r="C1026" s="54"/>
      <c r="D1026" s="54"/>
      <c r="E1026" s="54"/>
      <c r="F1026" s="54"/>
      <c r="G1026" s="54"/>
      <c r="H1026" s="54"/>
      <c r="I1026" s="54"/>
      <c r="J1026" s="54"/>
      <c r="K1026" s="54"/>
      <c r="L1026" s="54"/>
    </row>
    <row r="1027" customFormat="false" ht="13.8" hidden="false" customHeight="false" outlineLevel="0" collapsed="false">
      <c r="B1027" s="54"/>
      <c r="C1027" s="54"/>
      <c r="D1027" s="54"/>
      <c r="E1027" s="54"/>
      <c r="F1027" s="54"/>
      <c r="G1027" s="54"/>
      <c r="H1027" s="54"/>
      <c r="I1027" s="54"/>
      <c r="J1027" s="54"/>
      <c r="K1027" s="54"/>
      <c r="L1027" s="54"/>
    </row>
    <row r="1028" customFormat="false" ht="13.8" hidden="false" customHeight="false" outlineLevel="0" collapsed="false">
      <c r="B1028" s="54"/>
      <c r="C1028" s="54"/>
      <c r="D1028" s="54"/>
      <c r="E1028" s="54"/>
      <c r="F1028" s="54"/>
      <c r="G1028" s="54"/>
      <c r="H1028" s="54"/>
      <c r="I1028" s="54"/>
      <c r="J1028" s="54"/>
      <c r="K1028" s="54"/>
      <c r="L1028" s="54"/>
    </row>
    <row r="1029" customFormat="false" ht="13.8" hidden="false" customHeight="false" outlineLevel="0" collapsed="false">
      <c r="B1029" s="54"/>
      <c r="C1029" s="54"/>
      <c r="D1029" s="54"/>
      <c r="E1029" s="54"/>
      <c r="F1029" s="54"/>
      <c r="G1029" s="54"/>
      <c r="H1029" s="54"/>
      <c r="I1029" s="54"/>
      <c r="J1029" s="54"/>
      <c r="K1029" s="54"/>
      <c r="L1029" s="54"/>
    </row>
    <row r="1030" customFormat="false" ht="13.8" hidden="false" customHeight="false" outlineLevel="0" collapsed="false">
      <c r="B1030" s="54"/>
      <c r="C1030" s="54"/>
      <c r="D1030" s="54"/>
      <c r="E1030" s="54"/>
      <c r="F1030" s="54"/>
      <c r="G1030" s="54"/>
      <c r="H1030" s="54"/>
      <c r="I1030" s="54"/>
      <c r="J1030" s="54"/>
      <c r="K1030" s="54"/>
      <c r="L1030" s="54"/>
    </row>
    <row r="1031" customFormat="false" ht="13.8" hidden="false" customHeight="false" outlineLevel="0" collapsed="false">
      <c r="B1031" s="54"/>
      <c r="C1031" s="54"/>
      <c r="D1031" s="54"/>
      <c r="E1031" s="54"/>
      <c r="F1031" s="54"/>
      <c r="G1031" s="54"/>
      <c r="H1031" s="54"/>
      <c r="I1031" s="54"/>
      <c r="J1031" s="54"/>
      <c r="K1031" s="54"/>
      <c r="L1031" s="54"/>
    </row>
    <row r="1032" customFormat="false" ht="13.8" hidden="false" customHeight="false" outlineLevel="0" collapsed="false">
      <c r="B1032" s="54"/>
      <c r="C1032" s="54"/>
      <c r="D1032" s="54"/>
      <c r="E1032" s="54"/>
      <c r="F1032" s="54"/>
      <c r="G1032" s="54"/>
      <c r="H1032" s="54"/>
      <c r="I1032" s="54"/>
      <c r="J1032" s="54"/>
      <c r="K1032" s="54"/>
      <c r="L1032" s="54"/>
    </row>
    <row r="1033" customFormat="false" ht="13.8" hidden="false" customHeight="false" outlineLevel="0" collapsed="false">
      <c r="B1033" s="54"/>
      <c r="C1033" s="54"/>
      <c r="D1033" s="54"/>
      <c r="E1033" s="54"/>
      <c r="F1033" s="54"/>
      <c r="G1033" s="54"/>
      <c r="H1033" s="54"/>
      <c r="I1033" s="54"/>
      <c r="J1033" s="54"/>
      <c r="K1033" s="54"/>
      <c r="L1033" s="54"/>
    </row>
    <row r="1034" customFormat="false" ht="13.8" hidden="false" customHeight="false" outlineLevel="0" collapsed="false">
      <c r="B1034" s="54"/>
      <c r="C1034" s="54"/>
      <c r="D1034" s="54"/>
      <c r="E1034" s="54"/>
      <c r="F1034" s="54"/>
      <c r="G1034" s="54"/>
      <c r="H1034" s="54"/>
      <c r="I1034" s="54"/>
      <c r="J1034" s="54"/>
      <c r="K1034" s="54"/>
      <c r="L1034" s="54"/>
    </row>
    <row r="1035" customFormat="false" ht="13.8" hidden="false" customHeight="false" outlineLevel="0" collapsed="false">
      <c r="B1035" s="54"/>
      <c r="C1035" s="54"/>
      <c r="D1035" s="54"/>
      <c r="E1035" s="54"/>
      <c r="F1035" s="54"/>
      <c r="G1035" s="54"/>
      <c r="H1035" s="54"/>
      <c r="I1035" s="54"/>
      <c r="J1035" s="54"/>
      <c r="K1035" s="54"/>
      <c r="L1035" s="54"/>
    </row>
    <row r="1036" customFormat="false" ht="13.8" hidden="false" customHeight="false" outlineLevel="0" collapsed="false">
      <c r="B1036" s="54"/>
      <c r="C1036" s="54"/>
      <c r="D1036" s="54"/>
      <c r="E1036" s="54"/>
      <c r="F1036" s="54"/>
      <c r="G1036" s="54"/>
      <c r="H1036" s="54"/>
      <c r="I1036" s="54"/>
      <c r="J1036" s="54"/>
      <c r="K1036" s="54"/>
      <c r="L1036" s="54"/>
    </row>
    <row r="1037" customFormat="false" ht="13.8" hidden="false" customHeight="false" outlineLevel="0" collapsed="false">
      <c r="B1037" s="54"/>
      <c r="C1037" s="54"/>
      <c r="D1037" s="54"/>
      <c r="E1037" s="54"/>
      <c r="F1037" s="54"/>
      <c r="G1037" s="54"/>
      <c r="H1037" s="54"/>
      <c r="I1037" s="54"/>
      <c r="J1037" s="54"/>
      <c r="K1037" s="54"/>
      <c r="L1037" s="54"/>
    </row>
    <row r="1038" customFormat="false" ht="13.8" hidden="false" customHeight="false" outlineLevel="0" collapsed="false">
      <c r="B1038" s="54"/>
      <c r="C1038" s="54"/>
      <c r="D1038" s="54"/>
      <c r="E1038" s="54"/>
      <c r="F1038" s="54"/>
      <c r="G1038" s="54"/>
      <c r="H1038" s="54"/>
      <c r="I1038" s="54"/>
      <c r="J1038" s="54"/>
      <c r="K1038" s="54"/>
      <c r="L1038" s="54"/>
    </row>
    <row r="1039" customFormat="false" ht="13.8" hidden="false" customHeight="false" outlineLevel="0" collapsed="false">
      <c r="B1039" s="54"/>
      <c r="C1039" s="54"/>
      <c r="D1039" s="54"/>
      <c r="E1039" s="54"/>
      <c r="F1039" s="54"/>
      <c r="G1039" s="54"/>
      <c r="H1039" s="54"/>
      <c r="I1039" s="54"/>
      <c r="J1039" s="54"/>
      <c r="K1039" s="54"/>
      <c r="L1039" s="54"/>
    </row>
    <row r="1040" customFormat="false" ht="13.8" hidden="false" customHeight="false" outlineLevel="0" collapsed="false">
      <c r="B1040" s="54"/>
      <c r="C1040" s="54"/>
      <c r="D1040" s="54"/>
      <c r="E1040" s="54"/>
      <c r="F1040" s="54"/>
      <c r="G1040" s="54"/>
      <c r="H1040" s="54"/>
      <c r="I1040" s="54"/>
      <c r="J1040" s="54"/>
      <c r="K1040" s="54"/>
      <c r="L1040" s="54"/>
    </row>
    <row r="1041" customFormat="false" ht="13.8" hidden="false" customHeight="false" outlineLevel="0" collapsed="false">
      <c r="B1041" s="54"/>
      <c r="C1041" s="54"/>
      <c r="D1041" s="54"/>
      <c r="E1041" s="54"/>
      <c r="F1041" s="54"/>
      <c r="G1041" s="54"/>
      <c r="H1041" s="54"/>
      <c r="I1041" s="54"/>
      <c r="J1041" s="54"/>
      <c r="K1041" s="54"/>
      <c r="L1041" s="54"/>
    </row>
    <row r="1042" customFormat="false" ht="13.8" hidden="false" customHeight="false" outlineLevel="0" collapsed="false">
      <c r="B1042" s="54"/>
      <c r="C1042" s="54"/>
      <c r="D1042" s="54"/>
      <c r="E1042" s="54"/>
      <c r="F1042" s="54"/>
      <c r="G1042" s="54"/>
      <c r="H1042" s="54"/>
      <c r="I1042" s="54"/>
      <c r="J1042" s="54"/>
      <c r="K1042" s="54"/>
      <c r="L1042" s="54"/>
    </row>
    <row r="1043" customFormat="false" ht="13.8" hidden="false" customHeight="false" outlineLevel="0" collapsed="false">
      <c r="B1043" s="54"/>
      <c r="C1043" s="54"/>
      <c r="D1043" s="54"/>
      <c r="E1043" s="54"/>
      <c r="F1043" s="54"/>
      <c r="G1043" s="54"/>
      <c r="H1043" s="54"/>
      <c r="I1043" s="54"/>
      <c r="J1043" s="54"/>
      <c r="K1043" s="54"/>
      <c r="L1043" s="54"/>
    </row>
    <row r="1044" customFormat="false" ht="13.8" hidden="false" customHeight="false" outlineLevel="0" collapsed="false">
      <c r="B1044" s="54"/>
      <c r="C1044" s="54"/>
      <c r="D1044" s="54"/>
      <c r="E1044" s="54"/>
      <c r="F1044" s="54"/>
      <c r="G1044" s="54"/>
      <c r="H1044" s="54"/>
      <c r="I1044" s="54"/>
      <c r="J1044" s="54"/>
      <c r="K1044" s="54"/>
      <c r="L1044" s="54"/>
    </row>
    <row r="1045" customFormat="false" ht="13.8" hidden="false" customHeight="false" outlineLevel="0" collapsed="false">
      <c r="B1045" s="54"/>
      <c r="C1045" s="54"/>
      <c r="D1045" s="54"/>
      <c r="E1045" s="54"/>
      <c r="F1045" s="54"/>
      <c r="G1045" s="54"/>
      <c r="H1045" s="54"/>
      <c r="I1045" s="54"/>
      <c r="J1045" s="54"/>
      <c r="K1045" s="54"/>
      <c r="L1045" s="54"/>
    </row>
    <row r="1046" customFormat="false" ht="13.8" hidden="false" customHeight="false" outlineLevel="0" collapsed="false">
      <c r="B1046" s="54"/>
      <c r="C1046" s="54"/>
      <c r="D1046" s="54"/>
      <c r="E1046" s="54"/>
      <c r="F1046" s="54"/>
      <c r="G1046" s="54"/>
      <c r="H1046" s="54"/>
      <c r="I1046" s="54"/>
      <c r="J1046" s="54"/>
      <c r="K1046" s="54"/>
      <c r="L1046" s="54"/>
    </row>
    <row r="1047" customFormat="false" ht="13.8" hidden="false" customHeight="false" outlineLevel="0" collapsed="false">
      <c r="B1047" s="54"/>
      <c r="C1047" s="54"/>
      <c r="D1047" s="54"/>
      <c r="E1047" s="54"/>
      <c r="F1047" s="54"/>
      <c r="G1047" s="54"/>
      <c r="H1047" s="54"/>
      <c r="I1047" s="54"/>
      <c r="J1047" s="54"/>
      <c r="K1047" s="54"/>
      <c r="L1047" s="54"/>
    </row>
    <row r="1048" customFormat="false" ht="13.8" hidden="false" customHeight="false" outlineLevel="0" collapsed="false">
      <c r="B1048" s="54"/>
      <c r="C1048" s="54"/>
      <c r="D1048" s="54"/>
      <c r="E1048" s="54"/>
      <c r="F1048" s="54"/>
      <c r="G1048" s="54"/>
      <c r="H1048" s="54"/>
      <c r="I1048" s="54"/>
      <c r="J1048" s="54"/>
      <c r="K1048" s="54"/>
      <c r="L1048" s="54"/>
    </row>
    <row r="1049" customFormat="false" ht="13.8" hidden="false" customHeight="false" outlineLevel="0" collapsed="false">
      <c r="B1049" s="54"/>
      <c r="C1049" s="54"/>
      <c r="D1049" s="54"/>
      <c r="E1049" s="54"/>
      <c r="F1049" s="54"/>
      <c r="G1049" s="54"/>
      <c r="H1049" s="54"/>
      <c r="I1049" s="54"/>
      <c r="J1049" s="54"/>
      <c r="K1049" s="54"/>
      <c r="L1049" s="54"/>
    </row>
    <row r="1050" customFormat="false" ht="13.8" hidden="false" customHeight="false" outlineLevel="0" collapsed="false">
      <c r="B1050" s="54"/>
      <c r="C1050" s="54"/>
      <c r="D1050" s="54"/>
      <c r="E1050" s="54"/>
      <c r="F1050" s="54"/>
      <c r="G1050" s="54"/>
      <c r="H1050" s="54"/>
      <c r="I1050" s="54"/>
      <c r="J1050" s="54"/>
      <c r="K1050" s="54"/>
      <c r="L1050" s="54"/>
    </row>
    <row r="1051" customFormat="false" ht="13.8" hidden="false" customHeight="false" outlineLevel="0" collapsed="false">
      <c r="B1051" s="54"/>
      <c r="C1051" s="54"/>
      <c r="D1051" s="54"/>
      <c r="E1051" s="54"/>
      <c r="F1051" s="54"/>
      <c r="G1051" s="54"/>
      <c r="H1051" s="54"/>
      <c r="I1051" s="54"/>
      <c r="J1051" s="54"/>
      <c r="K1051" s="54"/>
      <c r="L1051" s="54"/>
    </row>
    <row r="1052" customFormat="false" ht="13.8" hidden="false" customHeight="false" outlineLevel="0" collapsed="false">
      <c r="B1052" s="54"/>
      <c r="C1052" s="54"/>
      <c r="D1052" s="54"/>
      <c r="E1052" s="54"/>
      <c r="F1052" s="54"/>
      <c r="G1052" s="54"/>
      <c r="H1052" s="54"/>
      <c r="I1052" s="54"/>
      <c r="J1052" s="54"/>
      <c r="K1052" s="54"/>
      <c r="L1052" s="54"/>
    </row>
    <row r="1053" customFormat="false" ht="13.8" hidden="false" customHeight="false" outlineLevel="0" collapsed="false">
      <c r="B1053" s="54"/>
      <c r="C1053" s="54"/>
      <c r="D1053" s="54"/>
      <c r="E1053" s="54"/>
      <c r="F1053" s="54"/>
      <c r="G1053" s="54"/>
      <c r="H1053" s="54"/>
      <c r="I1053" s="54"/>
      <c r="J1053" s="54"/>
      <c r="K1053" s="54"/>
      <c r="L1053" s="54"/>
    </row>
    <row r="1054" customFormat="false" ht="13.8" hidden="false" customHeight="false" outlineLevel="0" collapsed="false">
      <c r="B1054" s="54"/>
      <c r="C1054" s="54"/>
      <c r="D1054" s="54"/>
      <c r="E1054" s="54"/>
      <c r="F1054" s="54"/>
      <c r="G1054" s="54"/>
      <c r="H1054" s="54"/>
      <c r="I1054" s="54"/>
      <c r="J1054" s="54"/>
      <c r="K1054" s="54"/>
      <c r="L1054" s="54"/>
    </row>
    <row r="1055" customFormat="false" ht="13.8" hidden="false" customHeight="false" outlineLevel="0" collapsed="false">
      <c r="B1055" s="54"/>
      <c r="C1055" s="54"/>
      <c r="D1055" s="54"/>
      <c r="E1055" s="54"/>
      <c r="F1055" s="54"/>
      <c r="G1055" s="54"/>
      <c r="H1055" s="54"/>
      <c r="I1055" s="54"/>
      <c r="J1055" s="54"/>
      <c r="K1055" s="54"/>
      <c r="L1055" s="54"/>
    </row>
    <row r="1056" customFormat="false" ht="13.8" hidden="false" customHeight="false" outlineLevel="0" collapsed="false">
      <c r="B1056" s="54"/>
      <c r="C1056" s="54"/>
      <c r="D1056" s="54"/>
      <c r="E1056" s="54"/>
      <c r="F1056" s="54"/>
      <c r="G1056" s="54"/>
      <c r="H1056" s="54"/>
      <c r="I1056" s="54"/>
      <c r="J1056" s="54"/>
      <c r="K1056" s="54"/>
      <c r="L1056" s="54"/>
    </row>
    <row r="1057" customFormat="false" ht="13.8" hidden="false" customHeight="false" outlineLevel="0" collapsed="false">
      <c r="B1057" s="54"/>
      <c r="C1057" s="54"/>
      <c r="D1057" s="54"/>
      <c r="E1057" s="54"/>
      <c r="F1057" s="54"/>
      <c r="G1057" s="54"/>
      <c r="H1057" s="54"/>
      <c r="I1057" s="54"/>
      <c r="J1057" s="54"/>
      <c r="K1057" s="54"/>
      <c r="L1057" s="54"/>
    </row>
    <row r="1058" customFormat="false" ht="13.8" hidden="false" customHeight="false" outlineLevel="0" collapsed="false">
      <c r="B1058" s="54"/>
      <c r="C1058" s="54"/>
      <c r="D1058" s="54"/>
      <c r="E1058" s="54"/>
      <c r="F1058" s="54"/>
      <c r="G1058" s="54"/>
      <c r="H1058" s="54"/>
      <c r="I1058" s="54"/>
      <c r="J1058" s="54"/>
      <c r="K1058" s="54"/>
      <c r="L1058" s="54"/>
    </row>
    <row r="1059" customFormat="false" ht="13.8" hidden="false" customHeight="false" outlineLevel="0" collapsed="false">
      <c r="B1059" s="54"/>
      <c r="C1059" s="54"/>
      <c r="D1059" s="54"/>
      <c r="E1059" s="54"/>
      <c r="F1059" s="54"/>
      <c r="G1059" s="54"/>
      <c r="H1059" s="54"/>
      <c r="I1059" s="54"/>
      <c r="J1059" s="54"/>
      <c r="K1059" s="54"/>
      <c r="L1059" s="54"/>
    </row>
    <row r="1060" customFormat="false" ht="13.8" hidden="false" customHeight="false" outlineLevel="0" collapsed="false">
      <c r="B1060" s="54"/>
      <c r="C1060" s="54"/>
      <c r="D1060" s="54"/>
      <c r="E1060" s="54"/>
      <c r="F1060" s="54"/>
      <c r="G1060" s="54"/>
      <c r="H1060" s="54"/>
      <c r="I1060" s="54"/>
      <c r="J1060" s="54"/>
      <c r="K1060" s="54"/>
      <c r="L1060" s="54"/>
    </row>
    <row r="1061" customFormat="false" ht="13.8" hidden="false" customHeight="false" outlineLevel="0" collapsed="false">
      <c r="B1061" s="54"/>
      <c r="C1061" s="54"/>
      <c r="D1061" s="54"/>
      <c r="E1061" s="54"/>
      <c r="F1061" s="54"/>
      <c r="G1061" s="54"/>
      <c r="H1061" s="54"/>
      <c r="I1061" s="54"/>
      <c r="J1061" s="54"/>
      <c r="K1061" s="54"/>
      <c r="L1061" s="54"/>
    </row>
    <row r="1062" customFormat="false" ht="13.8" hidden="false" customHeight="false" outlineLevel="0" collapsed="false">
      <c r="B1062" s="54"/>
      <c r="C1062" s="54"/>
      <c r="D1062" s="54"/>
      <c r="E1062" s="54"/>
      <c r="F1062" s="54"/>
      <c r="G1062" s="54"/>
      <c r="H1062" s="54"/>
      <c r="I1062" s="54"/>
      <c r="J1062" s="54"/>
      <c r="K1062" s="54"/>
      <c r="L1062" s="54"/>
    </row>
    <row r="1063" customFormat="false" ht="13.8" hidden="false" customHeight="false" outlineLevel="0" collapsed="false">
      <c r="B1063" s="54"/>
      <c r="C1063" s="54"/>
      <c r="D1063" s="54"/>
      <c r="E1063" s="54"/>
      <c r="F1063" s="54"/>
      <c r="G1063" s="54"/>
      <c r="H1063" s="54"/>
      <c r="I1063" s="54"/>
      <c r="J1063" s="54"/>
      <c r="K1063" s="54"/>
      <c r="L1063" s="54"/>
    </row>
    <row r="1064" customFormat="false" ht="13.8" hidden="false" customHeight="false" outlineLevel="0" collapsed="false">
      <c r="B1064" s="54"/>
      <c r="C1064" s="54"/>
      <c r="D1064" s="54"/>
      <c r="E1064" s="54"/>
      <c r="F1064" s="54"/>
      <c r="G1064" s="54"/>
      <c r="H1064" s="54"/>
      <c r="I1064" s="54"/>
      <c r="J1064" s="54"/>
      <c r="K1064" s="54"/>
      <c r="L1064" s="54"/>
    </row>
    <row r="1065" customFormat="false" ht="13.8" hidden="false" customHeight="false" outlineLevel="0" collapsed="false">
      <c r="B1065" s="54"/>
      <c r="C1065" s="54"/>
      <c r="D1065" s="54"/>
      <c r="E1065" s="54"/>
      <c r="F1065" s="54"/>
      <c r="G1065" s="54"/>
      <c r="H1065" s="54"/>
      <c r="I1065" s="54"/>
      <c r="J1065" s="54"/>
      <c r="K1065" s="54"/>
      <c r="L1065" s="54"/>
    </row>
    <row r="1066" customFormat="false" ht="13.8" hidden="false" customHeight="false" outlineLevel="0" collapsed="false">
      <c r="B1066" s="54"/>
      <c r="C1066" s="54"/>
      <c r="D1066" s="54"/>
      <c r="E1066" s="54"/>
      <c r="F1066" s="54"/>
      <c r="G1066" s="54"/>
      <c r="H1066" s="54"/>
      <c r="I1066" s="54"/>
      <c r="J1066" s="54"/>
      <c r="K1066" s="54"/>
      <c r="L1066" s="54"/>
    </row>
    <row r="1067" customFormat="false" ht="13.8" hidden="false" customHeight="false" outlineLevel="0" collapsed="false">
      <c r="B1067" s="54"/>
      <c r="C1067" s="54"/>
      <c r="D1067" s="54"/>
      <c r="E1067" s="54"/>
      <c r="F1067" s="54"/>
      <c r="G1067" s="54"/>
      <c r="H1067" s="54"/>
      <c r="I1067" s="54"/>
      <c r="J1067" s="54"/>
      <c r="K1067" s="54"/>
      <c r="L1067" s="54"/>
    </row>
    <row r="1068" customFormat="false" ht="13.8" hidden="false" customHeight="false" outlineLevel="0" collapsed="false">
      <c r="B1068" s="54"/>
      <c r="C1068" s="54"/>
      <c r="D1068" s="54"/>
      <c r="E1068" s="54"/>
      <c r="F1068" s="54"/>
      <c r="G1068" s="54"/>
      <c r="H1068" s="54"/>
      <c r="I1068" s="54"/>
      <c r="J1068" s="54"/>
      <c r="K1068" s="54"/>
      <c r="L1068" s="54"/>
    </row>
    <row r="1069" customFormat="false" ht="13.8" hidden="false" customHeight="false" outlineLevel="0" collapsed="false">
      <c r="B1069" s="54"/>
      <c r="C1069" s="54"/>
      <c r="D1069" s="54"/>
      <c r="E1069" s="54"/>
      <c r="F1069" s="54"/>
      <c r="G1069" s="54"/>
      <c r="H1069" s="54"/>
      <c r="I1069" s="54"/>
      <c r="J1069" s="54"/>
      <c r="K1069" s="54"/>
      <c r="L1069" s="54"/>
    </row>
    <row r="1070" customFormat="false" ht="13.8" hidden="false" customHeight="false" outlineLevel="0" collapsed="false">
      <c r="B1070" s="54"/>
      <c r="C1070" s="54"/>
      <c r="D1070" s="54"/>
      <c r="E1070" s="54"/>
      <c r="F1070" s="54"/>
      <c r="G1070" s="54"/>
      <c r="H1070" s="54"/>
      <c r="I1070" s="54"/>
      <c r="J1070" s="54"/>
      <c r="K1070" s="54"/>
      <c r="L1070" s="54"/>
    </row>
    <row r="1071" customFormat="false" ht="13.8" hidden="false" customHeight="false" outlineLevel="0" collapsed="false">
      <c r="B1071" s="54"/>
      <c r="C1071" s="54"/>
      <c r="D1071" s="54"/>
      <c r="E1071" s="54"/>
      <c r="F1071" s="54"/>
      <c r="G1071" s="54"/>
      <c r="H1071" s="54"/>
      <c r="I1071" s="54"/>
      <c r="J1071" s="54"/>
      <c r="K1071" s="54"/>
      <c r="L1071" s="54"/>
    </row>
    <row r="1072" customFormat="false" ht="13.8" hidden="false" customHeight="false" outlineLevel="0" collapsed="false">
      <c r="B1072" s="54"/>
      <c r="C1072" s="54"/>
      <c r="D1072" s="54"/>
      <c r="E1072" s="54"/>
      <c r="F1072" s="54"/>
      <c r="G1072" s="54"/>
      <c r="H1072" s="54"/>
      <c r="I1072" s="54"/>
      <c r="J1072" s="54"/>
      <c r="K1072" s="54"/>
      <c r="L1072" s="54"/>
    </row>
    <row r="1073" customFormat="false" ht="13.8" hidden="false" customHeight="false" outlineLevel="0" collapsed="false">
      <c r="B1073" s="54"/>
      <c r="C1073" s="54"/>
      <c r="D1073" s="54"/>
      <c r="E1073" s="54"/>
      <c r="F1073" s="54"/>
      <c r="G1073" s="54"/>
      <c r="H1073" s="54"/>
      <c r="I1073" s="54"/>
      <c r="J1073" s="54"/>
      <c r="K1073" s="54"/>
      <c r="L1073" s="54"/>
    </row>
    <row r="1074" customFormat="false" ht="13.8" hidden="false" customHeight="false" outlineLevel="0" collapsed="false">
      <c r="B1074" s="54"/>
      <c r="C1074" s="54"/>
      <c r="D1074" s="54"/>
      <c r="E1074" s="54"/>
      <c r="F1074" s="54"/>
      <c r="G1074" s="54"/>
      <c r="H1074" s="54"/>
      <c r="I1074" s="54"/>
      <c r="J1074" s="54"/>
      <c r="K1074" s="54"/>
      <c r="L1074" s="54"/>
    </row>
    <row r="1075" customFormat="false" ht="13.8" hidden="false" customHeight="false" outlineLevel="0" collapsed="false">
      <c r="B1075" s="54"/>
      <c r="C1075" s="54"/>
      <c r="D1075" s="54"/>
      <c r="E1075" s="54"/>
      <c r="F1075" s="54"/>
      <c r="G1075" s="54"/>
      <c r="H1075" s="54"/>
      <c r="I1075" s="54"/>
      <c r="J1075" s="54"/>
      <c r="K1075" s="54"/>
      <c r="L1075" s="54"/>
    </row>
    <row r="1076" customFormat="false" ht="13.8" hidden="false" customHeight="false" outlineLevel="0" collapsed="false">
      <c r="B1076" s="54"/>
      <c r="C1076" s="54"/>
      <c r="D1076" s="54"/>
      <c r="E1076" s="54"/>
      <c r="F1076" s="54"/>
      <c r="G1076" s="54"/>
      <c r="H1076" s="54"/>
      <c r="I1076" s="54"/>
      <c r="J1076" s="54"/>
      <c r="K1076" s="54"/>
      <c r="L1076" s="54"/>
    </row>
    <row r="1077" customFormat="false" ht="13.8" hidden="false" customHeight="false" outlineLevel="0" collapsed="false">
      <c r="B1077" s="54"/>
      <c r="C1077" s="54"/>
      <c r="D1077" s="54"/>
      <c r="E1077" s="54"/>
      <c r="F1077" s="54"/>
      <c r="G1077" s="54"/>
      <c r="H1077" s="54"/>
      <c r="I1077" s="54"/>
      <c r="J1077" s="54"/>
      <c r="K1077" s="54"/>
      <c r="L1077" s="54"/>
    </row>
    <row r="1078" customFormat="false" ht="13.8" hidden="false" customHeight="false" outlineLevel="0" collapsed="false">
      <c r="B1078" s="54"/>
      <c r="C1078" s="54"/>
      <c r="D1078" s="54"/>
      <c r="E1078" s="54"/>
      <c r="F1078" s="54"/>
      <c r="G1078" s="54"/>
      <c r="H1078" s="54"/>
      <c r="I1078" s="54"/>
      <c r="J1078" s="54"/>
      <c r="K1078" s="54"/>
      <c r="L1078" s="54"/>
    </row>
    <row r="1079" customFormat="false" ht="13.8" hidden="false" customHeight="false" outlineLevel="0" collapsed="false">
      <c r="B1079" s="54"/>
      <c r="C1079" s="54"/>
      <c r="D1079" s="54"/>
      <c r="E1079" s="54"/>
      <c r="F1079" s="54"/>
      <c r="G1079" s="54"/>
      <c r="H1079" s="54"/>
      <c r="I1079" s="54"/>
      <c r="J1079" s="54"/>
      <c r="K1079" s="54"/>
      <c r="L1079" s="54"/>
    </row>
    <row r="1080" customFormat="false" ht="13.8" hidden="false" customHeight="false" outlineLevel="0" collapsed="false">
      <c r="B1080" s="54"/>
      <c r="C1080" s="54"/>
      <c r="D1080" s="54"/>
      <c r="E1080" s="54"/>
      <c r="F1080" s="54"/>
      <c r="G1080" s="54"/>
      <c r="H1080" s="54"/>
      <c r="I1080" s="54"/>
      <c r="J1080" s="54"/>
      <c r="K1080" s="54"/>
      <c r="L1080" s="54"/>
    </row>
    <row r="1081" customFormat="false" ht="13.8" hidden="false" customHeight="false" outlineLevel="0" collapsed="false">
      <c r="B1081" s="54"/>
      <c r="C1081" s="54"/>
      <c r="D1081" s="54"/>
      <c r="E1081" s="54"/>
      <c r="F1081" s="54"/>
      <c r="G1081" s="54"/>
      <c r="H1081" s="54"/>
      <c r="I1081" s="54"/>
      <c r="J1081" s="54"/>
      <c r="K1081" s="54"/>
      <c r="L1081" s="54"/>
    </row>
    <row r="1082" customFormat="false" ht="13.8" hidden="false" customHeight="false" outlineLevel="0" collapsed="false">
      <c r="B1082" s="54"/>
      <c r="C1082" s="54"/>
      <c r="D1082" s="54"/>
      <c r="E1082" s="54"/>
      <c r="F1082" s="54"/>
      <c r="G1082" s="54"/>
      <c r="H1082" s="54"/>
      <c r="I1082" s="54"/>
      <c r="J1082" s="54"/>
      <c r="K1082" s="54"/>
      <c r="L1082" s="54"/>
    </row>
    <row r="1083" customFormat="false" ht="13.8" hidden="false" customHeight="false" outlineLevel="0" collapsed="false">
      <c r="B1083" s="54"/>
      <c r="C1083" s="54"/>
      <c r="D1083" s="54"/>
      <c r="E1083" s="54"/>
      <c r="F1083" s="54"/>
      <c r="G1083" s="54"/>
      <c r="H1083" s="54"/>
      <c r="I1083" s="54"/>
      <c r="J1083" s="54"/>
      <c r="K1083" s="54"/>
      <c r="L1083" s="54"/>
    </row>
    <row r="1084" customFormat="false" ht="13.8" hidden="false" customHeight="false" outlineLevel="0" collapsed="false">
      <c r="B1084" s="54"/>
      <c r="C1084" s="54"/>
      <c r="D1084" s="54"/>
      <c r="E1084" s="54"/>
      <c r="F1084" s="54"/>
      <c r="G1084" s="54"/>
      <c r="H1084" s="54"/>
      <c r="I1084" s="54"/>
      <c r="J1084" s="54"/>
      <c r="K1084" s="54"/>
      <c r="L1084" s="54"/>
    </row>
    <row r="1085" customFormat="false" ht="13.8" hidden="false" customHeight="false" outlineLevel="0" collapsed="false">
      <c r="B1085" s="54"/>
      <c r="C1085" s="54"/>
      <c r="D1085" s="54"/>
      <c r="E1085" s="54"/>
      <c r="F1085" s="54"/>
      <c r="G1085" s="54"/>
      <c r="H1085" s="54"/>
      <c r="I1085" s="54"/>
      <c r="J1085" s="54"/>
      <c r="K1085" s="54"/>
      <c r="L1085" s="54"/>
    </row>
    <row r="1086" customFormat="false" ht="13.8" hidden="false" customHeight="false" outlineLevel="0" collapsed="false">
      <c r="B1086" s="54"/>
      <c r="C1086" s="54"/>
      <c r="D1086" s="54"/>
      <c r="E1086" s="54"/>
      <c r="F1086" s="54"/>
      <c r="G1086" s="54"/>
      <c r="H1086" s="54"/>
      <c r="I1086" s="54"/>
      <c r="J1086" s="54"/>
      <c r="K1086" s="54"/>
      <c r="L1086" s="54"/>
    </row>
    <row r="1087" customFormat="false" ht="13.8" hidden="false" customHeight="false" outlineLevel="0" collapsed="false">
      <c r="B1087" s="54"/>
      <c r="C1087" s="54"/>
      <c r="D1087" s="54"/>
      <c r="E1087" s="54"/>
      <c r="F1087" s="54"/>
      <c r="G1087" s="54"/>
      <c r="H1087" s="54"/>
      <c r="I1087" s="54"/>
      <c r="J1087" s="54"/>
      <c r="K1087" s="54"/>
      <c r="L1087" s="54"/>
    </row>
    <row r="1088" customFormat="false" ht="13.8" hidden="false" customHeight="false" outlineLevel="0" collapsed="false">
      <c r="B1088" s="54"/>
      <c r="C1088" s="54"/>
      <c r="D1088" s="54"/>
      <c r="E1088" s="54"/>
      <c r="F1088" s="54"/>
      <c r="G1088" s="54"/>
      <c r="H1088" s="54"/>
      <c r="I1088" s="54"/>
      <c r="J1088" s="54"/>
      <c r="K1088" s="54"/>
      <c r="L1088" s="54"/>
    </row>
    <row r="1089" customFormat="false" ht="13.8" hidden="false" customHeight="false" outlineLevel="0" collapsed="false">
      <c r="B1089" s="54"/>
      <c r="C1089" s="54"/>
      <c r="D1089" s="54"/>
      <c r="E1089" s="54"/>
      <c r="F1089" s="54"/>
      <c r="G1089" s="54"/>
      <c r="H1089" s="54"/>
      <c r="I1089" s="54"/>
      <c r="J1089" s="54"/>
      <c r="K1089" s="54"/>
      <c r="L1089" s="54"/>
    </row>
    <row r="1090" customFormat="false" ht="13.8" hidden="false" customHeight="false" outlineLevel="0" collapsed="false">
      <c r="B1090" s="54"/>
      <c r="C1090" s="54"/>
      <c r="D1090" s="54"/>
      <c r="E1090" s="54"/>
      <c r="F1090" s="54"/>
      <c r="G1090" s="54"/>
      <c r="H1090" s="54"/>
      <c r="I1090" s="54"/>
      <c r="J1090" s="54"/>
      <c r="K1090" s="54"/>
      <c r="L1090" s="54"/>
    </row>
    <row r="1091" customFormat="false" ht="13.8" hidden="false" customHeight="false" outlineLevel="0" collapsed="false">
      <c r="B1091" s="54"/>
      <c r="C1091" s="54"/>
      <c r="D1091" s="54"/>
      <c r="E1091" s="54"/>
      <c r="F1091" s="54"/>
      <c r="G1091" s="54"/>
      <c r="H1091" s="54"/>
      <c r="I1091" s="54"/>
      <c r="J1091" s="54"/>
      <c r="K1091" s="54"/>
      <c r="L1091" s="54"/>
    </row>
    <row r="1092" customFormat="false" ht="13.8" hidden="false" customHeight="false" outlineLevel="0" collapsed="false">
      <c r="B1092" s="54"/>
      <c r="C1092" s="54"/>
      <c r="D1092" s="54"/>
      <c r="E1092" s="54"/>
      <c r="F1092" s="54"/>
      <c r="G1092" s="54"/>
      <c r="H1092" s="54"/>
      <c r="I1092" s="54"/>
      <c r="J1092" s="54"/>
      <c r="K1092" s="54"/>
      <c r="L1092" s="54"/>
    </row>
    <row r="1093" customFormat="false" ht="13.8" hidden="false" customHeight="false" outlineLevel="0" collapsed="false">
      <c r="B1093" s="54"/>
      <c r="C1093" s="54"/>
      <c r="D1093" s="54"/>
      <c r="E1093" s="54"/>
      <c r="F1093" s="54"/>
      <c r="G1093" s="54"/>
      <c r="H1093" s="54"/>
      <c r="I1093" s="54"/>
      <c r="J1093" s="54"/>
      <c r="K1093" s="54"/>
      <c r="L1093" s="54"/>
    </row>
    <row r="1094" customFormat="false" ht="13.8" hidden="false" customHeight="false" outlineLevel="0" collapsed="false">
      <c r="B1094" s="54"/>
      <c r="C1094" s="54"/>
      <c r="D1094" s="54"/>
      <c r="E1094" s="54"/>
      <c r="F1094" s="54"/>
      <c r="G1094" s="54"/>
      <c r="H1094" s="54"/>
      <c r="I1094" s="54"/>
      <c r="J1094" s="54"/>
      <c r="K1094" s="54"/>
      <c r="L1094" s="54"/>
    </row>
    <row r="1095" customFormat="false" ht="13.8" hidden="false" customHeight="false" outlineLevel="0" collapsed="false">
      <c r="B1095" s="54"/>
      <c r="C1095" s="54"/>
      <c r="D1095" s="54"/>
      <c r="E1095" s="54"/>
      <c r="F1095" s="54"/>
      <c r="G1095" s="54"/>
      <c r="H1095" s="54"/>
      <c r="I1095" s="54"/>
      <c r="J1095" s="54"/>
      <c r="K1095" s="54"/>
      <c r="L1095" s="54"/>
    </row>
    <row r="1096" customFormat="false" ht="13.8" hidden="false" customHeight="false" outlineLevel="0" collapsed="false">
      <c r="B1096" s="54"/>
      <c r="C1096" s="54"/>
      <c r="D1096" s="54"/>
      <c r="E1096" s="54"/>
      <c r="F1096" s="54"/>
      <c r="G1096" s="54"/>
      <c r="H1096" s="54"/>
      <c r="I1096" s="54"/>
      <c r="J1096" s="54"/>
      <c r="K1096" s="54"/>
      <c r="L1096" s="54"/>
    </row>
    <row r="1097" customFormat="false" ht="13.8" hidden="false" customHeight="false" outlineLevel="0" collapsed="false">
      <c r="B1097" s="54"/>
      <c r="C1097" s="54"/>
      <c r="D1097" s="54"/>
      <c r="E1097" s="54"/>
      <c r="F1097" s="54"/>
      <c r="G1097" s="54"/>
      <c r="H1097" s="54"/>
      <c r="I1097" s="54"/>
      <c r="J1097" s="54"/>
      <c r="K1097" s="54"/>
      <c r="L1097" s="54"/>
    </row>
    <row r="1098" customFormat="false" ht="13.8" hidden="false" customHeight="false" outlineLevel="0" collapsed="false">
      <c r="B1098" s="54"/>
      <c r="C1098" s="54"/>
      <c r="D1098" s="54"/>
      <c r="E1098" s="54"/>
      <c r="F1098" s="54"/>
      <c r="G1098" s="54"/>
      <c r="H1098" s="54"/>
      <c r="I1098" s="54"/>
      <c r="J1098" s="54"/>
      <c r="K1098" s="54"/>
      <c r="L1098" s="54"/>
    </row>
    <row r="1099" customFormat="false" ht="13.8" hidden="false" customHeight="false" outlineLevel="0" collapsed="false">
      <c r="B1099" s="54"/>
      <c r="C1099" s="54"/>
      <c r="D1099" s="54"/>
      <c r="E1099" s="54"/>
      <c r="F1099" s="54"/>
      <c r="G1099" s="54"/>
      <c r="H1099" s="54"/>
      <c r="I1099" s="54"/>
      <c r="J1099" s="54"/>
      <c r="K1099" s="54"/>
      <c r="L1099" s="54"/>
    </row>
    <row r="1100" customFormat="false" ht="13.8" hidden="false" customHeight="false" outlineLevel="0" collapsed="false">
      <c r="B1100" s="54"/>
      <c r="C1100" s="54"/>
      <c r="D1100" s="54"/>
      <c r="E1100" s="54"/>
      <c r="F1100" s="54"/>
      <c r="G1100" s="54"/>
      <c r="H1100" s="54"/>
      <c r="I1100" s="54"/>
      <c r="J1100" s="54"/>
      <c r="K1100" s="54"/>
      <c r="L1100" s="54"/>
    </row>
    <row r="1101" customFormat="false" ht="13.8" hidden="false" customHeight="false" outlineLevel="0" collapsed="false">
      <c r="B1101" s="54"/>
      <c r="C1101" s="54"/>
      <c r="D1101" s="54"/>
      <c r="E1101" s="54"/>
      <c r="F1101" s="54"/>
      <c r="G1101" s="54"/>
      <c r="H1101" s="54"/>
      <c r="I1101" s="54"/>
      <c r="J1101" s="54"/>
      <c r="K1101" s="54"/>
      <c r="L1101" s="54"/>
    </row>
    <row r="1102" customFormat="false" ht="13.8" hidden="false" customHeight="false" outlineLevel="0" collapsed="false">
      <c r="B1102" s="54"/>
      <c r="C1102" s="54"/>
      <c r="D1102" s="54"/>
      <c r="E1102" s="54"/>
      <c r="F1102" s="54"/>
      <c r="G1102" s="54"/>
      <c r="H1102" s="54"/>
      <c r="I1102" s="54"/>
      <c r="J1102" s="54"/>
      <c r="K1102" s="54"/>
      <c r="L1102" s="54"/>
    </row>
    <row r="1103" customFormat="false" ht="13.8" hidden="false" customHeight="false" outlineLevel="0" collapsed="false">
      <c r="B1103" s="54"/>
      <c r="C1103" s="54"/>
      <c r="D1103" s="54"/>
      <c r="E1103" s="54"/>
      <c r="F1103" s="54"/>
      <c r="G1103" s="54"/>
      <c r="H1103" s="54"/>
      <c r="I1103" s="54"/>
      <c r="J1103" s="54"/>
      <c r="K1103" s="54"/>
      <c r="L1103" s="54"/>
    </row>
    <row r="1104" customFormat="false" ht="13.8" hidden="false" customHeight="false" outlineLevel="0" collapsed="false">
      <c r="B1104" s="54"/>
      <c r="C1104" s="54"/>
      <c r="D1104" s="54"/>
      <c r="E1104" s="54"/>
      <c r="F1104" s="54"/>
      <c r="G1104" s="54"/>
      <c r="H1104" s="54"/>
      <c r="I1104" s="54"/>
      <c r="J1104" s="54"/>
      <c r="K1104" s="54"/>
      <c r="L1104" s="54"/>
    </row>
    <row r="1105" customFormat="false" ht="13.8" hidden="false" customHeight="false" outlineLevel="0" collapsed="false">
      <c r="B1105" s="54"/>
      <c r="C1105" s="54"/>
      <c r="D1105" s="54"/>
      <c r="E1105" s="54"/>
      <c r="F1105" s="54"/>
      <c r="G1105" s="54"/>
      <c r="H1105" s="54"/>
      <c r="I1105" s="54"/>
      <c r="J1105" s="54"/>
      <c r="K1105" s="54"/>
      <c r="L1105" s="54"/>
    </row>
    <row r="1106" customFormat="false" ht="13.8" hidden="false" customHeight="false" outlineLevel="0" collapsed="false">
      <c r="B1106" s="54"/>
      <c r="C1106" s="54"/>
      <c r="D1106" s="54"/>
      <c r="E1106" s="54"/>
      <c r="F1106" s="54"/>
      <c r="G1106" s="54"/>
      <c r="H1106" s="54"/>
      <c r="I1106" s="54"/>
      <c r="J1106" s="54"/>
      <c r="K1106" s="54"/>
      <c r="L1106" s="54"/>
    </row>
    <row r="1107" customFormat="false" ht="13.8" hidden="false" customHeight="false" outlineLevel="0" collapsed="false">
      <c r="B1107" s="54"/>
      <c r="C1107" s="54"/>
      <c r="D1107" s="54"/>
      <c r="E1107" s="54"/>
      <c r="F1107" s="54"/>
      <c r="G1107" s="54"/>
      <c r="H1107" s="54"/>
      <c r="I1107" s="54"/>
      <c r="J1107" s="54"/>
      <c r="K1107" s="54"/>
      <c r="L1107" s="54"/>
    </row>
    <row r="1108" customFormat="false" ht="13.8" hidden="false" customHeight="false" outlineLevel="0" collapsed="false">
      <c r="B1108" s="54"/>
      <c r="C1108" s="54"/>
      <c r="D1108" s="54"/>
      <c r="E1108" s="54"/>
      <c r="F1108" s="54"/>
      <c r="G1108" s="54"/>
      <c r="H1108" s="54"/>
      <c r="I1108" s="54"/>
      <c r="J1108" s="54"/>
      <c r="K1108" s="54"/>
      <c r="L1108" s="54"/>
    </row>
    <row r="1109" customFormat="false" ht="13.8" hidden="false" customHeight="false" outlineLevel="0" collapsed="false">
      <c r="B1109" s="54"/>
      <c r="C1109" s="54"/>
      <c r="D1109" s="54"/>
      <c r="E1109" s="54"/>
      <c r="F1109" s="54"/>
      <c r="G1109" s="54"/>
      <c r="H1109" s="54"/>
      <c r="I1109" s="54"/>
      <c r="J1109" s="54"/>
      <c r="K1109" s="54"/>
      <c r="L1109" s="54"/>
    </row>
    <row r="1110" customFormat="false" ht="13.8" hidden="false" customHeight="false" outlineLevel="0" collapsed="false">
      <c r="B1110" s="54"/>
      <c r="C1110" s="54"/>
      <c r="D1110" s="54"/>
      <c r="E1110" s="54"/>
      <c r="F1110" s="54"/>
      <c r="G1110" s="54"/>
      <c r="H1110" s="54"/>
      <c r="I1110" s="54"/>
      <c r="J1110" s="54"/>
      <c r="K1110" s="54"/>
      <c r="L1110" s="54"/>
    </row>
    <row r="1111" customFormat="false" ht="13.8" hidden="false" customHeight="false" outlineLevel="0" collapsed="false">
      <c r="B1111" s="54"/>
      <c r="C1111" s="54"/>
      <c r="D1111" s="54"/>
      <c r="E1111" s="54"/>
      <c r="F1111" s="54"/>
      <c r="G1111" s="54"/>
      <c r="H1111" s="54"/>
      <c r="I1111" s="54"/>
      <c r="J1111" s="54"/>
      <c r="K1111" s="54"/>
      <c r="L1111" s="54"/>
    </row>
    <row r="1112" customFormat="false" ht="13.8" hidden="false" customHeight="false" outlineLevel="0" collapsed="false">
      <c r="B1112" s="54"/>
      <c r="C1112" s="54"/>
      <c r="D1112" s="54"/>
      <c r="E1112" s="54"/>
      <c r="F1112" s="54"/>
      <c r="G1112" s="54"/>
      <c r="H1112" s="54"/>
      <c r="I1112" s="54"/>
      <c r="J1112" s="54"/>
      <c r="K1112" s="54"/>
      <c r="L1112" s="54"/>
    </row>
    <row r="1113" customFormat="false" ht="13.8" hidden="false" customHeight="false" outlineLevel="0" collapsed="false">
      <c r="B1113" s="54"/>
      <c r="C1113" s="54"/>
      <c r="D1113" s="54"/>
      <c r="E1113" s="54"/>
      <c r="F1113" s="54"/>
      <c r="G1113" s="54"/>
      <c r="H1113" s="54"/>
      <c r="I1113" s="54"/>
      <c r="J1113" s="54"/>
      <c r="K1113" s="54"/>
      <c r="L1113" s="54"/>
    </row>
    <row r="1114" customFormat="false" ht="13.8" hidden="false" customHeight="false" outlineLevel="0" collapsed="false">
      <c r="B1114" s="54"/>
      <c r="C1114" s="54"/>
      <c r="D1114" s="54"/>
      <c r="E1114" s="54"/>
      <c r="F1114" s="54"/>
      <c r="G1114" s="54"/>
      <c r="H1114" s="54"/>
      <c r="I1114" s="54"/>
      <c r="J1114" s="54"/>
      <c r="K1114" s="54"/>
      <c r="L1114" s="54"/>
    </row>
    <row r="1115" customFormat="false" ht="13.8" hidden="false" customHeight="false" outlineLevel="0" collapsed="false">
      <c r="B1115" s="54"/>
      <c r="C1115" s="54"/>
      <c r="D1115" s="54"/>
      <c r="E1115" s="54"/>
      <c r="F1115" s="54"/>
      <c r="G1115" s="54"/>
      <c r="H1115" s="54"/>
      <c r="I1115" s="54"/>
      <c r="J1115" s="54"/>
      <c r="K1115" s="54"/>
      <c r="L1115" s="54"/>
    </row>
    <row r="1116" customFormat="false" ht="13.8" hidden="false" customHeight="false" outlineLevel="0" collapsed="false">
      <c r="B1116" s="54"/>
      <c r="C1116" s="54"/>
      <c r="D1116" s="54"/>
      <c r="E1116" s="54"/>
      <c r="F1116" s="54"/>
      <c r="G1116" s="54"/>
      <c r="H1116" s="54"/>
      <c r="I1116" s="54"/>
      <c r="J1116" s="54"/>
      <c r="K1116" s="54"/>
      <c r="L1116" s="54"/>
    </row>
    <row r="1117" customFormat="false" ht="13.8" hidden="false" customHeight="false" outlineLevel="0" collapsed="false">
      <c r="B1117" s="54"/>
      <c r="C1117" s="54"/>
      <c r="D1117" s="54"/>
      <c r="E1117" s="54"/>
      <c r="F1117" s="54"/>
      <c r="G1117" s="54"/>
      <c r="H1117" s="54"/>
      <c r="I1117" s="54"/>
      <c r="J1117" s="54"/>
      <c r="K1117" s="54"/>
      <c r="L1117" s="54"/>
    </row>
    <row r="1118" customFormat="false" ht="13.8" hidden="false" customHeight="false" outlineLevel="0" collapsed="false">
      <c r="B1118" s="54"/>
      <c r="C1118" s="54"/>
      <c r="D1118" s="54"/>
      <c r="E1118" s="54"/>
      <c r="F1118" s="54"/>
      <c r="G1118" s="54"/>
      <c r="H1118" s="54"/>
      <c r="I1118" s="54"/>
      <c r="J1118" s="54"/>
      <c r="K1118" s="54"/>
      <c r="L1118" s="54"/>
    </row>
    <row r="1119" customFormat="false" ht="13.8" hidden="false" customHeight="false" outlineLevel="0" collapsed="false">
      <c r="B1119" s="54"/>
      <c r="C1119" s="54"/>
      <c r="D1119" s="54"/>
      <c r="E1119" s="54"/>
      <c r="F1119" s="54"/>
      <c r="G1119" s="54"/>
      <c r="H1119" s="54"/>
      <c r="I1119" s="54"/>
      <c r="J1119" s="54"/>
      <c r="K1119" s="54"/>
      <c r="L1119" s="54"/>
    </row>
    <row r="1120" customFormat="false" ht="13.8" hidden="false" customHeight="false" outlineLevel="0" collapsed="false">
      <c r="B1120" s="54"/>
      <c r="C1120" s="54"/>
      <c r="D1120" s="54"/>
      <c r="E1120" s="54"/>
      <c r="F1120" s="54"/>
      <c r="G1120" s="54"/>
      <c r="H1120" s="54"/>
      <c r="I1120" s="54"/>
      <c r="J1120" s="54"/>
      <c r="K1120" s="54"/>
      <c r="L1120" s="54"/>
    </row>
    <row r="1121" customFormat="false" ht="13.8" hidden="false" customHeight="false" outlineLevel="0" collapsed="false">
      <c r="B1121" s="54"/>
      <c r="C1121" s="54"/>
      <c r="D1121" s="54"/>
      <c r="E1121" s="54"/>
      <c r="F1121" s="54"/>
      <c r="G1121" s="54"/>
      <c r="H1121" s="54"/>
      <c r="I1121" s="54"/>
      <c r="J1121" s="54"/>
      <c r="K1121" s="54"/>
      <c r="L1121" s="54"/>
    </row>
    <row r="1122" customFormat="false" ht="13.8" hidden="false" customHeight="false" outlineLevel="0" collapsed="false">
      <c r="B1122" s="54"/>
      <c r="C1122" s="54"/>
      <c r="D1122" s="54"/>
      <c r="E1122" s="54"/>
      <c r="F1122" s="54"/>
      <c r="G1122" s="54"/>
      <c r="H1122" s="54"/>
      <c r="I1122" s="54"/>
      <c r="J1122" s="54"/>
      <c r="K1122" s="54"/>
      <c r="L1122" s="54"/>
    </row>
    <row r="1123" customFormat="false" ht="13.8" hidden="false" customHeight="false" outlineLevel="0" collapsed="false">
      <c r="B1123" s="54"/>
      <c r="C1123" s="54"/>
      <c r="D1123" s="54"/>
      <c r="E1123" s="54"/>
      <c r="F1123" s="54"/>
      <c r="G1123" s="54"/>
      <c r="H1123" s="54"/>
      <c r="I1123" s="54"/>
      <c r="J1123" s="54"/>
      <c r="K1123" s="54"/>
      <c r="L1123" s="54"/>
    </row>
    <row r="1124" customFormat="false" ht="13.8" hidden="false" customHeight="false" outlineLevel="0" collapsed="false">
      <c r="B1124" s="54"/>
      <c r="C1124" s="54"/>
      <c r="D1124" s="54"/>
      <c r="E1124" s="54"/>
      <c r="F1124" s="54"/>
      <c r="G1124" s="54"/>
      <c r="H1124" s="54"/>
      <c r="I1124" s="54"/>
      <c r="J1124" s="54"/>
      <c r="K1124" s="54"/>
      <c r="L1124" s="54"/>
    </row>
    <row r="1125" customFormat="false" ht="13.8" hidden="false" customHeight="false" outlineLevel="0" collapsed="false">
      <c r="B1125" s="54"/>
      <c r="C1125" s="54"/>
      <c r="D1125" s="54"/>
      <c r="E1125" s="54"/>
      <c r="F1125" s="54"/>
      <c r="G1125" s="54"/>
      <c r="H1125" s="54"/>
      <c r="I1125" s="54"/>
      <c r="J1125" s="54"/>
      <c r="K1125" s="54"/>
      <c r="L1125" s="54"/>
    </row>
    <row r="1126" customFormat="false" ht="13.8" hidden="false" customHeight="false" outlineLevel="0" collapsed="false">
      <c r="B1126" s="54"/>
      <c r="C1126" s="54"/>
      <c r="D1126" s="54"/>
      <c r="E1126" s="54"/>
      <c r="F1126" s="54"/>
      <c r="G1126" s="54"/>
      <c r="H1126" s="54"/>
      <c r="I1126" s="54"/>
      <c r="J1126" s="54"/>
      <c r="K1126" s="54"/>
      <c r="L1126" s="54"/>
    </row>
    <row r="1127" customFormat="false" ht="13.8" hidden="false" customHeight="false" outlineLevel="0" collapsed="false">
      <c r="B1127" s="54"/>
      <c r="C1127" s="54"/>
      <c r="D1127" s="54"/>
      <c r="E1127" s="54"/>
      <c r="F1127" s="54"/>
      <c r="G1127" s="54"/>
      <c r="H1127" s="54"/>
      <c r="I1127" s="54"/>
      <c r="J1127" s="54"/>
      <c r="K1127" s="54"/>
      <c r="L1127" s="54"/>
    </row>
    <row r="1128" customFormat="false" ht="13.8" hidden="false" customHeight="false" outlineLevel="0" collapsed="false">
      <c r="B1128" s="54"/>
      <c r="C1128" s="54"/>
      <c r="D1128" s="54"/>
      <c r="E1128" s="54"/>
      <c r="F1128" s="54"/>
      <c r="G1128" s="54"/>
      <c r="H1128" s="54"/>
      <c r="I1128" s="54"/>
      <c r="J1128" s="54"/>
      <c r="K1128" s="54"/>
      <c r="L1128" s="54"/>
    </row>
    <row r="1129" customFormat="false" ht="13.8" hidden="false" customHeight="false" outlineLevel="0" collapsed="false">
      <c r="B1129" s="54"/>
      <c r="C1129" s="54"/>
      <c r="D1129" s="54"/>
      <c r="E1129" s="54"/>
      <c r="F1129" s="54"/>
      <c r="G1129" s="54"/>
      <c r="H1129" s="54"/>
      <c r="I1129" s="54"/>
      <c r="J1129" s="54"/>
      <c r="K1129" s="54"/>
      <c r="L1129" s="54"/>
    </row>
    <row r="1130" customFormat="false" ht="13.8" hidden="false" customHeight="false" outlineLevel="0" collapsed="false">
      <c r="B1130" s="54"/>
      <c r="C1130" s="54"/>
      <c r="D1130" s="54"/>
      <c r="E1130" s="54"/>
      <c r="F1130" s="54"/>
      <c r="G1130" s="54"/>
      <c r="H1130" s="54"/>
      <c r="I1130" s="54"/>
      <c r="J1130" s="54"/>
      <c r="K1130" s="54"/>
      <c r="L1130" s="54"/>
    </row>
    <row r="1131" customFormat="false" ht="13.8" hidden="false" customHeight="false" outlineLevel="0" collapsed="false">
      <c r="B1131" s="54"/>
      <c r="C1131" s="54"/>
      <c r="D1131" s="54"/>
      <c r="E1131" s="54"/>
      <c r="F1131" s="54"/>
      <c r="G1131" s="54"/>
      <c r="H1131" s="54"/>
      <c r="I1131" s="54"/>
      <c r="J1131" s="54"/>
      <c r="K1131" s="54"/>
      <c r="L1131" s="54"/>
    </row>
    <row r="1132" customFormat="false" ht="13.8" hidden="false" customHeight="false" outlineLevel="0" collapsed="false">
      <c r="B1132" s="54"/>
      <c r="C1132" s="54"/>
      <c r="D1132" s="54"/>
      <c r="E1132" s="54"/>
      <c r="F1132" s="54"/>
      <c r="G1132" s="54"/>
      <c r="H1132" s="54"/>
      <c r="I1132" s="54"/>
      <c r="J1132" s="54"/>
      <c r="K1132" s="54"/>
      <c r="L1132" s="54"/>
    </row>
    <row r="1133" customFormat="false" ht="13.8" hidden="false" customHeight="false" outlineLevel="0" collapsed="false">
      <c r="B1133" s="54"/>
      <c r="C1133" s="54"/>
      <c r="D1133" s="54"/>
      <c r="E1133" s="54"/>
      <c r="F1133" s="54"/>
      <c r="G1133" s="54"/>
      <c r="H1133" s="54"/>
      <c r="I1133" s="54"/>
      <c r="J1133" s="54"/>
      <c r="K1133" s="54"/>
      <c r="L1133" s="54"/>
    </row>
    <row r="1134" customFormat="false" ht="13.8" hidden="false" customHeight="false" outlineLevel="0" collapsed="false">
      <c r="B1134" s="54"/>
      <c r="C1134" s="54"/>
      <c r="D1134" s="54"/>
      <c r="E1134" s="54"/>
      <c r="F1134" s="54"/>
      <c r="G1134" s="54"/>
      <c r="H1134" s="54"/>
      <c r="I1134" s="54"/>
      <c r="J1134" s="54"/>
      <c r="K1134" s="54"/>
      <c r="L1134" s="54"/>
    </row>
    <row r="1135" customFormat="false" ht="13.8" hidden="false" customHeight="false" outlineLevel="0" collapsed="false">
      <c r="B1135" s="54"/>
      <c r="C1135" s="54"/>
      <c r="D1135" s="54"/>
      <c r="E1135" s="54"/>
      <c r="F1135" s="54"/>
      <c r="G1135" s="54"/>
      <c r="H1135" s="54"/>
      <c r="I1135" s="54"/>
      <c r="J1135" s="54"/>
      <c r="K1135" s="54"/>
      <c r="L1135" s="54"/>
    </row>
    <row r="1136" customFormat="false" ht="13.8" hidden="false" customHeight="false" outlineLevel="0" collapsed="false">
      <c r="B1136" s="54"/>
      <c r="C1136" s="54"/>
      <c r="D1136" s="54"/>
      <c r="E1136" s="54"/>
      <c r="F1136" s="54"/>
      <c r="G1136" s="54"/>
      <c r="H1136" s="54"/>
      <c r="I1136" s="54"/>
      <c r="J1136" s="54"/>
      <c r="K1136" s="54"/>
      <c r="L1136" s="54"/>
    </row>
    <row r="1137" customFormat="false" ht="13.8" hidden="false" customHeight="false" outlineLevel="0" collapsed="false">
      <c r="B1137" s="54"/>
      <c r="C1137" s="54"/>
      <c r="D1137" s="54"/>
      <c r="E1137" s="54"/>
      <c r="F1137" s="54"/>
      <c r="G1137" s="54"/>
      <c r="H1137" s="54"/>
      <c r="I1137" s="54"/>
      <c r="J1137" s="54"/>
      <c r="K1137" s="54"/>
      <c r="L1137" s="54"/>
    </row>
    <row r="1138" customFormat="false" ht="13.8" hidden="false" customHeight="false" outlineLevel="0" collapsed="false">
      <c r="B1138" s="54"/>
      <c r="C1138" s="54"/>
      <c r="D1138" s="54"/>
      <c r="E1138" s="54"/>
      <c r="F1138" s="54"/>
      <c r="G1138" s="54"/>
      <c r="H1138" s="54"/>
      <c r="I1138" s="54"/>
      <c r="J1138" s="54"/>
      <c r="K1138" s="54"/>
      <c r="L1138" s="54"/>
    </row>
    <row r="1139" customFormat="false" ht="13.8" hidden="false" customHeight="false" outlineLevel="0" collapsed="false">
      <c r="B1139" s="54"/>
      <c r="C1139" s="54"/>
      <c r="D1139" s="54"/>
      <c r="E1139" s="54"/>
      <c r="F1139" s="54"/>
      <c r="G1139" s="54"/>
      <c r="H1139" s="54"/>
      <c r="I1139" s="54"/>
      <c r="J1139" s="54"/>
      <c r="K1139" s="54"/>
      <c r="L1139" s="54"/>
    </row>
    <row r="1140" customFormat="false" ht="13.8" hidden="false" customHeight="false" outlineLevel="0" collapsed="false">
      <c r="B1140" s="54"/>
      <c r="C1140" s="54"/>
      <c r="D1140" s="54"/>
      <c r="E1140" s="54"/>
      <c r="F1140" s="54"/>
      <c r="G1140" s="54"/>
      <c r="H1140" s="54"/>
      <c r="I1140" s="54"/>
      <c r="J1140" s="54"/>
      <c r="K1140" s="54"/>
      <c r="L1140" s="54"/>
    </row>
    <row r="1141" customFormat="false" ht="13.8" hidden="false" customHeight="false" outlineLevel="0" collapsed="false">
      <c r="B1141" s="54"/>
      <c r="C1141" s="54"/>
      <c r="D1141" s="54"/>
      <c r="E1141" s="54"/>
      <c r="F1141" s="54"/>
      <c r="G1141" s="54"/>
      <c r="H1141" s="54"/>
      <c r="I1141" s="54"/>
      <c r="J1141" s="54"/>
      <c r="K1141" s="54"/>
      <c r="L1141" s="54"/>
    </row>
    <row r="1142" customFormat="false" ht="13.8" hidden="false" customHeight="false" outlineLevel="0" collapsed="false">
      <c r="B1142" s="54"/>
      <c r="C1142" s="54"/>
      <c r="D1142" s="54"/>
      <c r="E1142" s="54"/>
      <c r="F1142" s="54"/>
      <c r="G1142" s="54"/>
      <c r="H1142" s="54"/>
      <c r="I1142" s="54"/>
      <c r="J1142" s="54"/>
      <c r="K1142" s="54"/>
      <c r="L1142" s="54"/>
    </row>
    <row r="1143" customFormat="false" ht="13.8" hidden="false" customHeight="false" outlineLevel="0" collapsed="false">
      <c r="B1143" s="54"/>
      <c r="C1143" s="54"/>
      <c r="D1143" s="54"/>
      <c r="E1143" s="54"/>
      <c r="F1143" s="54"/>
      <c r="G1143" s="54"/>
      <c r="H1143" s="54"/>
      <c r="I1143" s="54"/>
      <c r="J1143" s="54"/>
      <c r="K1143" s="54"/>
      <c r="L1143" s="54"/>
    </row>
    <row r="1144" customFormat="false" ht="13.8" hidden="false" customHeight="false" outlineLevel="0" collapsed="false">
      <c r="B1144" s="54"/>
      <c r="C1144" s="54"/>
      <c r="D1144" s="54"/>
      <c r="E1144" s="54"/>
      <c r="F1144" s="54"/>
      <c r="G1144" s="54"/>
      <c r="H1144" s="54"/>
      <c r="I1144" s="54"/>
      <c r="J1144" s="54"/>
      <c r="K1144" s="54"/>
      <c r="L1144" s="54"/>
    </row>
    <row r="1145" customFormat="false" ht="13.8" hidden="false" customHeight="false" outlineLevel="0" collapsed="false">
      <c r="B1145" s="54"/>
      <c r="C1145" s="54"/>
      <c r="D1145" s="54"/>
      <c r="E1145" s="54"/>
      <c r="F1145" s="54"/>
      <c r="G1145" s="54"/>
      <c r="H1145" s="54"/>
      <c r="I1145" s="54"/>
      <c r="J1145" s="54"/>
      <c r="K1145" s="54"/>
      <c r="L1145" s="54"/>
    </row>
    <row r="1146" customFormat="false" ht="13.8" hidden="false" customHeight="false" outlineLevel="0" collapsed="false">
      <c r="B1146" s="54"/>
      <c r="C1146" s="54"/>
      <c r="D1146" s="54"/>
      <c r="E1146" s="54"/>
      <c r="F1146" s="54"/>
      <c r="G1146" s="54"/>
      <c r="H1146" s="54"/>
      <c r="I1146" s="54"/>
      <c r="J1146" s="54"/>
      <c r="K1146" s="54"/>
      <c r="L1146" s="54"/>
    </row>
    <row r="1147" customFormat="false" ht="13.8" hidden="false" customHeight="false" outlineLevel="0" collapsed="false">
      <c r="B1147" s="54"/>
      <c r="C1147" s="54"/>
      <c r="D1147" s="54"/>
      <c r="E1147" s="54"/>
      <c r="F1147" s="54"/>
      <c r="G1147" s="54"/>
      <c r="H1147" s="54"/>
      <c r="I1147" s="54"/>
      <c r="J1147" s="54"/>
      <c r="K1147" s="54"/>
      <c r="L1147" s="54"/>
    </row>
    <row r="1148" customFormat="false" ht="13.8" hidden="false" customHeight="false" outlineLevel="0" collapsed="false">
      <c r="B1148" s="54"/>
      <c r="C1148" s="54"/>
      <c r="D1148" s="54"/>
      <c r="E1148" s="54"/>
      <c r="F1148" s="54"/>
      <c r="G1148" s="54"/>
      <c r="H1148" s="54"/>
      <c r="I1148" s="54"/>
      <c r="J1148" s="54"/>
      <c r="K1148" s="54"/>
      <c r="L1148" s="54"/>
    </row>
    <row r="1149" customFormat="false" ht="13.8" hidden="false" customHeight="false" outlineLevel="0" collapsed="false">
      <c r="B1149" s="54"/>
      <c r="C1149" s="54"/>
      <c r="D1149" s="54"/>
      <c r="E1149" s="54"/>
      <c r="F1149" s="54"/>
      <c r="G1149" s="54"/>
      <c r="H1149" s="54"/>
      <c r="I1149" s="54"/>
      <c r="J1149" s="54"/>
      <c r="K1149" s="54"/>
      <c r="L1149" s="54"/>
    </row>
    <row r="1150" customFormat="false" ht="13.8" hidden="false" customHeight="false" outlineLevel="0" collapsed="false">
      <c r="B1150" s="54"/>
      <c r="C1150" s="54"/>
      <c r="D1150" s="54"/>
      <c r="E1150" s="54"/>
      <c r="F1150" s="54"/>
      <c r="G1150" s="54"/>
      <c r="H1150" s="54"/>
      <c r="I1150" s="54"/>
      <c r="J1150" s="54"/>
      <c r="K1150" s="54"/>
      <c r="L1150" s="54"/>
    </row>
    <row r="1151" customFormat="false" ht="13.8" hidden="false" customHeight="false" outlineLevel="0" collapsed="false">
      <c r="B1151" s="54"/>
      <c r="C1151" s="54"/>
      <c r="D1151" s="54"/>
      <c r="E1151" s="54"/>
      <c r="F1151" s="54"/>
      <c r="G1151" s="54"/>
      <c r="H1151" s="54"/>
      <c r="I1151" s="54"/>
      <c r="J1151" s="54"/>
      <c r="K1151" s="54"/>
      <c r="L1151" s="54"/>
    </row>
    <row r="1152" customFormat="false" ht="13.8" hidden="false" customHeight="false" outlineLevel="0" collapsed="false">
      <c r="B1152" s="54"/>
      <c r="C1152" s="54"/>
      <c r="D1152" s="54"/>
      <c r="E1152" s="54"/>
      <c r="F1152" s="54"/>
      <c r="G1152" s="54"/>
      <c r="H1152" s="54"/>
      <c r="I1152" s="54"/>
      <c r="J1152" s="54"/>
      <c r="K1152" s="54"/>
      <c r="L1152" s="54"/>
    </row>
    <row r="1153" customFormat="false" ht="13.8" hidden="false" customHeight="false" outlineLevel="0" collapsed="false">
      <c r="B1153" s="54"/>
      <c r="C1153" s="54"/>
      <c r="D1153" s="54"/>
      <c r="E1153" s="54"/>
      <c r="F1153" s="54"/>
      <c r="G1153" s="54"/>
      <c r="H1153" s="54"/>
      <c r="I1153" s="54"/>
      <c r="J1153" s="54"/>
      <c r="K1153" s="54"/>
      <c r="L1153" s="54"/>
    </row>
    <row r="1154" customFormat="false" ht="13.8" hidden="false" customHeight="false" outlineLevel="0" collapsed="false">
      <c r="B1154" s="54"/>
      <c r="C1154" s="54"/>
      <c r="D1154" s="54"/>
      <c r="E1154" s="54"/>
      <c r="F1154" s="54"/>
      <c r="G1154" s="54"/>
      <c r="H1154" s="54"/>
      <c r="I1154" s="54"/>
      <c r="J1154" s="54"/>
      <c r="K1154" s="54"/>
      <c r="L1154" s="54"/>
    </row>
    <row r="1155" customFormat="false" ht="13.8" hidden="false" customHeight="false" outlineLevel="0" collapsed="false">
      <c r="B1155" s="54"/>
      <c r="C1155" s="54"/>
      <c r="D1155" s="54"/>
      <c r="E1155" s="54"/>
      <c r="F1155" s="54"/>
      <c r="G1155" s="54"/>
      <c r="H1155" s="54"/>
      <c r="I1155" s="54"/>
      <c r="J1155" s="54"/>
      <c r="K1155" s="54"/>
      <c r="L1155" s="54"/>
    </row>
    <row r="1156" customFormat="false" ht="13.8" hidden="false" customHeight="false" outlineLevel="0" collapsed="false">
      <c r="B1156" s="54"/>
      <c r="C1156" s="54"/>
      <c r="D1156" s="54"/>
      <c r="E1156" s="54"/>
      <c r="F1156" s="54"/>
      <c r="G1156" s="54"/>
      <c r="H1156" s="54"/>
      <c r="I1156" s="54"/>
      <c r="J1156" s="54"/>
      <c r="K1156" s="54"/>
      <c r="L1156" s="54"/>
    </row>
    <row r="1157" customFormat="false" ht="13.8" hidden="false" customHeight="false" outlineLevel="0" collapsed="false">
      <c r="B1157" s="54"/>
      <c r="C1157" s="54"/>
      <c r="D1157" s="54"/>
      <c r="E1157" s="54"/>
      <c r="F1157" s="54"/>
      <c r="G1157" s="54"/>
      <c r="H1157" s="54"/>
      <c r="I1157" s="54"/>
      <c r="J1157" s="54"/>
      <c r="K1157" s="54"/>
      <c r="L1157" s="54"/>
    </row>
    <row r="1158" customFormat="false" ht="13.8" hidden="false" customHeight="false" outlineLevel="0" collapsed="false">
      <c r="B1158" s="54"/>
      <c r="C1158" s="54"/>
      <c r="D1158" s="54"/>
      <c r="E1158" s="54"/>
      <c r="F1158" s="54"/>
      <c r="G1158" s="54"/>
      <c r="H1158" s="54"/>
      <c r="I1158" s="54"/>
      <c r="J1158" s="54"/>
      <c r="K1158" s="54"/>
      <c r="L1158" s="54"/>
    </row>
    <row r="1159" customFormat="false" ht="13.8" hidden="false" customHeight="false" outlineLevel="0" collapsed="false">
      <c r="B1159" s="54"/>
      <c r="C1159" s="54"/>
      <c r="D1159" s="54"/>
      <c r="E1159" s="54"/>
      <c r="F1159" s="54"/>
      <c r="G1159" s="54"/>
      <c r="H1159" s="54"/>
      <c r="I1159" s="54"/>
      <c r="J1159" s="54"/>
      <c r="K1159" s="54"/>
      <c r="L1159" s="54"/>
    </row>
    <row r="1160" customFormat="false" ht="13.8" hidden="false" customHeight="false" outlineLevel="0" collapsed="false">
      <c r="B1160" s="54"/>
      <c r="C1160" s="54"/>
      <c r="D1160" s="54"/>
      <c r="E1160" s="54"/>
      <c r="F1160" s="54"/>
      <c r="G1160" s="54"/>
      <c r="H1160" s="54"/>
      <c r="I1160" s="54"/>
      <c r="J1160" s="54"/>
      <c r="K1160" s="54"/>
      <c r="L1160" s="54"/>
    </row>
    <row r="1161" customFormat="false" ht="13.8" hidden="false" customHeight="false" outlineLevel="0" collapsed="false">
      <c r="B1161" s="54"/>
      <c r="C1161" s="54"/>
      <c r="D1161" s="54"/>
      <c r="E1161" s="54"/>
      <c r="F1161" s="54"/>
      <c r="G1161" s="54"/>
      <c r="H1161" s="54"/>
      <c r="I1161" s="54"/>
      <c r="J1161" s="54"/>
      <c r="K1161" s="54"/>
      <c r="L1161" s="54"/>
    </row>
    <row r="1162" customFormat="false" ht="13.8" hidden="false" customHeight="false" outlineLevel="0" collapsed="false">
      <c r="B1162" s="54"/>
      <c r="C1162" s="54"/>
      <c r="D1162" s="54"/>
      <c r="E1162" s="54"/>
      <c r="F1162" s="54"/>
      <c r="G1162" s="54"/>
      <c r="H1162" s="54"/>
      <c r="I1162" s="54"/>
      <c r="J1162" s="54"/>
      <c r="K1162" s="54"/>
      <c r="L1162" s="54"/>
    </row>
    <row r="1163" customFormat="false" ht="13.8" hidden="false" customHeight="false" outlineLevel="0" collapsed="false">
      <c r="B1163" s="54"/>
      <c r="C1163" s="54"/>
      <c r="D1163" s="54"/>
      <c r="E1163" s="54"/>
      <c r="F1163" s="54"/>
      <c r="G1163" s="54"/>
      <c r="H1163" s="54"/>
      <c r="I1163" s="54"/>
      <c r="J1163" s="54"/>
      <c r="K1163" s="54"/>
      <c r="L1163" s="54"/>
    </row>
    <row r="1164" customFormat="false" ht="13.8" hidden="false" customHeight="false" outlineLevel="0" collapsed="false">
      <c r="B1164" s="54"/>
      <c r="C1164" s="54"/>
      <c r="D1164" s="54"/>
      <c r="E1164" s="54"/>
      <c r="F1164" s="54"/>
      <c r="G1164" s="54"/>
      <c r="H1164" s="54"/>
      <c r="I1164" s="54"/>
      <c r="J1164" s="54"/>
      <c r="K1164" s="54"/>
      <c r="L1164" s="54"/>
    </row>
    <row r="1165" customFormat="false" ht="13.8" hidden="false" customHeight="false" outlineLevel="0" collapsed="false">
      <c r="B1165" s="54"/>
      <c r="C1165" s="54"/>
      <c r="D1165" s="54"/>
      <c r="E1165" s="54"/>
      <c r="F1165" s="54"/>
      <c r="G1165" s="54"/>
      <c r="H1165" s="54"/>
      <c r="I1165" s="54"/>
      <c r="J1165" s="54"/>
      <c r="K1165" s="54"/>
      <c r="L1165" s="54"/>
    </row>
    <row r="1166" customFormat="false" ht="13.8" hidden="false" customHeight="false" outlineLevel="0" collapsed="false">
      <c r="B1166" s="54"/>
      <c r="C1166" s="54"/>
      <c r="D1166" s="54"/>
      <c r="E1166" s="54"/>
      <c r="F1166" s="54"/>
      <c r="G1166" s="54"/>
      <c r="H1166" s="54"/>
      <c r="I1166" s="54"/>
      <c r="J1166" s="54"/>
      <c r="K1166" s="54"/>
      <c r="L1166" s="54"/>
    </row>
    <row r="1167" customFormat="false" ht="13.8" hidden="false" customHeight="false" outlineLevel="0" collapsed="false">
      <c r="B1167" s="54"/>
      <c r="C1167" s="54"/>
      <c r="D1167" s="54"/>
      <c r="E1167" s="54"/>
      <c r="F1167" s="54"/>
      <c r="G1167" s="54"/>
      <c r="H1167" s="54"/>
      <c r="I1167" s="54"/>
      <c r="J1167" s="54"/>
      <c r="K1167" s="54"/>
      <c r="L1167" s="54"/>
    </row>
    <row r="1168" customFormat="false" ht="13.8" hidden="false" customHeight="false" outlineLevel="0" collapsed="false">
      <c r="B1168" s="54"/>
      <c r="C1168" s="54"/>
      <c r="D1168" s="54"/>
      <c r="E1168" s="54"/>
      <c r="F1168" s="54"/>
      <c r="G1168" s="54"/>
      <c r="H1168" s="54"/>
      <c r="I1168" s="54"/>
      <c r="J1168" s="54"/>
      <c r="K1168" s="54"/>
      <c r="L1168" s="54"/>
    </row>
    <row r="1169" customFormat="false" ht="13.8" hidden="false" customHeight="false" outlineLevel="0" collapsed="false">
      <c r="B1169" s="54"/>
      <c r="C1169" s="54"/>
      <c r="D1169" s="54"/>
      <c r="E1169" s="54"/>
      <c r="F1169" s="54"/>
      <c r="G1169" s="54"/>
      <c r="H1169" s="54"/>
      <c r="I1169" s="54"/>
      <c r="J1169" s="54"/>
      <c r="K1169" s="54"/>
      <c r="L1169" s="54"/>
    </row>
    <row r="1170" customFormat="false" ht="13.8" hidden="false" customHeight="false" outlineLevel="0" collapsed="false">
      <c r="B1170" s="54"/>
      <c r="C1170" s="54"/>
      <c r="D1170" s="54"/>
      <c r="E1170" s="54"/>
      <c r="F1170" s="54"/>
      <c r="G1170" s="54"/>
      <c r="H1170" s="54"/>
      <c r="I1170" s="54"/>
      <c r="J1170" s="54"/>
      <c r="K1170" s="54"/>
      <c r="L1170" s="54"/>
    </row>
    <row r="1171" customFormat="false" ht="13.8" hidden="false" customHeight="false" outlineLevel="0" collapsed="false">
      <c r="B1171" s="54"/>
      <c r="C1171" s="54"/>
      <c r="D1171" s="54"/>
      <c r="E1171" s="54"/>
      <c r="F1171" s="54"/>
      <c r="G1171" s="54"/>
      <c r="H1171" s="54"/>
      <c r="I1171" s="54"/>
      <c r="J1171" s="54"/>
      <c r="K1171" s="54"/>
      <c r="L1171" s="54"/>
    </row>
    <row r="1172" customFormat="false" ht="13.8" hidden="false" customHeight="false" outlineLevel="0" collapsed="false">
      <c r="B1172" s="54"/>
      <c r="C1172" s="54"/>
      <c r="D1172" s="54"/>
      <c r="E1172" s="54"/>
      <c r="F1172" s="54"/>
      <c r="G1172" s="54"/>
      <c r="H1172" s="54"/>
      <c r="I1172" s="54"/>
      <c r="J1172" s="54"/>
      <c r="K1172" s="54"/>
      <c r="L1172" s="54"/>
    </row>
    <row r="1173" customFormat="false" ht="13.8" hidden="false" customHeight="false" outlineLevel="0" collapsed="false">
      <c r="B1173" s="54"/>
      <c r="C1173" s="54"/>
      <c r="D1173" s="54"/>
      <c r="E1173" s="54"/>
      <c r="F1173" s="54"/>
      <c r="G1173" s="54"/>
      <c r="H1173" s="54"/>
      <c r="I1173" s="54"/>
      <c r="J1173" s="54"/>
      <c r="K1173" s="54"/>
      <c r="L1173" s="54"/>
    </row>
    <row r="1174" customFormat="false" ht="13.8" hidden="false" customHeight="false" outlineLevel="0" collapsed="false">
      <c r="B1174" s="54"/>
      <c r="C1174" s="54"/>
      <c r="D1174" s="54"/>
      <c r="E1174" s="54"/>
      <c r="F1174" s="54"/>
      <c r="G1174" s="54"/>
      <c r="H1174" s="54"/>
      <c r="I1174" s="54"/>
      <c r="J1174" s="54"/>
      <c r="K1174" s="54"/>
      <c r="L1174" s="54"/>
    </row>
    <row r="1175" customFormat="false" ht="13.8" hidden="false" customHeight="false" outlineLevel="0" collapsed="false">
      <c r="B1175" s="54"/>
      <c r="C1175" s="54"/>
      <c r="D1175" s="54"/>
      <c r="E1175" s="54"/>
      <c r="F1175" s="54"/>
      <c r="G1175" s="54"/>
      <c r="H1175" s="54"/>
      <c r="I1175" s="54"/>
      <c r="J1175" s="54"/>
      <c r="K1175" s="54"/>
      <c r="L1175" s="54"/>
    </row>
    <row r="1176" customFormat="false" ht="13.8" hidden="false" customHeight="false" outlineLevel="0" collapsed="false">
      <c r="B1176" s="54"/>
      <c r="C1176" s="54"/>
      <c r="D1176" s="54"/>
      <c r="E1176" s="54"/>
      <c r="F1176" s="54"/>
      <c r="G1176" s="54"/>
      <c r="H1176" s="54"/>
      <c r="I1176" s="54"/>
      <c r="J1176" s="54"/>
      <c r="K1176" s="54"/>
      <c r="L1176" s="54"/>
    </row>
    <row r="1177" customFormat="false" ht="13.8" hidden="false" customHeight="false" outlineLevel="0" collapsed="false">
      <c r="B1177" s="54"/>
      <c r="C1177" s="54"/>
      <c r="D1177" s="54"/>
      <c r="E1177" s="54"/>
      <c r="F1177" s="54"/>
      <c r="G1177" s="54"/>
      <c r="H1177" s="54"/>
      <c r="I1177" s="54"/>
      <c r="J1177" s="54"/>
      <c r="K1177" s="54"/>
      <c r="L1177" s="54"/>
    </row>
    <row r="1178" customFormat="false" ht="13.8" hidden="false" customHeight="false" outlineLevel="0" collapsed="false">
      <c r="B1178" s="54"/>
      <c r="C1178" s="54"/>
      <c r="D1178" s="54"/>
      <c r="E1178" s="54"/>
      <c r="F1178" s="54"/>
      <c r="G1178" s="54"/>
      <c r="H1178" s="54"/>
      <c r="I1178" s="54"/>
      <c r="J1178" s="54"/>
      <c r="K1178" s="54"/>
      <c r="L1178" s="54"/>
    </row>
    <row r="1179" customFormat="false" ht="13.8" hidden="false" customHeight="false" outlineLevel="0" collapsed="false">
      <c r="B1179" s="54"/>
      <c r="C1179" s="54"/>
      <c r="D1179" s="54"/>
      <c r="E1179" s="54"/>
      <c r="F1179" s="54"/>
      <c r="G1179" s="54"/>
      <c r="H1179" s="54"/>
      <c r="I1179" s="54"/>
      <c r="J1179" s="54"/>
      <c r="K1179" s="54"/>
      <c r="L1179" s="54"/>
    </row>
    <row r="1180" customFormat="false" ht="13.8" hidden="false" customHeight="false" outlineLevel="0" collapsed="false">
      <c r="B1180" s="54"/>
      <c r="C1180" s="54"/>
      <c r="D1180" s="54"/>
      <c r="E1180" s="54"/>
      <c r="F1180" s="54"/>
      <c r="G1180" s="54"/>
      <c r="H1180" s="54"/>
      <c r="I1180" s="54"/>
      <c r="J1180" s="54"/>
      <c r="K1180" s="54"/>
      <c r="L1180" s="54"/>
    </row>
    <row r="1181" customFormat="false" ht="13.8" hidden="false" customHeight="false" outlineLevel="0" collapsed="false">
      <c r="B1181" s="54"/>
      <c r="C1181" s="54"/>
      <c r="D1181" s="54"/>
      <c r="E1181" s="54"/>
      <c r="F1181" s="54"/>
      <c r="G1181" s="54"/>
      <c r="H1181" s="54"/>
      <c r="I1181" s="54"/>
      <c r="J1181" s="54"/>
      <c r="K1181" s="54"/>
      <c r="L1181" s="54"/>
    </row>
    <row r="1182" customFormat="false" ht="13.8" hidden="false" customHeight="false" outlineLevel="0" collapsed="false">
      <c r="B1182" s="54"/>
      <c r="C1182" s="54"/>
      <c r="D1182" s="54"/>
      <c r="E1182" s="54"/>
      <c r="F1182" s="54"/>
      <c r="G1182" s="54"/>
      <c r="H1182" s="54"/>
      <c r="I1182" s="54"/>
      <c r="J1182" s="54"/>
      <c r="K1182" s="54"/>
      <c r="L1182" s="54"/>
    </row>
    <row r="1183" customFormat="false" ht="13.8" hidden="false" customHeight="false" outlineLevel="0" collapsed="false">
      <c r="B1183" s="54"/>
      <c r="C1183" s="54"/>
      <c r="D1183" s="54"/>
      <c r="E1183" s="54"/>
      <c r="F1183" s="54"/>
      <c r="G1183" s="54"/>
      <c r="H1183" s="54"/>
      <c r="I1183" s="54"/>
      <c r="J1183" s="54"/>
      <c r="K1183" s="54"/>
      <c r="L1183" s="54"/>
    </row>
    <row r="1184" customFormat="false" ht="13.8" hidden="false" customHeight="false" outlineLevel="0" collapsed="false">
      <c r="B1184" s="54"/>
      <c r="C1184" s="54"/>
      <c r="D1184" s="54"/>
      <c r="E1184" s="54"/>
      <c r="F1184" s="54"/>
      <c r="G1184" s="54"/>
      <c r="H1184" s="54"/>
      <c r="I1184" s="54"/>
      <c r="J1184" s="54"/>
      <c r="K1184" s="54"/>
      <c r="L1184" s="54"/>
    </row>
    <row r="1185" customFormat="false" ht="13.8" hidden="false" customHeight="false" outlineLevel="0" collapsed="false">
      <c r="B1185" s="54"/>
      <c r="C1185" s="54"/>
      <c r="D1185" s="54"/>
      <c r="E1185" s="54"/>
      <c r="F1185" s="54"/>
      <c r="G1185" s="54"/>
      <c r="H1185" s="54"/>
      <c r="I1185" s="54"/>
      <c r="J1185" s="54"/>
      <c r="K1185" s="54"/>
      <c r="L1185" s="54"/>
    </row>
    <row r="1186" customFormat="false" ht="13.8" hidden="false" customHeight="false" outlineLevel="0" collapsed="false">
      <c r="B1186" s="54"/>
      <c r="C1186" s="54"/>
      <c r="D1186" s="54"/>
      <c r="E1186" s="54"/>
      <c r="F1186" s="54"/>
      <c r="G1186" s="54"/>
      <c r="H1186" s="54"/>
      <c r="I1186" s="54"/>
      <c r="J1186" s="54"/>
      <c r="K1186" s="54"/>
      <c r="L1186" s="54"/>
    </row>
    <row r="1187" customFormat="false" ht="13.8" hidden="false" customHeight="false" outlineLevel="0" collapsed="false">
      <c r="B1187" s="54"/>
      <c r="C1187" s="54"/>
      <c r="D1187" s="54"/>
      <c r="E1187" s="54"/>
      <c r="F1187" s="54"/>
      <c r="G1187" s="54"/>
      <c r="H1187" s="54"/>
      <c r="I1187" s="54"/>
      <c r="J1187" s="54"/>
      <c r="K1187" s="54"/>
      <c r="L1187" s="54"/>
    </row>
    <row r="1188" customFormat="false" ht="13.8" hidden="false" customHeight="false" outlineLevel="0" collapsed="false">
      <c r="B1188" s="54"/>
      <c r="C1188" s="54"/>
      <c r="D1188" s="54"/>
      <c r="E1188" s="54"/>
      <c r="F1188" s="54"/>
      <c r="G1188" s="54"/>
      <c r="H1188" s="54"/>
      <c r="I1188" s="54"/>
      <c r="J1188" s="54"/>
      <c r="K1188" s="54"/>
      <c r="L1188" s="54"/>
    </row>
    <row r="1189" customFormat="false" ht="13.8" hidden="false" customHeight="false" outlineLevel="0" collapsed="false">
      <c r="B1189" s="54"/>
      <c r="C1189" s="54"/>
      <c r="D1189" s="54"/>
      <c r="E1189" s="54"/>
      <c r="F1189" s="54"/>
      <c r="G1189" s="54"/>
      <c r="H1189" s="54"/>
      <c r="I1189" s="54"/>
      <c r="J1189" s="54"/>
      <c r="K1189" s="54"/>
      <c r="L1189" s="54"/>
    </row>
    <row r="1190" customFormat="false" ht="13.8" hidden="false" customHeight="false" outlineLevel="0" collapsed="false">
      <c r="B1190" s="54"/>
      <c r="C1190" s="54"/>
      <c r="D1190" s="54"/>
      <c r="E1190" s="54"/>
      <c r="F1190" s="54"/>
      <c r="G1190" s="54"/>
      <c r="H1190" s="54"/>
      <c r="I1190" s="54"/>
      <c r="J1190" s="54"/>
      <c r="K1190" s="54"/>
      <c r="L1190" s="54"/>
    </row>
    <row r="1191" customFormat="false" ht="13.8" hidden="false" customHeight="false" outlineLevel="0" collapsed="false">
      <c r="B1191" s="54"/>
      <c r="C1191" s="54"/>
      <c r="D1191" s="54"/>
      <c r="E1191" s="54"/>
      <c r="F1191" s="54"/>
      <c r="G1191" s="54"/>
      <c r="H1191" s="54"/>
      <c r="I1191" s="54"/>
      <c r="J1191" s="54"/>
      <c r="K1191" s="54"/>
      <c r="L1191" s="54"/>
    </row>
    <row r="1192" customFormat="false" ht="13.8" hidden="false" customHeight="false" outlineLevel="0" collapsed="false">
      <c r="B1192" s="54"/>
      <c r="C1192" s="54"/>
      <c r="D1192" s="54"/>
      <c r="E1192" s="54"/>
      <c r="F1192" s="54"/>
      <c r="G1192" s="54"/>
      <c r="H1192" s="54"/>
      <c r="I1192" s="54"/>
      <c r="J1192" s="54"/>
      <c r="K1192" s="54"/>
      <c r="L1192" s="54"/>
    </row>
    <row r="1193" customFormat="false" ht="13.8" hidden="false" customHeight="false" outlineLevel="0" collapsed="false">
      <c r="B1193" s="54"/>
      <c r="C1193" s="54"/>
      <c r="D1193" s="54"/>
      <c r="E1193" s="54"/>
      <c r="F1193" s="54"/>
      <c r="G1193" s="54"/>
      <c r="H1193" s="54"/>
      <c r="I1193" s="54"/>
      <c r="J1193" s="54"/>
      <c r="K1193" s="54"/>
      <c r="L1193" s="54"/>
    </row>
    <row r="1194" customFormat="false" ht="13.8" hidden="false" customHeight="false" outlineLevel="0" collapsed="false">
      <c r="B1194" s="54"/>
      <c r="C1194" s="54"/>
      <c r="D1194" s="54"/>
      <c r="E1194" s="54"/>
      <c r="F1194" s="54"/>
      <c r="G1194" s="54"/>
      <c r="H1194" s="54"/>
      <c r="I1194" s="54"/>
      <c r="J1194" s="54"/>
      <c r="K1194" s="54"/>
      <c r="L1194" s="54"/>
    </row>
    <row r="1195" customFormat="false" ht="13.8" hidden="false" customHeight="false" outlineLevel="0" collapsed="false">
      <c r="B1195" s="54"/>
      <c r="C1195" s="54"/>
      <c r="D1195" s="54"/>
      <c r="E1195" s="54"/>
      <c r="F1195" s="54"/>
      <c r="G1195" s="54"/>
      <c r="H1195" s="54"/>
      <c r="I1195" s="54"/>
      <c r="J1195" s="54"/>
      <c r="K1195" s="54"/>
      <c r="L1195" s="54"/>
    </row>
    <row r="1196" customFormat="false" ht="13.8" hidden="false" customHeight="false" outlineLevel="0" collapsed="false">
      <c r="B1196" s="54"/>
      <c r="C1196" s="54"/>
      <c r="D1196" s="54"/>
      <c r="E1196" s="54"/>
      <c r="F1196" s="54"/>
      <c r="G1196" s="54"/>
      <c r="H1196" s="54"/>
      <c r="I1196" s="54"/>
      <c r="J1196" s="54"/>
      <c r="K1196" s="54"/>
      <c r="L1196" s="54"/>
    </row>
    <row r="1197" customFormat="false" ht="13.8" hidden="false" customHeight="false" outlineLevel="0" collapsed="false">
      <c r="B1197" s="54"/>
      <c r="C1197" s="54"/>
      <c r="D1197" s="54"/>
      <c r="E1197" s="54"/>
      <c r="F1197" s="54"/>
      <c r="G1197" s="54"/>
      <c r="H1197" s="54"/>
      <c r="I1197" s="54"/>
      <c r="J1197" s="54"/>
      <c r="K1197" s="54"/>
      <c r="L1197" s="54"/>
    </row>
    <row r="1198" customFormat="false" ht="13.8" hidden="false" customHeight="false" outlineLevel="0" collapsed="false">
      <c r="B1198" s="54"/>
      <c r="C1198" s="54"/>
      <c r="D1198" s="54"/>
      <c r="E1198" s="54"/>
      <c r="F1198" s="54"/>
      <c r="G1198" s="54"/>
      <c r="H1198" s="54"/>
      <c r="I1198" s="54"/>
      <c r="J1198" s="54"/>
      <c r="K1198" s="54"/>
      <c r="L1198" s="54"/>
    </row>
    <row r="1199" customFormat="false" ht="13.8" hidden="false" customHeight="false" outlineLevel="0" collapsed="false">
      <c r="B1199" s="54"/>
      <c r="C1199" s="54"/>
      <c r="D1199" s="54"/>
      <c r="E1199" s="54"/>
      <c r="F1199" s="54"/>
      <c r="G1199" s="54"/>
      <c r="H1199" s="54"/>
      <c r="I1199" s="54"/>
      <c r="J1199" s="54"/>
      <c r="K1199" s="54"/>
      <c r="L1199" s="54"/>
    </row>
    <row r="1200" customFormat="false" ht="13.8" hidden="false" customHeight="false" outlineLevel="0" collapsed="false">
      <c r="B1200" s="54"/>
      <c r="C1200" s="54"/>
      <c r="D1200" s="54"/>
      <c r="E1200" s="54"/>
      <c r="F1200" s="54"/>
      <c r="G1200" s="54"/>
      <c r="H1200" s="54"/>
      <c r="I1200" s="54"/>
      <c r="J1200" s="54"/>
      <c r="K1200" s="54"/>
      <c r="L1200" s="54"/>
    </row>
    <row r="1201" customFormat="false" ht="13.8" hidden="false" customHeight="false" outlineLevel="0" collapsed="false">
      <c r="B1201" s="54"/>
      <c r="C1201" s="54"/>
      <c r="D1201" s="54"/>
      <c r="E1201" s="54"/>
      <c r="F1201" s="54"/>
      <c r="G1201" s="54"/>
      <c r="H1201" s="54"/>
      <c r="I1201" s="54"/>
      <c r="J1201" s="54"/>
      <c r="K1201" s="54"/>
      <c r="L1201" s="54"/>
    </row>
    <row r="1202" customFormat="false" ht="13.8" hidden="false" customHeight="false" outlineLevel="0" collapsed="false">
      <c r="B1202" s="54"/>
      <c r="C1202" s="54"/>
      <c r="D1202" s="54"/>
      <c r="E1202" s="54"/>
      <c r="F1202" s="54"/>
      <c r="G1202" s="54"/>
      <c r="H1202" s="54"/>
      <c r="I1202" s="54"/>
      <c r="J1202" s="54"/>
      <c r="K1202" s="54"/>
      <c r="L1202" s="54"/>
    </row>
    <row r="1203" customFormat="false" ht="13.8" hidden="false" customHeight="false" outlineLevel="0" collapsed="false">
      <c r="B1203" s="54"/>
      <c r="C1203" s="54"/>
      <c r="D1203" s="54"/>
      <c r="E1203" s="54"/>
      <c r="F1203" s="54"/>
      <c r="G1203" s="54"/>
      <c r="H1203" s="54"/>
      <c r="I1203" s="54"/>
      <c r="J1203" s="54"/>
      <c r="K1203" s="54"/>
      <c r="L1203" s="54"/>
    </row>
    <row r="1204" customFormat="false" ht="13.8" hidden="false" customHeight="false" outlineLevel="0" collapsed="false">
      <c r="B1204" s="54"/>
      <c r="C1204" s="54"/>
      <c r="D1204" s="54"/>
      <c r="E1204" s="54"/>
      <c r="F1204" s="54"/>
      <c r="G1204" s="54"/>
      <c r="H1204" s="54"/>
      <c r="I1204" s="54"/>
      <c r="J1204" s="54"/>
      <c r="K1204" s="54"/>
      <c r="L1204" s="54"/>
    </row>
    <row r="1205" customFormat="false" ht="13.8" hidden="false" customHeight="false" outlineLevel="0" collapsed="false">
      <c r="B1205" s="54"/>
      <c r="C1205" s="54"/>
      <c r="D1205" s="54"/>
      <c r="E1205" s="54"/>
      <c r="F1205" s="54"/>
      <c r="G1205" s="54"/>
      <c r="H1205" s="54"/>
      <c r="I1205" s="54"/>
      <c r="J1205" s="54"/>
      <c r="K1205" s="54"/>
      <c r="L1205" s="54"/>
    </row>
    <row r="1206" customFormat="false" ht="13.8" hidden="false" customHeight="false" outlineLevel="0" collapsed="false">
      <c r="B1206" s="54"/>
      <c r="C1206" s="54"/>
      <c r="D1206" s="54"/>
      <c r="E1206" s="54"/>
      <c r="F1206" s="54"/>
      <c r="G1206" s="54"/>
      <c r="H1206" s="54"/>
      <c r="I1206" s="54"/>
      <c r="J1206" s="54"/>
      <c r="K1206" s="54"/>
      <c r="L1206" s="54"/>
    </row>
    <row r="1207" customFormat="false" ht="13.8" hidden="false" customHeight="false" outlineLevel="0" collapsed="false">
      <c r="B1207" s="54"/>
      <c r="C1207" s="54"/>
      <c r="D1207" s="54"/>
      <c r="E1207" s="54"/>
      <c r="F1207" s="54"/>
      <c r="G1207" s="54"/>
      <c r="H1207" s="54"/>
      <c r="I1207" s="54"/>
      <c r="J1207" s="54"/>
      <c r="K1207" s="54"/>
      <c r="L1207" s="54"/>
    </row>
    <row r="1208" customFormat="false" ht="13.8" hidden="false" customHeight="false" outlineLevel="0" collapsed="false">
      <c r="B1208" s="54"/>
      <c r="C1208" s="54"/>
      <c r="D1208" s="54"/>
      <c r="E1208" s="54"/>
      <c r="F1208" s="54"/>
      <c r="G1208" s="54"/>
      <c r="H1208" s="54"/>
      <c r="I1208" s="54"/>
      <c r="J1208" s="54"/>
      <c r="K1208" s="54"/>
      <c r="L1208" s="54"/>
    </row>
    <row r="1209" customFormat="false" ht="13.8" hidden="false" customHeight="false" outlineLevel="0" collapsed="false">
      <c r="B1209" s="54"/>
      <c r="C1209" s="54"/>
      <c r="D1209" s="54"/>
      <c r="E1209" s="54"/>
      <c r="F1209" s="54"/>
      <c r="G1209" s="54"/>
      <c r="H1209" s="54"/>
      <c r="I1209" s="54"/>
      <c r="J1209" s="54"/>
      <c r="K1209" s="54"/>
      <c r="L1209" s="54"/>
    </row>
    <row r="1210" customFormat="false" ht="13.8" hidden="false" customHeight="false" outlineLevel="0" collapsed="false">
      <c r="B1210" s="54"/>
      <c r="C1210" s="54"/>
      <c r="D1210" s="54"/>
      <c r="E1210" s="54"/>
      <c r="F1210" s="54"/>
      <c r="G1210" s="54"/>
      <c r="H1210" s="54"/>
      <c r="I1210" s="54"/>
      <c r="J1210" s="54"/>
      <c r="K1210" s="54"/>
      <c r="L1210" s="54"/>
    </row>
    <row r="1211" customFormat="false" ht="13.8" hidden="false" customHeight="false" outlineLevel="0" collapsed="false">
      <c r="B1211" s="54"/>
      <c r="C1211" s="54"/>
      <c r="D1211" s="54"/>
      <c r="E1211" s="54"/>
      <c r="F1211" s="54"/>
      <c r="G1211" s="54"/>
      <c r="H1211" s="54"/>
      <c r="I1211" s="54"/>
      <c r="J1211" s="54"/>
      <c r="K1211" s="54"/>
      <c r="L1211" s="54"/>
    </row>
    <row r="1212" customFormat="false" ht="13.8" hidden="false" customHeight="false" outlineLevel="0" collapsed="false">
      <c r="B1212" s="54"/>
      <c r="C1212" s="54"/>
      <c r="D1212" s="54"/>
      <c r="E1212" s="54"/>
      <c r="F1212" s="54"/>
      <c r="G1212" s="54"/>
      <c r="H1212" s="54"/>
      <c r="I1212" s="54"/>
      <c r="J1212" s="54"/>
      <c r="K1212" s="54"/>
      <c r="L1212" s="54"/>
    </row>
    <row r="1213" customFormat="false" ht="13.8" hidden="false" customHeight="false" outlineLevel="0" collapsed="false">
      <c r="B1213" s="54"/>
      <c r="C1213" s="54"/>
      <c r="D1213" s="54"/>
      <c r="E1213" s="54"/>
      <c r="F1213" s="54"/>
      <c r="G1213" s="54"/>
      <c r="H1213" s="54"/>
      <c r="I1213" s="54"/>
      <c r="J1213" s="54"/>
      <c r="K1213" s="54"/>
      <c r="L1213" s="54"/>
    </row>
    <row r="1214" customFormat="false" ht="13.8" hidden="false" customHeight="false" outlineLevel="0" collapsed="false">
      <c r="B1214" s="54"/>
      <c r="C1214" s="54"/>
      <c r="D1214" s="54"/>
      <c r="E1214" s="54"/>
      <c r="F1214" s="54"/>
      <c r="G1214" s="54"/>
      <c r="H1214" s="54"/>
      <c r="I1214" s="54"/>
      <c r="J1214" s="54"/>
      <c r="K1214" s="54"/>
      <c r="L1214" s="54"/>
    </row>
    <row r="1215" customFormat="false" ht="13.8" hidden="false" customHeight="false" outlineLevel="0" collapsed="false">
      <c r="B1215" s="54"/>
      <c r="C1215" s="54"/>
      <c r="D1215" s="54"/>
      <c r="E1215" s="54"/>
      <c r="F1215" s="54"/>
      <c r="G1215" s="54"/>
      <c r="H1215" s="54"/>
      <c r="I1215" s="54"/>
      <c r="J1215" s="54"/>
      <c r="K1215" s="54"/>
      <c r="L1215" s="54"/>
    </row>
    <row r="1216" customFormat="false" ht="13.8" hidden="false" customHeight="false" outlineLevel="0" collapsed="false">
      <c r="B1216" s="54"/>
      <c r="C1216" s="54"/>
      <c r="D1216" s="54"/>
      <c r="E1216" s="54"/>
      <c r="F1216" s="54"/>
      <c r="G1216" s="54"/>
      <c r="H1216" s="54"/>
      <c r="I1216" s="54"/>
      <c r="J1216" s="54"/>
      <c r="K1216" s="54"/>
      <c r="L1216" s="54"/>
    </row>
    <row r="1217" customFormat="false" ht="13.8" hidden="false" customHeight="false" outlineLevel="0" collapsed="false">
      <c r="B1217" s="54"/>
      <c r="C1217" s="54"/>
      <c r="D1217" s="54"/>
      <c r="E1217" s="54"/>
      <c r="F1217" s="54"/>
      <c r="G1217" s="54"/>
      <c r="H1217" s="54"/>
      <c r="I1217" s="54"/>
      <c r="J1217" s="54"/>
      <c r="K1217" s="54"/>
      <c r="L1217" s="54"/>
    </row>
    <row r="1218" customFormat="false" ht="13.8" hidden="false" customHeight="false" outlineLevel="0" collapsed="false">
      <c r="B1218" s="54"/>
      <c r="C1218" s="54"/>
      <c r="D1218" s="54"/>
      <c r="E1218" s="54"/>
      <c r="F1218" s="54"/>
      <c r="G1218" s="54"/>
      <c r="H1218" s="54"/>
      <c r="I1218" s="54"/>
      <c r="J1218" s="54"/>
      <c r="K1218" s="54"/>
      <c r="L1218" s="54"/>
    </row>
    <row r="1219" customFormat="false" ht="13.8" hidden="false" customHeight="false" outlineLevel="0" collapsed="false">
      <c r="B1219" s="54"/>
      <c r="C1219" s="54"/>
      <c r="D1219" s="54"/>
      <c r="E1219" s="54"/>
      <c r="F1219" s="54"/>
      <c r="G1219" s="54"/>
      <c r="H1219" s="54"/>
      <c r="I1219" s="54"/>
      <c r="J1219" s="54"/>
      <c r="K1219" s="54"/>
      <c r="L1219" s="54"/>
    </row>
    <row r="1220" customFormat="false" ht="13.8" hidden="false" customHeight="false" outlineLevel="0" collapsed="false">
      <c r="B1220" s="54"/>
      <c r="C1220" s="54"/>
      <c r="D1220" s="54"/>
      <c r="E1220" s="54"/>
      <c r="F1220" s="54"/>
      <c r="G1220" s="54"/>
      <c r="H1220" s="54"/>
      <c r="I1220" s="54"/>
      <c r="J1220" s="54"/>
      <c r="K1220" s="54"/>
      <c r="L1220" s="54"/>
    </row>
    <row r="1221" customFormat="false" ht="13.8" hidden="false" customHeight="false" outlineLevel="0" collapsed="false">
      <c r="B1221" s="54"/>
      <c r="C1221" s="54"/>
      <c r="D1221" s="54"/>
      <c r="E1221" s="54"/>
      <c r="F1221" s="54"/>
      <c r="G1221" s="54"/>
      <c r="H1221" s="54"/>
      <c r="I1221" s="54"/>
      <c r="J1221" s="54"/>
      <c r="K1221" s="54"/>
      <c r="L1221" s="54"/>
    </row>
    <row r="1222" customFormat="false" ht="13.8" hidden="false" customHeight="false" outlineLevel="0" collapsed="false">
      <c r="B1222" s="54"/>
      <c r="C1222" s="54"/>
      <c r="D1222" s="54"/>
      <c r="E1222" s="54"/>
      <c r="F1222" s="54"/>
      <c r="G1222" s="54"/>
      <c r="H1222" s="54"/>
      <c r="I1222" s="54"/>
      <c r="J1222" s="54"/>
      <c r="K1222" s="54"/>
      <c r="L1222" s="54"/>
    </row>
    <row r="1223" customFormat="false" ht="13.8" hidden="false" customHeight="false" outlineLevel="0" collapsed="false">
      <c r="B1223" s="54"/>
      <c r="C1223" s="54"/>
      <c r="D1223" s="54"/>
      <c r="E1223" s="54"/>
      <c r="F1223" s="54"/>
      <c r="G1223" s="54"/>
      <c r="H1223" s="54"/>
      <c r="I1223" s="54"/>
      <c r="J1223" s="54"/>
      <c r="K1223" s="54"/>
      <c r="L1223" s="54"/>
    </row>
    <row r="1224" customFormat="false" ht="13.8" hidden="false" customHeight="false" outlineLevel="0" collapsed="false">
      <c r="B1224" s="54"/>
      <c r="C1224" s="54"/>
      <c r="D1224" s="54"/>
      <c r="E1224" s="54"/>
      <c r="F1224" s="54"/>
      <c r="G1224" s="54"/>
      <c r="H1224" s="54"/>
      <c r="I1224" s="54"/>
      <c r="J1224" s="54"/>
      <c r="K1224" s="54"/>
      <c r="L1224" s="54"/>
    </row>
    <row r="1225" customFormat="false" ht="13.8" hidden="false" customHeight="false" outlineLevel="0" collapsed="false">
      <c r="B1225" s="54"/>
      <c r="C1225" s="54"/>
      <c r="D1225" s="54"/>
      <c r="E1225" s="54"/>
      <c r="F1225" s="54"/>
      <c r="G1225" s="54"/>
      <c r="H1225" s="54"/>
      <c r="I1225" s="54"/>
      <c r="J1225" s="54"/>
      <c r="K1225" s="54"/>
      <c r="L1225" s="54"/>
    </row>
    <row r="1226" customFormat="false" ht="13.8" hidden="false" customHeight="false" outlineLevel="0" collapsed="false">
      <c r="B1226" s="54"/>
      <c r="C1226" s="54"/>
      <c r="D1226" s="54"/>
      <c r="E1226" s="54"/>
      <c r="F1226" s="54"/>
      <c r="G1226" s="54"/>
      <c r="H1226" s="54"/>
      <c r="I1226" s="54"/>
      <c r="J1226" s="54"/>
      <c r="K1226" s="54"/>
      <c r="L1226" s="54"/>
    </row>
    <row r="1227" customFormat="false" ht="13.8" hidden="false" customHeight="false" outlineLevel="0" collapsed="false">
      <c r="B1227" s="54"/>
      <c r="C1227" s="54"/>
      <c r="D1227" s="54"/>
      <c r="E1227" s="54"/>
      <c r="F1227" s="54"/>
      <c r="G1227" s="54"/>
      <c r="H1227" s="54"/>
      <c r="I1227" s="54"/>
      <c r="J1227" s="54"/>
      <c r="K1227" s="54"/>
      <c r="L1227" s="54"/>
    </row>
    <row r="1228" customFormat="false" ht="13.8" hidden="false" customHeight="false" outlineLevel="0" collapsed="false">
      <c r="B1228" s="54"/>
      <c r="C1228" s="54"/>
      <c r="D1228" s="54"/>
      <c r="E1228" s="54"/>
      <c r="F1228" s="54"/>
      <c r="G1228" s="54"/>
      <c r="H1228" s="54"/>
      <c r="I1228" s="54"/>
      <c r="J1228" s="54"/>
      <c r="K1228" s="54"/>
      <c r="L1228" s="54"/>
    </row>
    <row r="1229" customFormat="false" ht="13.8" hidden="false" customHeight="false" outlineLevel="0" collapsed="false">
      <c r="B1229" s="54"/>
      <c r="C1229" s="54"/>
      <c r="D1229" s="54"/>
      <c r="E1229" s="54"/>
      <c r="F1229" s="54"/>
      <c r="G1229" s="54"/>
      <c r="H1229" s="54"/>
      <c r="I1229" s="54"/>
      <c r="J1229" s="54"/>
      <c r="K1229" s="54"/>
      <c r="L1229" s="54"/>
    </row>
    <row r="1230" customFormat="false" ht="13.8" hidden="false" customHeight="false" outlineLevel="0" collapsed="false">
      <c r="B1230" s="54"/>
      <c r="C1230" s="54"/>
      <c r="D1230" s="54"/>
      <c r="E1230" s="54"/>
      <c r="F1230" s="54"/>
      <c r="G1230" s="54"/>
      <c r="H1230" s="54"/>
      <c r="I1230" s="54"/>
      <c r="J1230" s="54"/>
      <c r="K1230" s="54"/>
      <c r="L1230" s="54"/>
    </row>
    <row r="1231" customFormat="false" ht="13.8" hidden="false" customHeight="false" outlineLevel="0" collapsed="false">
      <c r="B1231" s="54"/>
      <c r="C1231" s="54"/>
      <c r="D1231" s="54"/>
      <c r="E1231" s="54"/>
      <c r="F1231" s="54"/>
      <c r="G1231" s="54"/>
      <c r="H1231" s="54"/>
      <c r="I1231" s="54"/>
      <c r="J1231" s="54"/>
      <c r="K1231" s="54"/>
      <c r="L1231" s="54"/>
    </row>
    <row r="1232" customFormat="false" ht="13.8" hidden="false" customHeight="false" outlineLevel="0" collapsed="false">
      <c r="B1232" s="54"/>
      <c r="C1232" s="54"/>
      <c r="D1232" s="54"/>
      <c r="E1232" s="54"/>
      <c r="F1232" s="54"/>
      <c r="G1232" s="54"/>
      <c r="H1232" s="54"/>
      <c r="I1232" s="54"/>
      <c r="J1232" s="54"/>
      <c r="K1232" s="54"/>
      <c r="L1232" s="54"/>
    </row>
    <row r="1233" customFormat="false" ht="13.8" hidden="false" customHeight="false" outlineLevel="0" collapsed="false">
      <c r="B1233" s="54"/>
      <c r="C1233" s="54"/>
      <c r="D1233" s="54"/>
      <c r="E1233" s="54"/>
      <c r="F1233" s="54"/>
      <c r="G1233" s="54"/>
      <c r="H1233" s="54"/>
      <c r="I1233" s="54"/>
      <c r="J1233" s="54"/>
      <c r="K1233" s="54"/>
      <c r="L1233" s="54"/>
    </row>
    <row r="1234" customFormat="false" ht="13.8" hidden="false" customHeight="false" outlineLevel="0" collapsed="false">
      <c r="B1234" s="54"/>
      <c r="C1234" s="54"/>
      <c r="D1234" s="54"/>
      <c r="E1234" s="54"/>
      <c r="F1234" s="54"/>
      <c r="G1234" s="54"/>
      <c r="H1234" s="54"/>
      <c r="I1234" s="54"/>
      <c r="J1234" s="54"/>
      <c r="K1234" s="54"/>
      <c r="L1234" s="54"/>
    </row>
    <row r="1235" customFormat="false" ht="13.8" hidden="false" customHeight="false" outlineLevel="0" collapsed="false">
      <c r="B1235" s="54"/>
      <c r="C1235" s="54"/>
      <c r="D1235" s="54"/>
      <c r="E1235" s="54"/>
      <c r="F1235" s="54"/>
      <c r="G1235" s="54"/>
      <c r="H1235" s="54"/>
      <c r="I1235" s="54"/>
      <c r="J1235" s="54"/>
      <c r="K1235" s="54"/>
      <c r="L1235" s="54"/>
    </row>
    <row r="1236" customFormat="false" ht="13.8" hidden="false" customHeight="false" outlineLevel="0" collapsed="false">
      <c r="B1236" s="54"/>
      <c r="C1236" s="54"/>
      <c r="D1236" s="54"/>
      <c r="E1236" s="54"/>
      <c r="F1236" s="54"/>
      <c r="G1236" s="54"/>
      <c r="H1236" s="54"/>
      <c r="I1236" s="54"/>
      <c r="J1236" s="54"/>
      <c r="K1236" s="54"/>
      <c r="L1236" s="54"/>
    </row>
    <row r="1237" customFormat="false" ht="13.8" hidden="false" customHeight="false" outlineLevel="0" collapsed="false">
      <c r="B1237" s="54"/>
      <c r="C1237" s="54"/>
      <c r="D1237" s="54"/>
      <c r="E1237" s="54"/>
      <c r="F1237" s="54"/>
      <c r="G1237" s="54"/>
      <c r="H1237" s="54"/>
      <c r="I1237" s="54"/>
      <c r="J1237" s="54"/>
      <c r="K1237" s="54"/>
      <c r="L1237" s="54"/>
    </row>
    <row r="1238" customFormat="false" ht="13.8" hidden="false" customHeight="false" outlineLevel="0" collapsed="false">
      <c r="B1238" s="54"/>
      <c r="C1238" s="54"/>
      <c r="D1238" s="54"/>
      <c r="E1238" s="54"/>
      <c r="F1238" s="54"/>
      <c r="G1238" s="54"/>
      <c r="H1238" s="54"/>
      <c r="I1238" s="54"/>
      <c r="J1238" s="54"/>
      <c r="K1238" s="54"/>
      <c r="L1238" s="54"/>
    </row>
    <row r="1239" customFormat="false" ht="13.8" hidden="false" customHeight="false" outlineLevel="0" collapsed="false">
      <c r="B1239" s="54"/>
      <c r="C1239" s="54"/>
      <c r="D1239" s="54"/>
      <c r="E1239" s="54"/>
      <c r="F1239" s="54"/>
      <c r="G1239" s="54"/>
      <c r="H1239" s="54"/>
      <c r="I1239" s="54"/>
      <c r="J1239" s="54"/>
      <c r="K1239" s="54"/>
      <c r="L1239" s="54"/>
    </row>
    <row r="1240" customFormat="false" ht="13.8" hidden="false" customHeight="false" outlineLevel="0" collapsed="false">
      <c r="B1240" s="54"/>
      <c r="C1240" s="54"/>
      <c r="D1240" s="54"/>
      <c r="E1240" s="54"/>
      <c r="F1240" s="54"/>
      <c r="G1240" s="54"/>
      <c r="H1240" s="54"/>
      <c r="I1240" s="54"/>
      <c r="J1240" s="54"/>
      <c r="K1240" s="54"/>
      <c r="L1240" s="54"/>
    </row>
    <row r="1241" customFormat="false" ht="13.8" hidden="false" customHeight="false" outlineLevel="0" collapsed="false">
      <c r="B1241" s="54"/>
      <c r="C1241" s="54"/>
      <c r="D1241" s="54"/>
      <c r="E1241" s="54"/>
      <c r="F1241" s="54"/>
      <c r="G1241" s="54"/>
      <c r="H1241" s="54"/>
      <c r="I1241" s="54"/>
      <c r="J1241" s="54"/>
      <c r="K1241" s="54"/>
      <c r="L1241" s="54"/>
    </row>
    <row r="1242" customFormat="false" ht="13.8" hidden="false" customHeight="false" outlineLevel="0" collapsed="false">
      <c r="B1242" s="54"/>
      <c r="C1242" s="54"/>
      <c r="D1242" s="54"/>
      <c r="E1242" s="54"/>
      <c r="F1242" s="54"/>
      <c r="G1242" s="54"/>
      <c r="H1242" s="54"/>
      <c r="I1242" s="54"/>
      <c r="J1242" s="54"/>
      <c r="K1242" s="54"/>
      <c r="L1242" s="54"/>
    </row>
    <row r="1243" customFormat="false" ht="13.8" hidden="false" customHeight="false" outlineLevel="0" collapsed="false">
      <c r="B1243" s="54"/>
      <c r="C1243" s="54"/>
      <c r="D1243" s="54"/>
      <c r="E1243" s="54"/>
      <c r="F1243" s="54"/>
      <c r="G1243" s="54"/>
      <c r="H1243" s="54"/>
      <c r="I1243" s="54"/>
      <c r="J1243" s="54"/>
      <c r="K1243" s="54"/>
      <c r="L1243" s="54"/>
    </row>
    <row r="1244" customFormat="false" ht="13.8" hidden="false" customHeight="false" outlineLevel="0" collapsed="false">
      <c r="B1244" s="54"/>
      <c r="C1244" s="54"/>
      <c r="D1244" s="54"/>
      <c r="E1244" s="54"/>
      <c r="F1244" s="54"/>
      <c r="G1244" s="54"/>
      <c r="H1244" s="54"/>
      <c r="I1244" s="54"/>
      <c r="J1244" s="54"/>
      <c r="K1244" s="54"/>
      <c r="L1244" s="54"/>
    </row>
    <row r="1245" customFormat="false" ht="13.8" hidden="false" customHeight="false" outlineLevel="0" collapsed="false">
      <c r="B1245" s="54"/>
      <c r="C1245" s="54"/>
      <c r="D1245" s="54"/>
      <c r="E1245" s="54"/>
      <c r="F1245" s="54"/>
      <c r="G1245" s="54"/>
      <c r="H1245" s="54"/>
      <c r="I1245" s="54"/>
      <c r="J1245" s="54"/>
      <c r="K1245" s="54"/>
      <c r="L1245" s="54"/>
    </row>
    <row r="1246" customFormat="false" ht="13.8" hidden="false" customHeight="false" outlineLevel="0" collapsed="false">
      <c r="B1246" s="54"/>
      <c r="C1246" s="54"/>
      <c r="D1246" s="54"/>
      <c r="E1246" s="54"/>
      <c r="F1246" s="54"/>
      <c r="G1246" s="54"/>
      <c r="H1246" s="54"/>
      <c r="I1246" s="54"/>
      <c r="J1246" s="54"/>
      <c r="K1246" s="54"/>
      <c r="L1246" s="54"/>
    </row>
    <row r="1247" customFormat="false" ht="13.8" hidden="false" customHeight="false" outlineLevel="0" collapsed="false">
      <c r="B1247" s="54"/>
      <c r="C1247" s="54"/>
      <c r="D1247" s="54"/>
      <c r="E1247" s="54"/>
      <c r="F1247" s="54"/>
      <c r="G1247" s="54"/>
      <c r="H1247" s="54"/>
      <c r="I1247" s="54"/>
      <c r="J1247" s="54"/>
      <c r="K1247" s="54"/>
      <c r="L1247" s="54"/>
    </row>
    <row r="1248" customFormat="false" ht="13.8" hidden="false" customHeight="false" outlineLevel="0" collapsed="false">
      <c r="B1248" s="54"/>
      <c r="C1248" s="54"/>
      <c r="D1248" s="54"/>
      <c r="E1248" s="54"/>
      <c r="F1248" s="54"/>
      <c r="G1248" s="54"/>
      <c r="H1248" s="54"/>
      <c r="I1248" s="54"/>
      <c r="J1248" s="54"/>
      <c r="K1248" s="54"/>
      <c r="L1248" s="54"/>
    </row>
    <row r="1249" customFormat="false" ht="13.8" hidden="false" customHeight="false" outlineLevel="0" collapsed="false">
      <c r="B1249" s="54"/>
      <c r="C1249" s="54"/>
      <c r="D1249" s="54"/>
      <c r="E1249" s="54"/>
      <c r="F1249" s="54"/>
      <c r="G1249" s="54"/>
      <c r="H1249" s="54"/>
      <c r="I1249" s="54"/>
      <c r="J1249" s="54"/>
      <c r="K1249" s="54"/>
      <c r="L1249" s="54"/>
    </row>
    <row r="1250" customFormat="false" ht="13.8" hidden="false" customHeight="false" outlineLevel="0" collapsed="false">
      <c r="B1250" s="54"/>
      <c r="C1250" s="54"/>
      <c r="D1250" s="54"/>
      <c r="E1250" s="54"/>
      <c r="F1250" s="54"/>
      <c r="G1250" s="54"/>
      <c r="H1250" s="54"/>
      <c r="I1250" s="54"/>
      <c r="J1250" s="54"/>
      <c r="K1250" s="54"/>
      <c r="L1250" s="54"/>
    </row>
    <row r="1251" customFormat="false" ht="13.8" hidden="false" customHeight="false" outlineLevel="0" collapsed="false">
      <c r="B1251" s="54"/>
      <c r="C1251" s="54"/>
      <c r="D1251" s="54"/>
      <c r="E1251" s="54"/>
      <c r="F1251" s="54"/>
      <c r="G1251" s="54"/>
      <c r="H1251" s="54"/>
      <c r="I1251" s="54"/>
      <c r="J1251" s="54"/>
      <c r="K1251" s="54"/>
      <c r="L1251" s="54"/>
    </row>
    <row r="1252" customFormat="false" ht="13.8" hidden="false" customHeight="false" outlineLevel="0" collapsed="false">
      <c r="B1252" s="54"/>
      <c r="C1252" s="54"/>
      <c r="D1252" s="54"/>
      <c r="E1252" s="54"/>
      <c r="F1252" s="54"/>
      <c r="G1252" s="54"/>
      <c r="H1252" s="54"/>
      <c r="I1252" s="54"/>
      <c r="J1252" s="54"/>
      <c r="K1252" s="54"/>
      <c r="L1252" s="54"/>
    </row>
    <row r="1253" customFormat="false" ht="13.8" hidden="false" customHeight="false" outlineLevel="0" collapsed="false">
      <c r="B1253" s="54"/>
      <c r="C1253" s="54"/>
      <c r="D1253" s="54"/>
      <c r="E1253" s="54"/>
      <c r="F1253" s="54"/>
      <c r="G1253" s="54"/>
      <c r="H1253" s="54"/>
      <c r="I1253" s="54"/>
      <c r="J1253" s="54"/>
      <c r="K1253" s="54"/>
      <c r="L1253" s="54"/>
    </row>
    <row r="1254" customFormat="false" ht="13.8" hidden="false" customHeight="false" outlineLevel="0" collapsed="false">
      <c r="B1254" s="54"/>
      <c r="C1254" s="54"/>
      <c r="D1254" s="54"/>
      <c r="E1254" s="54"/>
      <c r="F1254" s="54"/>
      <c r="G1254" s="54"/>
      <c r="H1254" s="54"/>
      <c r="I1254" s="54"/>
      <c r="J1254" s="54"/>
      <c r="K1254" s="54"/>
      <c r="L1254" s="54"/>
    </row>
    <row r="1255" customFormat="false" ht="13.8" hidden="false" customHeight="false" outlineLevel="0" collapsed="false">
      <c r="B1255" s="54"/>
      <c r="C1255" s="54"/>
      <c r="D1255" s="54"/>
      <c r="E1255" s="54"/>
      <c r="F1255" s="54"/>
      <c r="G1255" s="54"/>
      <c r="H1255" s="54"/>
      <c r="I1255" s="54"/>
      <c r="J1255" s="54"/>
      <c r="K1255" s="54"/>
      <c r="L1255" s="54"/>
    </row>
    <row r="1256" customFormat="false" ht="13.8" hidden="false" customHeight="false" outlineLevel="0" collapsed="false">
      <c r="B1256" s="54"/>
      <c r="C1256" s="54"/>
      <c r="D1256" s="54"/>
      <c r="E1256" s="54"/>
      <c r="F1256" s="54"/>
      <c r="G1256" s="54"/>
      <c r="H1256" s="54"/>
      <c r="I1256" s="54"/>
      <c r="J1256" s="54"/>
      <c r="K1256" s="54"/>
      <c r="L1256" s="54"/>
    </row>
    <row r="1257" customFormat="false" ht="13.8" hidden="false" customHeight="false" outlineLevel="0" collapsed="false">
      <c r="B1257" s="54"/>
      <c r="C1257" s="54"/>
      <c r="D1257" s="54"/>
      <c r="E1257" s="54"/>
      <c r="F1257" s="54"/>
      <c r="G1257" s="54"/>
      <c r="H1257" s="54"/>
      <c r="I1257" s="54"/>
      <c r="J1257" s="54"/>
      <c r="K1257" s="54"/>
      <c r="L1257" s="54"/>
    </row>
    <row r="1258" customFormat="false" ht="13.8" hidden="false" customHeight="false" outlineLevel="0" collapsed="false">
      <c r="B1258" s="54"/>
      <c r="C1258" s="54"/>
      <c r="D1258" s="54"/>
      <c r="E1258" s="54"/>
      <c r="F1258" s="54"/>
      <c r="G1258" s="54"/>
      <c r="H1258" s="54"/>
      <c r="I1258" s="54"/>
      <c r="J1258" s="54"/>
      <c r="K1258" s="54"/>
      <c r="L1258" s="54"/>
    </row>
    <row r="1259" customFormat="false" ht="13.8" hidden="false" customHeight="false" outlineLevel="0" collapsed="false">
      <c r="B1259" s="54"/>
      <c r="C1259" s="54"/>
      <c r="D1259" s="54"/>
      <c r="E1259" s="54"/>
      <c r="F1259" s="54"/>
      <c r="G1259" s="54"/>
      <c r="H1259" s="54"/>
      <c r="I1259" s="54"/>
      <c r="J1259" s="54"/>
      <c r="K1259" s="54"/>
      <c r="L1259" s="54"/>
    </row>
    <row r="1260" customFormat="false" ht="13.8" hidden="false" customHeight="false" outlineLevel="0" collapsed="false">
      <c r="B1260" s="54"/>
      <c r="C1260" s="54"/>
      <c r="D1260" s="54"/>
      <c r="E1260" s="54"/>
      <c r="F1260" s="54"/>
      <c r="G1260" s="54"/>
      <c r="H1260" s="54"/>
      <c r="I1260" s="54"/>
      <c r="J1260" s="54"/>
      <c r="K1260" s="54"/>
      <c r="L1260" s="54"/>
    </row>
    <row r="1261" customFormat="false" ht="13.8" hidden="false" customHeight="false" outlineLevel="0" collapsed="false">
      <c r="B1261" s="54"/>
      <c r="C1261" s="54"/>
      <c r="D1261" s="54"/>
      <c r="E1261" s="54"/>
      <c r="F1261" s="54"/>
      <c r="G1261" s="54"/>
      <c r="H1261" s="54"/>
      <c r="I1261" s="54"/>
      <c r="J1261" s="54"/>
      <c r="K1261" s="54"/>
      <c r="L1261" s="54"/>
    </row>
    <row r="1262" customFormat="false" ht="13.8" hidden="false" customHeight="false" outlineLevel="0" collapsed="false">
      <c r="B1262" s="54"/>
      <c r="C1262" s="54"/>
      <c r="D1262" s="54"/>
      <c r="E1262" s="54"/>
      <c r="F1262" s="54"/>
      <c r="G1262" s="54"/>
      <c r="H1262" s="54"/>
      <c r="I1262" s="54"/>
      <c r="J1262" s="54"/>
      <c r="K1262" s="54"/>
      <c r="L1262" s="54"/>
    </row>
    <row r="1263" customFormat="false" ht="13.8" hidden="false" customHeight="false" outlineLevel="0" collapsed="false">
      <c r="B1263" s="54"/>
      <c r="C1263" s="54"/>
      <c r="D1263" s="54"/>
      <c r="E1263" s="54"/>
      <c r="F1263" s="54"/>
      <c r="G1263" s="54"/>
      <c r="H1263" s="54"/>
      <c r="I1263" s="54"/>
      <c r="J1263" s="54"/>
      <c r="K1263" s="54"/>
      <c r="L1263" s="54"/>
    </row>
    <row r="1264" customFormat="false" ht="13.8" hidden="false" customHeight="false" outlineLevel="0" collapsed="false">
      <c r="B1264" s="54"/>
      <c r="C1264" s="54"/>
      <c r="D1264" s="54"/>
      <c r="E1264" s="54"/>
      <c r="F1264" s="54"/>
      <c r="G1264" s="54"/>
      <c r="H1264" s="54"/>
      <c r="I1264" s="54"/>
      <c r="J1264" s="54"/>
      <c r="K1264" s="54"/>
      <c r="L1264" s="54"/>
    </row>
    <row r="1265" customFormat="false" ht="13.8" hidden="false" customHeight="false" outlineLevel="0" collapsed="false">
      <c r="B1265" s="54"/>
      <c r="C1265" s="54"/>
      <c r="D1265" s="54"/>
      <c r="E1265" s="54"/>
      <c r="F1265" s="54"/>
      <c r="G1265" s="54"/>
      <c r="H1265" s="54"/>
      <c r="I1265" s="54"/>
      <c r="J1265" s="54"/>
      <c r="K1265" s="54"/>
      <c r="L1265" s="54"/>
    </row>
    <row r="1266" customFormat="false" ht="13.8" hidden="false" customHeight="false" outlineLevel="0" collapsed="false">
      <c r="B1266" s="54"/>
      <c r="C1266" s="54"/>
      <c r="D1266" s="54"/>
      <c r="E1266" s="54"/>
      <c r="F1266" s="54"/>
      <c r="G1266" s="54"/>
      <c r="H1266" s="54"/>
      <c r="I1266" s="54"/>
      <c r="J1266" s="54"/>
      <c r="K1266" s="54"/>
      <c r="L1266" s="54"/>
    </row>
    <row r="1267" customFormat="false" ht="13.8" hidden="false" customHeight="false" outlineLevel="0" collapsed="false">
      <c r="B1267" s="54"/>
      <c r="C1267" s="54"/>
      <c r="D1267" s="54"/>
      <c r="E1267" s="54"/>
      <c r="F1267" s="54"/>
      <c r="G1267" s="54"/>
      <c r="H1267" s="54"/>
      <c r="I1267" s="54"/>
      <c r="J1267" s="54"/>
      <c r="K1267" s="54"/>
      <c r="L1267" s="54"/>
    </row>
    <row r="1268" customFormat="false" ht="13.8" hidden="false" customHeight="false" outlineLevel="0" collapsed="false">
      <c r="B1268" s="54"/>
      <c r="C1268" s="54"/>
      <c r="D1268" s="54"/>
      <c r="E1268" s="54"/>
      <c r="F1268" s="54"/>
      <c r="G1268" s="54"/>
      <c r="H1268" s="54"/>
      <c r="I1268" s="54"/>
      <c r="J1268" s="54"/>
      <c r="K1268" s="54"/>
      <c r="L1268" s="54"/>
    </row>
    <row r="1269" customFormat="false" ht="13.8" hidden="false" customHeight="false" outlineLevel="0" collapsed="false">
      <c r="B1269" s="54"/>
      <c r="C1269" s="54"/>
      <c r="D1269" s="54"/>
      <c r="E1269" s="54"/>
      <c r="F1269" s="54"/>
      <c r="G1269" s="54"/>
      <c r="H1269" s="54"/>
      <c r="I1269" s="54"/>
      <c r="J1269" s="54"/>
      <c r="K1269" s="54"/>
      <c r="L1269" s="54"/>
    </row>
    <row r="1270" customFormat="false" ht="13.8" hidden="false" customHeight="false" outlineLevel="0" collapsed="false">
      <c r="B1270" s="54"/>
      <c r="C1270" s="54"/>
      <c r="D1270" s="54"/>
      <c r="E1270" s="54"/>
      <c r="F1270" s="54"/>
      <c r="G1270" s="54"/>
      <c r="H1270" s="54"/>
      <c r="I1270" s="54"/>
      <c r="J1270" s="54"/>
      <c r="K1270" s="54"/>
      <c r="L1270" s="54"/>
    </row>
    <row r="1271" customFormat="false" ht="13.8" hidden="false" customHeight="false" outlineLevel="0" collapsed="false">
      <c r="B1271" s="54"/>
      <c r="C1271" s="54"/>
      <c r="D1271" s="54"/>
      <c r="E1271" s="54"/>
      <c r="F1271" s="54"/>
      <c r="G1271" s="54"/>
      <c r="H1271" s="54"/>
      <c r="I1271" s="54"/>
      <c r="J1271" s="54"/>
      <c r="K1271" s="54"/>
      <c r="L1271" s="54"/>
    </row>
    <row r="1272" customFormat="false" ht="13.8" hidden="false" customHeight="false" outlineLevel="0" collapsed="false">
      <c r="B1272" s="54"/>
      <c r="C1272" s="54"/>
      <c r="D1272" s="54"/>
      <c r="E1272" s="54"/>
      <c r="F1272" s="54"/>
      <c r="G1272" s="54"/>
      <c r="H1272" s="54"/>
      <c r="I1272" s="54"/>
      <c r="J1272" s="54"/>
      <c r="K1272" s="54"/>
      <c r="L1272" s="54"/>
    </row>
    <row r="1273" customFormat="false" ht="13.8" hidden="false" customHeight="false" outlineLevel="0" collapsed="false">
      <c r="B1273" s="54"/>
      <c r="C1273" s="54"/>
      <c r="D1273" s="54"/>
      <c r="E1273" s="54"/>
      <c r="F1273" s="54"/>
      <c r="G1273" s="54"/>
      <c r="H1273" s="54"/>
      <c r="I1273" s="54"/>
      <c r="J1273" s="54"/>
      <c r="K1273" s="54"/>
      <c r="L1273" s="54"/>
    </row>
    <row r="1274" customFormat="false" ht="13.8" hidden="false" customHeight="false" outlineLevel="0" collapsed="false">
      <c r="B1274" s="54"/>
      <c r="C1274" s="54"/>
      <c r="D1274" s="54"/>
      <c r="E1274" s="54"/>
      <c r="F1274" s="54"/>
      <c r="G1274" s="54"/>
      <c r="H1274" s="54"/>
      <c r="I1274" s="54"/>
      <c r="J1274" s="54"/>
      <c r="K1274" s="54"/>
      <c r="L1274" s="54"/>
    </row>
    <row r="1275" customFormat="false" ht="13.8" hidden="false" customHeight="false" outlineLevel="0" collapsed="false">
      <c r="B1275" s="54"/>
      <c r="C1275" s="54"/>
      <c r="D1275" s="54"/>
      <c r="E1275" s="54"/>
      <c r="F1275" s="54"/>
      <c r="G1275" s="54"/>
      <c r="H1275" s="54"/>
      <c r="I1275" s="54"/>
      <c r="J1275" s="54"/>
      <c r="K1275" s="54"/>
      <c r="L1275" s="54"/>
    </row>
    <row r="1276" customFormat="false" ht="13.8" hidden="false" customHeight="false" outlineLevel="0" collapsed="false">
      <c r="B1276" s="54"/>
      <c r="C1276" s="54"/>
      <c r="D1276" s="54"/>
      <c r="E1276" s="54"/>
      <c r="F1276" s="54"/>
      <c r="G1276" s="54"/>
      <c r="H1276" s="54"/>
      <c r="I1276" s="54"/>
      <c r="J1276" s="54"/>
      <c r="K1276" s="54"/>
      <c r="L1276" s="54"/>
    </row>
    <row r="1277" customFormat="false" ht="13.8" hidden="false" customHeight="false" outlineLevel="0" collapsed="false">
      <c r="B1277" s="54"/>
      <c r="C1277" s="54"/>
      <c r="D1277" s="54"/>
      <c r="E1277" s="54"/>
      <c r="F1277" s="54"/>
      <c r="G1277" s="54"/>
      <c r="H1277" s="54"/>
      <c r="I1277" s="54"/>
      <c r="J1277" s="54"/>
      <c r="K1277" s="54"/>
      <c r="L1277" s="54"/>
    </row>
    <row r="1278" customFormat="false" ht="13.8" hidden="false" customHeight="false" outlineLevel="0" collapsed="false">
      <c r="B1278" s="54"/>
      <c r="C1278" s="54"/>
      <c r="D1278" s="54"/>
      <c r="E1278" s="54"/>
      <c r="F1278" s="54"/>
      <c r="G1278" s="54"/>
      <c r="H1278" s="54"/>
      <c r="I1278" s="54"/>
      <c r="J1278" s="54"/>
      <c r="K1278" s="54"/>
      <c r="L1278" s="54"/>
    </row>
    <row r="1279" customFormat="false" ht="13.8" hidden="false" customHeight="false" outlineLevel="0" collapsed="false">
      <c r="B1279" s="54"/>
      <c r="C1279" s="54"/>
      <c r="D1279" s="54"/>
      <c r="E1279" s="54"/>
      <c r="F1279" s="54"/>
      <c r="G1279" s="54"/>
      <c r="H1279" s="54"/>
      <c r="I1279" s="54"/>
      <c r="J1279" s="54"/>
      <c r="K1279" s="54"/>
      <c r="L1279" s="54"/>
    </row>
    <row r="1280" customFormat="false" ht="13.8" hidden="false" customHeight="false" outlineLevel="0" collapsed="false">
      <c r="B1280" s="54"/>
      <c r="C1280" s="54"/>
      <c r="D1280" s="54"/>
      <c r="E1280" s="54"/>
      <c r="F1280" s="54"/>
      <c r="G1280" s="54"/>
      <c r="H1280" s="54"/>
      <c r="I1280" s="54"/>
      <c r="J1280" s="54"/>
      <c r="K1280" s="54"/>
      <c r="L1280" s="54"/>
    </row>
    <row r="1281" customFormat="false" ht="13.8" hidden="false" customHeight="false" outlineLevel="0" collapsed="false">
      <c r="B1281" s="54"/>
      <c r="C1281" s="54"/>
      <c r="D1281" s="54"/>
      <c r="E1281" s="54"/>
      <c r="F1281" s="54"/>
      <c r="G1281" s="54"/>
      <c r="H1281" s="54"/>
      <c r="I1281" s="54"/>
      <c r="J1281" s="54"/>
      <c r="K1281" s="54"/>
      <c r="L1281" s="54"/>
    </row>
    <row r="1282" customFormat="false" ht="13.8" hidden="false" customHeight="false" outlineLevel="0" collapsed="false">
      <c r="B1282" s="54"/>
      <c r="C1282" s="54"/>
      <c r="D1282" s="54"/>
      <c r="E1282" s="54"/>
      <c r="F1282" s="54"/>
      <c r="G1282" s="54"/>
      <c r="H1282" s="54"/>
      <c r="I1282" s="54"/>
      <c r="J1282" s="54"/>
      <c r="K1282" s="54"/>
      <c r="L1282" s="54"/>
    </row>
    <row r="1283" customFormat="false" ht="13.8" hidden="false" customHeight="false" outlineLevel="0" collapsed="false">
      <c r="B1283" s="54"/>
      <c r="C1283" s="54"/>
      <c r="D1283" s="54"/>
      <c r="E1283" s="54"/>
      <c r="F1283" s="54"/>
      <c r="G1283" s="54"/>
      <c r="H1283" s="54"/>
      <c r="I1283" s="54"/>
      <c r="J1283" s="54"/>
      <c r="K1283" s="54"/>
      <c r="L1283" s="54"/>
    </row>
    <row r="1284" customFormat="false" ht="13.8" hidden="false" customHeight="false" outlineLevel="0" collapsed="false">
      <c r="B1284" s="54"/>
      <c r="C1284" s="54"/>
      <c r="D1284" s="54"/>
      <c r="E1284" s="54"/>
      <c r="F1284" s="54"/>
      <c r="G1284" s="54"/>
      <c r="H1284" s="54"/>
      <c r="I1284" s="54"/>
      <c r="J1284" s="54"/>
      <c r="K1284" s="54"/>
      <c r="L1284" s="54"/>
    </row>
    <row r="1285" customFormat="false" ht="13.8" hidden="false" customHeight="false" outlineLevel="0" collapsed="false">
      <c r="B1285" s="54"/>
      <c r="C1285" s="54"/>
      <c r="D1285" s="54"/>
      <c r="E1285" s="54"/>
      <c r="F1285" s="54"/>
      <c r="G1285" s="54"/>
      <c r="H1285" s="54"/>
      <c r="I1285" s="54"/>
      <c r="J1285" s="54"/>
      <c r="K1285" s="54"/>
      <c r="L1285" s="54"/>
    </row>
    <row r="1286" customFormat="false" ht="13.8" hidden="false" customHeight="false" outlineLevel="0" collapsed="false">
      <c r="B1286" s="54"/>
      <c r="C1286" s="54"/>
      <c r="D1286" s="54"/>
      <c r="E1286" s="54"/>
      <c r="F1286" s="54"/>
      <c r="G1286" s="54"/>
      <c r="H1286" s="54"/>
      <c r="I1286" s="54"/>
      <c r="J1286" s="54"/>
      <c r="K1286" s="54"/>
      <c r="L1286" s="54"/>
    </row>
    <row r="1287" customFormat="false" ht="13.8" hidden="false" customHeight="false" outlineLevel="0" collapsed="false">
      <c r="B1287" s="54"/>
      <c r="C1287" s="54"/>
      <c r="D1287" s="54"/>
      <c r="E1287" s="54"/>
      <c r="F1287" s="54"/>
      <c r="G1287" s="54"/>
      <c r="H1287" s="54"/>
      <c r="I1287" s="54"/>
      <c r="J1287" s="54"/>
      <c r="K1287" s="54"/>
      <c r="L1287" s="54"/>
    </row>
    <row r="1288" customFormat="false" ht="13.8" hidden="false" customHeight="false" outlineLevel="0" collapsed="false">
      <c r="B1288" s="54"/>
      <c r="C1288" s="54"/>
      <c r="D1288" s="54"/>
      <c r="E1288" s="54"/>
      <c r="F1288" s="54"/>
      <c r="G1288" s="54"/>
      <c r="H1288" s="54"/>
      <c r="I1288" s="54"/>
      <c r="J1288" s="54"/>
      <c r="K1288" s="54"/>
      <c r="L1288" s="54"/>
    </row>
    <row r="1289" customFormat="false" ht="13.8" hidden="false" customHeight="false" outlineLevel="0" collapsed="false">
      <c r="B1289" s="54"/>
      <c r="C1289" s="54"/>
      <c r="D1289" s="54"/>
      <c r="E1289" s="54"/>
      <c r="F1289" s="54"/>
      <c r="G1289" s="54"/>
      <c r="H1289" s="54"/>
      <c r="I1289" s="54"/>
      <c r="J1289" s="54"/>
      <c r="K1289" s="54"/>
      <c r="L1289" s="54"/>
    </row>
    <row r="1290" customFormat="false" ht="13.8" hidden="false" customHeight="false" outlineLevel="0" collapsed="false">
      <c r="B1290" s="54"/>
      <c r="C1290" s="54"/>
      <c r="D1290" s="54"/>
      <c r="E1290" s="54"/>
      <c r="F1290" s="54"/>
      <c r="G1290" s="54"/>
      <c r="H1290" s="54"/>
      <c r="I1290" s="54"/>
      <c r="J1290" s="54"/>
      <c r="K1290" s="54"/>
      <c r="L1290" s="54"/>
    </row>
    <row r="1291" customFormat="false" ht="13.8" hidden="false" customHeight="false" outlineLevel="0" collapsed="false">
      <c r="B1291" s="54"/>
      <c r="C1291" s="54"/>
      <c r="D1291" s="54"/>
      <c r="E1291" s="54"/>
      <c r="F1291" s="54"/>
      <c r="G1291" s="54"/>
      <c r="H1291" s="54"/>
      <c r="I1291" s="54"/>
      <c r="J1291" s="54"/>
      <c r="K1291" s="54"/>
      <c r="L1291" s="54"/>
    </row>
    <row r="1292" customFormat="false" ht="13.8" hidden="false" customHeight="false" outlineLevel="0" collapsed="false">
      <c r="B1292" s="54"/>
      <c r="C1292" s="54"/>
      <c r="D1292" s="54"/>
      <c r="E1292" s="54"/>
      <c r="F1292" s="54"/>
      <c r="G1292" s="54"/>
      <c r="H1292" s="54"/>
      <c r="I1292" s="54"/>
      <c r="J1292" s="54"/>
      <c r="K1292" s="54"/>
      <c r="L1292" s="54"/>
    </row>
    <row r="1293" customFormat="false" ht="13.8" hidden="false" customHeight="false" outlineLevel="0" collapsed="false">
      <c r="B1293" s="54"/>
      <c r="C1293" s="54"/>
      <c r="D1293" s="54"/>
      <c r="E1293" s="54"/>
      <c r="F1293" s="54"/>
      <c r="G1293" s="54"/>
      <c r="H1293" s="54"/>
      <c r="I1293" s="54"/>
      <c r="J1293" s="54"/>
      <c r="K1293" s="54"/>
      <c r="L1293" s="54"/>
    </row>
    <row r="1294" customFormat="false" ht="13.8" hidden="false" customHeight="false" outlineLevel="0" collapsed="false">
      <c r="B1294" s="54"/>
      <c r="C1294" s="54"/>
      <c r="D1294" s="54"/>
      <c r="E1294" s="54"/>
      <c r="F1294" s="54"/>
      <c r="G1294" s="54"/>
      <c r="H1294" s="54"/>
      <c r="I1294" s="54"/>
      <c r="J1294" s="54"/>
      <c r="K1294" s="54"/>
      <c r="L1294" s="54"/>
    </row>
    <row r="1295" customFormat="false" ht="13.8" hidden="false" customHeight="false" outlineLevel="0" collapsed="false">
      <c r="B1295" s="54"/>
      <c r="C1295" s="54"/>
      <c r="D1295" s="54"/>
      <c r="E1295" s="54"/>
      <c r="F1295" s="54"/>
      <c r="G1295" s="54"/>
      <c r="H1295" s="54"/>
      <c r="I1295" s="54"/>
      <c r="J1295" s="54"/>
      <c r="K1295" s="54"/>
      <c r="L1295" s="54"/>
    </row>
    <row r="1296" customFormat="false" ht="13.8" hidden="false" customHeight="false" outlineLevel="0" collapsed="false">
      <c r="B1296" s="54"/>
      <c r="C1296" s="54"/>
      <c r="D1296" s="54"/>
      <c r="E1296" s="54"/>
      <c r="F1296" s="54"/>
      <c r="G1296" s="54"/>
      <c r="H1296" s="54"/>
      <c r="I1296" s="54"/>
      <c r="J1296" s="54"/>
      <c r="K1296" s="54"/>
      <c r="L1296" s="54"/>
    </row>
    <row r="1297" customFormat="false" ht="13.8" hidden="false" customHeight="false" outlineLevel="0" collapsed="false">
      <c r="B1297" s="54"/>
      <c r="C1297" s="54"/>
      <c r="D1297" s="54"/>
      <c r="E1297" s="54"/>
      <c r="F1297" s="54"/>
      <c r="G1297" s="54"/>
      <c r="H1297" s="54"/>
      <c r="I1297" s="54"/>
      <c r="J1297" s="54"/>
      <c r="K1297" s="54"/>
      <c r="L1297" s="54"/>
    </row>
    <row r="1298" customFormat="false" ht="13.8" hidden="false" customHeight="false" outlineLevel="0" collapsed="false">
      <c r="B1298" s="54"/>
      <c r="C1298" s="54"/>
      <c r="D1298" s="54"/>
      <c r="E1298" s="54"/>
      <c r="F1298" s="54"/>
      <c r="G1298" s="54"/>
      <c r="H1298" s="54"/>
      <c r="I1298" s="54"/>
      <c r="J1298" s="54"/>
      <c r="K1298" s="54"/>
      <c r="L1298" s="54"/>
    </row>
    <row r="1299" customFormat="false" ht="13.8" hidden="false" customHeight="false" outlineLevel="0" collapsed="false">
      <c r="B1299" s="54"/>
      <c r="C1299" s="54"/>
      <c r="D1299" s="54"/>
      <c r="E1299" s="54"/>
      <c r="F1299" s="54"/>
      <c r="G1299" s="54"/>
      <c r="H1299" s="54"/>
      <c r="I1299" s="54"/>
      <c r="J1299" s="54"/>
      <c r="K1299" s="54"/>
      <c r="L1299" s="54"/>
    </row>
    <row r="1300" customFormat="false" ht="13.8" hidden="false" customHeight="false" outlineLevel="0" collapsed="false">
      <c r="B1300" s="54"/>
      <c r="C1300" s="54"/>
      <c r="D1300" s="54"/>
      <c r="E1300" s="54"/>
      <c r="F1300" s="54"/>
      <c r="G1300" s="54"/>
      <c r="H1300" s="54"/>
      <c r="I1300" s="54"/>
      <c r="J1300" s="54"/>
      <c r="K1300" s="54"/>
      <c r="L1300" s="54"/>
    </row>
    <row r="1301" customFormat="false" ht="13.8" hidden="false" customHeight="false" outlineLevel="0" collapsed="false">
      <c r="B1301" s="54"/>
      <c r="C1301" s="54"/>
      <c r="D1301" s="54"/>
      <c r="E1301" s="54"/>
      <c r="F1301" s="54"/>
      <c r="G1301" s="54"/>
      <c r="H1301" s="54"/>
      <c r="I1301" s="54"/>
      <c r="J1301" s="54"/>
      <c r="K1301" s="54"/>
      <c r="L1301" s="54"/>
    </row>
    <row r="1302" customFormat="false" ht="13.8" hidden="false" customHeight="false" outlineLevel="0" collapsed="false">
      <c r="B1302" s="54"/>
      <c r="C1302" s="54"/>
      <c r="D1302" s="54"/>
      <c r="E1302" s="54"/>
      <c r="F1302" s="54"/>
      <c r="G1302" s="54"/>
      <c r="H1302" s="54"/>
      <c r="I1302" s="54"/>
      <c r="J1302" s="54"/>
      <c r="K1302" s="54"/>
      <c r="L1302" s="54"/>
    </row>
    <row r="1303" customFormat="false" ht="13.8" hidden="false" customHeight="false" outlineLevel="0" collapsed="false">
      <c r="B1303" s="54"/>
      <c r="C1303" s="54"/>
      <c r="D1303" s="54"/>
      <c r="E1303" s="54"/>
      <c r="F1303" s="54"/>
      <c r="G1303" s="54"/>
      <c r="H1303" s="54"/>
      <c r="I1303" s="54"/>
      <c r="J1303" s="54"/>
      <c r="K1303" s="54"/>
      <c r="L1303" s="54"/>
    </row>
    <row r="1304" customFormat="false" ht="13.8" hidden="false" customHeight="false" outlineLevel="0" collapsed="false">
      <c r="B1304" s="54"/>
      <c r="C1304" s="54"/>
      <c r="D1304" s="54"/>
      <c r="E1304" s="54"/>
      <c r="F1304" s="54"/>
      <c r="G1304" s="54"/>
      <c r="H1304" s="54"/>
      <c r="I1304" s="54"/>
      <c r="J1304" s="54"/>
      <c r="K1304" s="54"/>
      <c r="L1304" s="54"/>
    </row>
    <row r="1305" customFormat="false" ht="13.8" hidden="false" customHeight="false" outlineLevel="0" collapsed="false">
      <c r="B1305" s="54"/>
      <c r="C1305" s="54"/>
      <c r="D1305" s="54"/>
      <c r="E1305" s="54"/>
      <c r="F1305" s="54"/>
      <c r="G1305" s="54"/>
      <c r="H1305" s="54"/>
      <c r="I1305" s="54"/>
      <c r="J1305" s="54"/>
      <c r="K1305" s="54"/>
      <c r="L1305" s="54"/>
    </row>
    <row r="1306" customFormat="false" ht="13.8" hidden="false" customHeight="false" outlineLevel="0" collapsed="false">
      <c r="B1306" s="54"/>
      <c r="C1306" s="54"/>
      <c r="D1306" s="54"/>
      <c r="E1306" s="54"/>
      <c r="F1306" s="54"/>
      <c r="G1306" s="54"/>
      <c r="H1306" s="54"/>
      <c r="I1306" s="54"/>
      <c r="J1306" s="54"/>
      <c r="K1306" s="54"/>
      <c r="L1306" s="54"/>
    </row>
    <row r="1307" customFormat="false" ht="13.8" hidden="false" customHeight="false" outlineLevel="0" collapsed="false">
      <c r="B1307" s="54"/>
      <c r="C1307" s="54"/>
      <c r="D1307" s="54"/>
      <c r="E1307" s="54"/>
      <c r="F1307" s="54"/>
      <c r="G1307" s="54"/>
      <c r="H1307" s="54"/>
      <c r="I1307" s="54"/>
      <c r="J1307" s="54"/>
      <c r="K1307" s="54"/>
      <c r="L1307" s="54"/>
    </row>
    <row r="1308" customFormat="false" ht="13.8" hidden="false" customHeight="false" outlineLevel="0" collapsed="false">
      <c r="B1308" s="54"/>
      <c r="C1308" s="54"/>
      <c r="D1308" s="54"/>
      <c r="E1308" s="54"/>
      <c r="F1308" s="54"/>
      <c r="G1308" s="54"/>
      <c r="H1308" s="54"/>
      <c r="I1308" s="54"/>
      <c r="J1308" s="54"/>
      <c r="K1308" s="54"/>
      <c r="L1308" s="54"/>
    </row>
    <row r="1309" customFormat="false" ht="13.8" hidden="false" customHeight="false" outlineLevel="0" collapsed="false">
      <c r="B1309" s="54"/>
      <c r="C1309" s="54"/>
      <c r="D1309" s="54"/>
      <c r="E1309" s="54"/>
      <c r="F1309" s="54"/>
      <c r="G1309" s="54"/>
      <c r="H1309" s="54"/>
      <c r="I1309" s="54"/>
      <c r="J1309" s="54"/>
      <c r="K1309" s="54"/>
      <c r="L1309" s="54"/>
    </row>
    <row r="1310" customFormat="false" ht="13.8" hidden="false" customHeight="false" outlineLevel="0" collapsed="false">
      <c r="B1310" s="54"/>
      <c r="C1310" s="54"/>
      <c r="D1310" s="54"/>
      <c r="E1310" s="54"/>
      <c r="F1310" s="54"/>
      <c r="G1310" s="54"/>
      <c r="H1310" s="54"/>
      <c r="I1310" s="54"/>
      <c r="J1310" s="54"/>
      <c r="K1310" s="54"/>
      <c r="L1310" s="54"/>
    </row>
    <row r="1311" customFormat="false" ht="13.8" hidden="false" customHeight="false" outlineLevel="0" collapsed="false">
      <c r="B1311" s="54"/>
      <c r="C1311" s="54"/>
      <c r="D1311" s="54"/>
      <c r="E1311" s="54"/>
      <c r="F1311" s="54"/>
      <c r="G1311" s="54"/>
      <c r="H1311" s="54"/>
      <c r="I1311" s="54"/>
      <c r="J1311" s="54"/>
      <c r="K1311" s="54"/>
      <c r="L1311" s="54"/>
    </row>
    <row r="1312" customFormat="false" ht="13.8" hidden="false" customHeight="false" outlineLevel="0" collapsed="false">
      <c r="B1312" s="54"/>
      <c r="C1312" s="54"/>
      <c r="D1312" s="54"/>
      <c r="E1312" s="54"/>
      <c r="F1312" s="54"/>
      <c r="G1312" s="54"/>
      <c r="H1312" s="54"/>
      <c r="I1312" s="54"/>
      <c r="J1312" s="54"/>
      <c r="K1312" s="54"/>
      <c r="L1312" s="54"/>
    </row>
    <row r="1313" customFormat="false" ht="13.8" hidden="false" customHeight="false" outlineLevel="0" collapsed="false">
      <c r="B1313" s="54"/>
      <c r="C1313" s="54"/>
      <c r="D1313" s="54"/>
      <c r="E1313" s="54"/>
      <c r="F1313" s="54"/>
      <c r="G1313" s="54"/>
      <c r="H1313" s="54"/>
      <c r="I1313" s="54"/>
      <c r="J1313" s="54"/>
      <c r="K1313" s="54"/>
      <c r="L1313" s="54"/>
    </row>
    <row r="1314" customFormat="false" ht="13.8" hidden="false" customHeight="false" outlineLevel="0" collapsed="false">
      <c r="B1314" s="54"/>
      <c r="C1314" s="54"/>
      <c r="D1314" s="54"/>
      <c r="E1314" s="54"/>
      <c r="F1314" s="54"/>
      <c r="G1314" s="54"/>
      <c r="H1314" s="54"/>
      <c r="I1314" s="54"/>
      <c r="J1314" s="54"/>
      <c r="K1314" s="54"/>
      <c r="L1314" s="54"/>
    </row>
    <row r="1315" customFormat="false" ht="13.8" hidden="false" customHeight="false" outlineLevel="0" collapsed="false">
      <c r="B1315" s="54"/>
      <c r="C1315" s="54"/>
      <c r="D1315" s="54"/>
      <c r="E1315" s="54"/>
      <c r="F1315" s="54"/>
      <c r="G1315" s="54"/>
      <c r="H1315" s="54"/>
      <c r="I1315" s="54"/>
      <c r="J1315" s="54"/>
      <c r="K1315" s="54"/>
      <c r="L1315" s="54"/>
    </row>
    <row r="1316" customFormat="false" ht="13.8" hidden="false" customHeight="false" outlineLevel="0" collapsed="false">
      <c r="B1316" s="54"/>
      <c r="C1316" s="54"/>
      <c r="D1316" s="54"/>
      <c r="E1316" s="54"/>
      <c r="F1316" s="54"/>
      <c r="G1316" s="54"/>
      <c r="H1316" s="54"/>
      <c r="I1316" s="54"/>
      <c r="J1316" s="54"/>
      <c r="K1316" s="54"/>
      <c r="L1316" s="54"/>
    </row>
    <row r="1317" customFormat="false" ht="13.8" hidden="false" customHeight="false" outlineLevel="0" collapsed="false">
      <c r="B1317" s="54"/>
      <c r="C1317" s="54"/>
      <c r="D1317" s="54"/>
      <c r="E1317" s="54"/>
      <c r="F1317" s="54"/>
      <c r="G1317" s="54"/>
      <c r="H1317" s="54"/>
      <c r="I1317" s="54"/>
      <c r="J1317" s="54"/>
      <c r="K1317" s="54"/>
      <c r="L1317" s="54"/>
    </row>
    <row r="1318" customFormat="false" ht="13.8" hidden="false" customHeight="false" outlineLevel="0" collapsed="false">
      <c r="B1318" s="54"/>
      <c r="C1318" s="54"/>
      <c r="D1318" s="54"/>
      <c r="E1318" s="54"/>
      <c r="F1318" s="54"/>
      <c r="G1318" s="54"/>
      <c r="H1318" s="54"/>
      <c r="I1318" s="54"/>
      <c r="J1318" s="54"/>
      <c r="K1318" s="54"/>
      <c r="L1318" s="54"/>
    </row>
    <row r="1319" customFormat="false" ht="13.8" hidden="false" customHeight="false" outlineLevel="0" collapsed="false">
      <c r="B1319" s="54"/>
      <c r="C1319" s="54"/>
      <c r="D1319" s="54"/>
      <c r="E1319" s="54"/>
      <c r="F1319" s="54"/>
      <c r="G1319" s="54"/>
      <c r="H1319" s="54"/>
      <c r="I1319" s="54"/>
      <c r="J1319" s="54"/>
      <c r="K1319" s="54"/>
      <c r="L1319" s="54"/>
    </row>
    <row r="1320" customFormat="false" ht="13.8" hidden="false" customHeight="false" outlineLevel="0" collapsed="false">
      <c r="B1320" s="54"/>
      <c r="C1320" s="54"/>
      <c r="D1320" s="54"/>
      <c r="E1320" s="54"/>
      <c r="F1320" s="54"/>
      <c r="G1320" s="54"/>
      <c r="H1320" s="54"/>
      <c r="I1320" s="54"/>
      <c r="J1320" s="54"/>
      <c r="K1320" s="54"/>
      <c r="L1320" s="54"/>
    </row>
    <row r="1321" customFormat="false" ht="13.8" hidden="false" customHeight="false" outlineLevel="0" collapsed="false">
      <c r="B1321" s="54"/>
      <c r="C1321" s="54"/>
      <c r="D1321" s="54"/>
      <c r="E1321" s="54"/>
      <c r="F1321" s="54"/>
      <c r="G1321" s="54"/>
      <c r="H1321" s="54"/>
      <c r="I1321" s="54"/>
      <c r="J1321" s="54"/>
      <c r="K1321" s="54"/>
      <c r="L1321" s="54"/>
    </row>
    <row r="1322" customFormat="false" ht="13.8" hidden="false" customHeight="false" outlineLevel="0" collapsed="false">
      <c r="B1322" s="54"/>
      <c r="C1322" s="54"/>
      <c r="D1322" s="54"/>
      <c r="E1322" s="54"/>
      <c r="F1322" s="54"/>
      <c r="G1322" s="54"/>
      <c r="H1322" s="54"/>
      <c r="I1322" s="54"/>
      <c r="J1322" s="54"/>
      <c r="K1322" s="54"/>
      <c r="L1322" s="54"/>
    </row>
    <row r="1323" customFormat="false" ht="13.8" hidden="false" customHeight="false" outlineLevel="0" collapsed="false">
      <c r="B1323" s="54"/>
      <c r="C1323" s="54"/>
      <c r="D1323" s="54"/>
      <c r="E1323" s="54"/>
      <c r="F1323" s="54"/>
      <c r="G1323" s="54"/>
      <c r="H1323" s="54"/>
      <c r="I1323" s="54"/>
      <c r="J1323" s="54"/>
      <c r="K1323" s="54"/>
      <c r="L1323" s="54"/>
    </row>
    <row r="1324" customFormat="false" ht="13.8" hidden="false" customHeight="false" outlineLevel="0" collapsed="false">
      <c r="B1324" s="54"/>
      <c r="C1324" s="54"/>
      <c r="D1324" s="54"/>
      <c r="E1324" s="54"/>
      <c r="F1324" s="54"/>
      <c r="G1324" s="54"/>
      <c r="H1324" s="54"/>
      <c r="I1324" s="54"/>
      <c r="J1324" s="54"/>
      <c r="K1324" s="54"/>
      <c r="L1324" s="54"/>
    </row>
    <row r="1325" customFormat="false" ht="13.8" hidden="false" customHeight="false" outlineLevel="0" collapsed="false">
      <c r="B1325" s="54"/>
      <c r="C1325" s="54"/>
      <c r="D1325" s="54"/>
      <c r="E1325" s="54"/>
      <c r="F1325" s="54"/>
      <c r="G1325" s="54"/>
      <c r="H1325" s="54"/>
      <c r="I1325" s="54"/>
      <c r="J1325" s="54"/>
      <c r="K1325" s="54"/>
      <c r="L1325" s="54"/>
    </row>
    <row r="1326" customFormat="false" ht="13.8" hidden="false" customHeight="false" outlineLevel="0" collapsed="false">
      <c r="B1326" s="54"/>
      <c r="C1326" s="54"/>
      <c r="D1326" s="54"/>
      <c r="E1326" s="54"/>
      <c r="F1326" s="54"/>
      <c r="G1326" s="54"/>
      <c r="H1326" s="54"/>
      <c r="I1326" s="54"/>
      <c r="J1326" s="54"/>
      <c r="K1326" s="54"/>
      <c r="L1326" s="54"/>
    </row>
    <row r="1327" customFormat="false" ht="13.8" hidden="false" customHeight="false" outlineLevel="0" collapsed="false">
      <c r="B1327" s="54"/>
      <c r="C1327" s="54"/>
      <c r="D1327" s="54"/>
      <c r="E1327" s="54"/>
      <c r="F1327" s="54"/>
      <c r="G1327" s="54"/>
      <c r="H1327" s="54"/>
      <c r="I1327" s="54"/>
      <c r="J1327" s="54"/>
      <c r="K1327" s="54"/>
      <c r="L1327" s="54"/>
    </row>
    <row r="1328" customFormat="false" ht="13.8" hidden="false" customHeight="false" outlineLevel="0" collapsed="false">
      <c r="B1328" s="54"/>
      <c r="C1328" s="54"/>
      <c r="D1328" s="54"/>
      <c r="E1328" s="54"/>
      <c r="F1328" s="54"/>
      <c r="G1328" s="54"/>
      <c r="H1328" s="54"/>
      <c r="I1328" s="54"/>
      <c r="J1328" s="54"/>
      <c r="K1328" s="54"/>
      <c r="L1328" s="54"/>
    </row>
    <row r="1329" customFormat="false" ht="13.8" hidden="false" customHeight="false" outlineLevel="0" collapsed="false">
      <c r="B1329" s="54"/>
      <c r="C1329" s="54"/>
      <c r="D1329" s="54"/>
      <c r="E1329" s="54"/>
      <c r="F1329" s="54"/>
      <c r="G1329" s="54"/>
      <c r="H1329" s="54"/>
      <c r="I1329" s="54"/>
      <c r="J1329" s="54"/>
      <c r="K1329" s="54"/>
      <c r="L1329" s="54"/>
    </row>
    <row r="1330" customFormat="false" ht="13.8" hidden="false" customHeight="false" outlineLevel="0" collapsed="false">
      <c r="B1330" s="54"/>
      <c r="C1330" s="54"/>
      <c r="D1330" s="54"/>
      <c r="E1330" s="54"/>
      <c r="F1330" s="54"/>
      <c r="G1330" s="54"/>
      <c r="H1330" s="54"/>
      <c r="I1330" s="54"/>
      <c r="J1330" s="54"/>
      <c r="K1330" s="54"/>
      <c r="L1330" s="54"/>
    </row>
    <row r="1331" customFormat="false" ht="13.8" hidden="false" customHeight="false" outlineLevel="0" collapsed="false">
      <c r="B1331" s="54"/>
      <c r="C1331" s="54"/>
      <c r="D1331" s="54"/>
      <c r="E1331" s="54"/>
      <c r="F1331" s="54"/>
      <c r="G1331" s="54"/>
      <c r="H1331" s="54"/>
      <c r="I1331" s="54"/>
      <c r="J1331" s="54"/>
      <c r="K1331" s="54"/>
      <c r="L1331" s="54"/>
    </row>
    <row r="1332" customFormat="false" ht="13.8" hidden="false" customHeight="false" outlineLevel="0" collapsed="false">
      <c r="B1332" s="54"/>
      <c r="C1332" s="54"/>
      <c r="D1332" s="54"/>
      <c r="E1332" s="54"/>
      <c r="F1332" s="54"/>
      <c r="G1332" s="54"/>
      <c r="H1332" s="54"/>
      <c r="I1332" s="54"/>
      <c r="J1332" s="54"/>
      <c r="K1332" s="54"/>
      <c r="L1332" s="54"/>
    </row>
    <row r="1333" customFormat="false" ht="13.8" hidden="false" customHeight="false" outlineLevel="0" collapsed="false">
      <c r="B1333" s="54"/>
      <c r="C1333" s="54"/>
      <c r="D1333" s="54"/>
      <c r="E1333" s="54"/>
      <c r="F1333" s="54"/>
      <c r="G1333" s="54"/>
      <c r="H1333" s="54"/>
      <c r="I1333" s="54"/>
      <c r="J1333" s="54"/>
      <c r="K1333" s="54"/>
      <c r="L1333" s="54"/>
    </row>
    <row r="1334" customFormat="false" ht="13.8" hidden="false" customHeight="false" outlineLevel="0" collapsed="false">
      <c r="B1334" s="54"/>
      <c r="C1334" s="54"/>
      <c r="D1334" s="54"/>
      <c r="E1334" s="54"/>
      <c r="F1334" s="54"/>
      <c r="G1334" s="54"/>
      <c r="H1334" s="54"/>
      <c r="I1334" s="54"/>
      <c r="J1334" s="54"/>
      <c r="K1334" s="54"/>
      <c r="L1334" s="54"/>
    </row>
    <row r="1335" customFormat="false" ht="13.8" hidden="false" customHeight="false" outlineLevel="0" collapsed="false">
      <c r="B1335" s="54"/>
      <c r="C1335" s="54"/>
      <c r="D1335" s="54"/>
      <c r="E1335" s="54"/>
      <c r="F1335" s="54"/>
      <c r="G1335" s="54"/>
      <c r="H1335" s="54"/>
      <c r="I1335" s="54"/>
      <c r="J1335" s="54"/>
      <c r="K1335" s="54"/>
      <c r="L1335" s="54"/>
    </row>
    <row r="1336" customFormat="false" ht="13.8" hidden="false" customHeight="false" outlineLevel="0" collapsed="false">
      <c r="B1336" s="54"/>
      <c r="C1336" s="54"/>
      <c r="D1336" s="54"/>
      <c r="E1336" s="54"/>
      <c r="F1336" s="54"/>
      <c r="G1336" s="54"/>
      <c r="H1336" s="54"/>
      <c r="I1336" s="54"/>
      <c r="J1336" s="54"/>
      <c r="K1336" s="54"/>
      <c r="L1336" s="54"/>
    </row>
    <row r="1337" customFormat="false" ht="13.8" hidden="false" customHeight="false" outlineLevel="0" collapsed="false">
      <c r="B1337" s="54"/>
      <c r="C1337" s="54"/>
      <c r="D1337" s="54"/>
      <c r="E1337" s="54"/>
      <c r="F1337" s="54"/>
      <c r="G1337" s="54"/>
      <c r="H1337" s="54"/>
      <c r="I1337" s="54"/>
      <c r="J1337" s="54"/>
      <c r="K1337" s="54"/>
      <c r="L1337" s="54"/>
    </row>
    <row r="1338" customFormat="false" ht="13.8" hidden="false" customHeight="false" outlineLevel="0" collapsed="false">
      <c r="B1338" s="54"/>
      <c r="C1338" s="54"/>
      <c r="D1338" s="54"/>
      <c r="E1338" s="54"/>
      <c r="F1338" s="54"/>
      <c r="G1338" s="54"/>
      <c r="H1338" s="54"/>
      <c r="I1338" s="54"/>
      <c r="J1338" s="54"/>
      <c r="K1338" s="54"/>
      <c r="L1338" s="54"/>
    </row>
    <row r="1339" customFormat="false" ht="13.8" hidden="false" customHeight="false" outlineLevel="0" collapsed="false">
      <c r="B1339" s="54"/>
      <c r="C1339" s="54"/>
      <c r="D1339" s="54"/>
      <c r="E1339" s="54"/>
      <c r="F1339" s="54"/>
      <c r="G1339" s="54"/>
      <c r="H1339" s="54"/>
      <c r="I1339" s="54"/>
      <c r="J1339" s="54"/>
      <c r="K1339" s="54"/>
      <c r="L1339" s="54"/>
    </row>
    <row r="1340" customFormat="false" ht="13.8" hidden="false" customHeight="false" outlineLevel="0" collapsed="false">
      <c r="B1340" s="54"/>
      <c r="C1340" s="54"/>
      <c r="D1340" s="54"/>
      <c r="E1340" s="54"/>
      <c r="F1340" s="54"/>
      <c r="G1340" s="54"/>
      <c r="H1340" s="54"/>
      <c r="I1340" s="54"/>
      <c r="J1340" s="54"/>
      <c r="K1340" s="54"/>
      <c r="L1340" s="54"/>
    </row>
    <row r="1341" customFormat="false" ht="13.8" hidden="false" customHeight="false" outlineLevel="0" collapsed="false">
      <c r="B1341" s="54"/>
      <c r="C1341" s="54"/>
      <c r="D1341" s="54"/>
      <c r="E1341" s="54"/>
      <c r="F1341" s="54"/>
      <c r="G1341" s="54"/>
      <c r="H1341" s="54"/>
      <c r="I1341" s="54"/>
      <c r="J1341" s="54"/>
      <c r="K1341" s="54"/>
      <c r="L1341" s="54"/>
    </row>
    <row r="1342" customFormat="false" ht="13.8" hidden="false" customHeight="false" outlineLevel="0" collapsed="false">
      <c r="B1342" s="54"/>
      <c r="C1342" s="54"/>
      <c r="D1342" s="54"/>
      <c r="E1342" s="54"/>
      <c r="F1342" s="54"/>
      <c r="G1342" s="54"/>
      <c r="H1342" s="54"/>
      <c r="I1342" s="54"/>
      <c r="J1342" s="54"/>
      <c r="K1342" s="54"/>
      <c r="L1342" s="54"/>
    </row>
    <row r="1343" customFormat="false" ht="13.8" hidden="false" customHeight="false" outlineLevel="0" collapsed="false">
      <c r="B1343" s="54"/>
      <c r="C1343" s="54"/>
      <c r="D1343" s="54"/>
      <c r="E1343" s="54"/>
      <c r="F1343" s="54"/>
      <c r="G1343" s="54"/>
      <c r="H1343" s="54"/>
      <c r="I1343" s="54"/>
      <c r="J1343" s="54"/>
      <c r="K1343" s="54"/>
      <c r="L1343" s="54"/>
    </row>
    <row r="1344" customFormat="false" ht="13.8" hidden="false" customHeight="false" outlineLevel="0" collapsed="false">
      <c r="B1344" s="54"/>
      <c r="C1344" s="54"/>
      <c r="D1344" s="54"/>
      <c r="E1344" s="54"/>
      <c r="F1344" s="54"/>
      <c r="G1344" s="54"/>
      <c r="H1344" s="54"/>
      <c r="I1344" s="54"/>
      <c r="J1344" s="54"/>
      <c r="K1344" s="54"/>
      <c r="L1344" s="54"/>
    </row>
    <row r="1345" customFormat="false" ht="13.8" hidden="false" customHeight="false" outlineLevel="0" collapsed="false">
      <c r="B1345" s="54"/>
      <c r="C1345" s="54"/>
      <c r="D1345" s="54"/>
      <c r="E1345" s="54"/>
      <c r="F1345" s="54"/>
      <c r="G1345" s="54"/>
      <c r="H1345" s="54"/>
      <c r="I1345" s="54"/>
      <c r="J1345" s="54"/>
      <c r="K1345" s="54"/>
      <c r="L1345" s="54"/>
    </row>
    <row r="1346" customFormat="false" ht="13.8" hidden="false" customHeight="false" outlineLevel="0" collapsed="false">
      <c r="B1346" s="54"/>
      <c r="C1346" s="54"/>
      <c r="D1346" s="54"/>
      <c r="E1346" s="54"/>
      <c r="F1346" s="54"/>
      <c r="G1346" s="54"/>
      <c r="H1346" s="54"/>
      <c r="I1346" s="54"/>
      <c r="J1346" s="54"/>
      <c r="K1346" s="54"/>
      <c r="L1346" s="54"/>
    </row>
    <row r="1347" customFormat="false" ht="13.8" hidden="false" customHeight="false" outlineLevel="0" collapsed="false">
      <c r="B1347" s="54"/>
      <c r="C1347" s="54"/>
      <c r="D1347" s="54"/>
      <c r="E1347" s="54"/>
      <c r="F1347" s="54"/>
      <c r="G1347" s="54"/>
      <c r="H1347" s="54"/>
      <c r="I1347" s="54"/>
      <c r="J1347" s="54"/>
      <c r="K1347" s="54"/>
      <c r="L1347" s="54"/>
    </row>
    <row r="1348" customFormat="false" ht="13.8" hidden="false" customHeight="false" outlineLevel="0" collapsed="false">
      <c r="B1348" s="54"/>
      <c r="C1348" s="54"/>
      <c r="D1348" s="54"/>
      <c r="E1348" s="54"/>
      <c r="F1348" s="54"/>
      <c r="G1348" s="54"/>
      <c r="H1348" s="54"/>
      <c r="I1348" s="54"/>
      <c r="J1348" s="54"/>
      <c r="K1348" s="54"/>
      <c r="L1348" s="54"/>
    </row>
    <row r="1349" customFormat="false" ht="13.8" hidden="false" customHeight="false" outlineLevel="0" collapsed="false">
      <c r="B1349" s="54"/>
      <c r="C1349" s="54"/>
      <c r="D1349" s="54"/>
      <c r="E1349" s="54"/>
      <c r="F1349" s="54"/>
      <c r="G1349" s="54"/>
      <c r="H1349" s="54"/>
      <c r="I1349" s="54"/>
      <c r="J1349" s="54"/>
      <c r="K1349" s="54"/>
      <c r="L1349" s="54"/>
    </row>
    <row r="1350" customFormat="false" ht="13.8" hidden="false" customHeight="false" outlineLevel="0" collapsed="false">
      <c r="B1350" s="54"/>
      <c r="C1350" s="54"/>
      <c r="D1350" s="54"/>
      <c r="E1350" s="54"/>
      <c r="F1350" s="54"/>
      <c r="G1350" s="54"/>
      <c r="H1350" s="54"/>
      <c r="I1350" s="54"/>
      <c r="J1350" s="54"/>
      <c r="K1350" s="54"/>
      <c r="L1350" s="54"/>
    </row>
    <row r="1351" customFormat="false" ht="13.8" hidden="false" customHeight="false" outlineLevel="0" collapsed="false">
      <c r="B1351" s="54"/>
      <c r="C1351" s="54"/>
      <c r="D1351" s="54"/>
      <c r="E1351" s="54"/>
      <c r="F1351" s="54"/>
      <c r="G1351" s="54"/>
      <c r="H1351" s="54"/>
      <c r="I1351" s="54"/>
      <c r="J1351" s="54"/>
      <c r="K1351" s="54"/>
      <c r="L1351" s="54"/>
    </row>
    <row r="1352" customFormat="false" ht="13.8" hidden="false" customHeight="false" outlineLevel="0" collapsed="false">
      <c r="B1352" s="54"/>
      <c r="C1352" s="54"/>
      <c r="D1352" s="54"/>
      <c r="E1352" s="54"/>
      <c r="F1352" s="54"/>
      <c r="G1352" s="54"/>
      <c r="H1352" s="54"/>
      <c r="I1352" s="54"/>
      <c r="J1352" s="54"/>
      <c r="K1352" s="54"/>
      <c r="L1352" s="54"/>
    </row>
    <row r="1353" customFormat="false" ht="13.8" hidden="false" customHeight="false" outlineLevel="0" collapsed="false">
      <c r="B1353" s="54"/>
      <c r="C1353" s="54"/>
      <c r="D1353" s="54"/>
      <c r="E1353" s="54"/>
      <c r="F1353" s="54"/>
      <c r="G1353" s="54"/>
      <c r="H1353" s="54"/>
      <c r="I1353" s="54"/>
      <c r="J1353" s="54"/>
      <c r="K1353" s="54"/>
      <c r="L1353" s="54"/>
    </row>
    <row r="1354" customFormat="false" ht="13.8" hidden="false" customHeight="false" outlineLevel="0" collapsed="false">
      <c r="B1354" s="54"/>
      <c r="C1354" s="54"/>
      <c r="D1354" s="54"/>
      <c r="E1354" s="54"/>
      <c r="F1354" s="54"/>
      <c r="G1354" s="54"/>
      <c r="H1354" s="54"/>
      <c r="I1354" s="54"/>
      <c r="J1354" s="54"/>
      <c r="K1354" s="54"/>
      <c r="L1354" s="54"/>
    </row>
    <row r="1355" customFormat="false" ht="13.8" hidden="false" customHeight="false" outlineLevel="0" collapsed="false">
      <c r="B1355" s="54"/>
      <c r="C1355" s="54"/>
      <c r="D1355" s="54"/>
      <c r="E1355" s="54"/>
      <c r="F1355" s="54"/>
      <c r="G1355" s="54"/>
      <c r="H1355" s="54"/>
      <c r="I1355" s="54"/>
      <c r="J1355" s="54"/>
      <c r="K1355" s="54"/>
      <c r="L1355" s="54"/>
    </row>
    <row r="1356" customFormat="false" ht="13.8" hidden="false" customHeight="false" outlineLevel="0" collapsed="false">
      <c r="B1356" s="54"/>
      <c r="C1356" s="54"/>
      <c r="D1356" s="54"/>
      <c r="E1356" s="54"/>
      <c r="F1356" s="54"/>
      <c r="G1356" s="54"/>
      <c r="H1356" s="54"/>
      <c r="I1356" s="54"/>
      <c r="J1356" s="54"/>
      <c r="K1356" s="54"/>
      <c r="L1356" s="54"/>
    </row>
    <row r="1357" customFormat="false" ht="13.8" hidden="false" customHeight="false" outlineLevel="0" collapsed="false">
      <c r="B1357" s="54"/>
      <c r="C1357" s="54"/>
      <c r="D1357" s="54"/>
      <c r="E1357" s="54"/>
      <c r="F1357" s="54"/>
      <c r="G1357" s="54"/>
      <c r="H1357" s="54"/>
      <c r="I1357" s="54"/>
      <c r="J1357" s="54"/>
      <c r="K1357" s="54"/>
      <c r="L1357" s="54"/>
    </row>
    <row r="1358" customFormat="false" ht="13.8" hidden="false" customHeight="false" outlineLevel="0" collapsed="false">
      <c r="B1358" s="54"/>
      <c r="C1358" s="54"/>
      <c r="D1358" s="54"/>
      <c r="E1358" s="54"/>
      <c r="F1358" s="54"/>
      <c r="G1358" s="54"/>
      <c r="H1358" s="54"/>
      <c r="I1358" s="54"/>
      <c r="J1358" s="54"/>
      <c r="K1358" s="54"/>
      <c r="L1358" s="54"/>
    </row>
    <row r="1359" customFormat="false" ht="13.8" hidden="false" customHeight="false" outlineLevel="0" collapsed="false">
      <c r="B1359" s="54"/>
      <c r="C1359" s="54"/>
      <c r="D1359" s="54"/>
      <c r="E1359" s="54"/>
      <c r="F1359" s="54"/>
      <c r="G1359" s="54"/>
      <c r="H1359" s="54"/>
      <c r="I1359" s="54"/>
      <c r="J1359" s="54"/>
      <c r="K1359" s="54"/>
      <c r="L1359" s="54"/>
    </row>
    <row r="1360" customFormat="false" ht="13.8" hidden="false" customHeight="false" outlineLevel="0" collapsed="false">
      <c r="B1360" s="54"/>
      <c r="C1360" s="54"/>
      <c r="D1360" s="54"/>
      <c r="E1360" s="54"/>
      <c r="F1360" s="54"/>
      <c r="G1360" s="54"/>
      <c r="H1360" s="54"/>
      <c r="I1360" s="54"/>
      <c r="J1360" s="54"/>
      <c r="K1360" s="54"/>
      <c r="L1360" s="54"/>
    </row>
    <row r="1361" customFormat="false" ht="13.8" hidden="false" customHeight="false" outlineLevel="0" collapsed="false">
      <c r="B1361" s="54"/>
      <c r="C1361" s="54"/>
      <c r="D1361" s="54"/>
      <c r="E1361" s="54"/>
      <c r="F1361" s="54"/>
      <c r="G1361" s="54"/>
      <c r="H1361" s="54"/>
      <c r="I1361" s="54"/>
      <c r="J1361" s="54"/>
      <c r="K1361" s="54"/>
      <c r="L1361" s="54"/>
    </row>
    <row r="1362" customFormat="false" ht="13.8" hidden="false" customHeight="false" outlineLevel="0" collapsed="false">
      <c r="B1362" s="54"/>
      <c r="C1362" s="54"/>
      <c r="D1362" s="54"/>
      <c r="E1362" s="54"/>
      <c r="F1362" s="54"/>
      <c r="G1362" s="54"/>
      <c r="H1362" s="54"/>
      <c r="I1362" s="54"/>
      <c r="J1362" s="54"/>
      <c r="K1362" s="54"/>
      <c r="L1362" s="54"/>
    </row>
    <row r="1363" customFormat="false" ht="13.8" hidden="false" customHeight="false" outlineLevel="0" collapsed="false">
      <c r="B1363" s="54"/>
      <c r="C1363" s="54"/>
      <c r="D1363" s="54"/>
      <c r="E1363" s="54"/>
      <c r="F1363" s="54"/>
      <c r="G1363" s="54"/>
      <c r="H1363" s="54"/>
      <c r="I1363" s="54"/>
      <c r="J1363" s="54"/>
      <c r="K1363" s="54"/>
      <c r="L1363" s="54"/>
    </row>
    <row r="1364" customFormat="false" ht="13.8" hidden="false" customHeight="false" outlineLevel="0" collapsed="false">
      <c r="B1364" s="54"/>
      <c r="C1364" s="54"/>
      <c r="D1364" s="54"/>
      <c r="E1364" s="54"/>
      <c r="F1364" s="54"/>
      <c r="G1364" s="54"/>
      <c r="H1364" s="54"/>
      <c r="I1364" s="54"/>
      <c r="J1364" s="54"/>
      <c r="K1364" s="54"/>
      <c r="L1364" s="54"/>
    </row>
    <row r="1365" customFormat="false" ht="13.8" hidden="false" customHeight="false" outlineLevel="0" collapsed="false">
      <c r="B1365" s="54"/>
      <c r="C1365" s="54"/>
      <c r="D1365" s="54"/>
      <c r="E1365" s="54"/>
      <c r="F1365" s="54"/>
      <c r="G1365" s="54"/>
      <c r="H1365" s="54"/>
      <c r="I1365" s="54"/>
      <c r="J1365" s="54"/>
      <c r="K1365" s="54"/>
      <c r="L1365" s="54"/>
    </row>
    <row r="1366" customFormat="false" ht="13.8" hidden="false" customHeight="false" outlineLevel="0" collapsed="false">
      <c r="B1366" s="54"/>
      <c r="C1366" s="54"/>
      <c r="D1366" s="54"/>
      <c r="E1366" s="54"/>
      <c r="F1366" s="54"/>
      <c r="G1366" s="54"/>
      <c r="H1366" s="54"/>
      <c r="I1366" s="54"/>
      <c r="J1366" s="54"/>
      <c r="K1366" s="54"/>
      <c r="L1366" s="54"/>
    </row>
    <row r="1367" customFormat="false" ht="13.8" hidden="false" customHeight="false" outlineLevel="0" collapsed="false">
      <c r="B1367" s="54"/>
      <c r="C1367" s="54"/>
      <c r="D1367" s="54"/>
      <c r="E1367" s="54"/>
      <c r="F1367" s="54"/>
      <c r="G1367" s="54"/>
      <c r="H1367" s="54"/>
      <c r="I1367" s="54"/>
      <c r="J1367" s="54"/>
      <c r="K1367" s="54"/>
      <c r="L1367" s="54"/>
    </row>
    <row r="1368" customFormat="false" ht="13.8" hidden="false" customHeight="false" outlineLevel="0" collapsed="false">
      <c r="B1368" s="54"/>
      <c r="C1368" s="54"/>
      <c r="D1368" s="54"/>
      <c r="E1368" s="54"/>
      <c r="F1368" s="54"/>
      <c r="G1368" s="54"/>
      <c r="H1368" s="54"/>
      <c r="I1368" s="54"/>
      <c r="J1368" s="54"/>
      <c r="K1368" s="54"/>
      <c r="L1368" s="54"/>
    </row>
    <row r="1369" customFormat="false" ht="13.8" hidden="false" customHeight="false" outlineLevel="0" collapsed="false">
      <c r="B1369" s="54"/>
      <c r="C1369" s="54"/>
      <c r="D1369" s="54"/>
      <c r="E1369" s="54"/>
      <c r="F1369" s="54"/>
      <c r="G1369" s="54"/>
      <c r="H1369" s="54"/>
      <c r="I1369" s="54"/>
      <c r="J1369" s="54"/>
      <c r="K1369" s="54"/>
      <c r="L1369" s="54"/>
    </row>
    <row r="1370" customFormat="false" ht="13.8" hidden="false" customHeight="false" outlineLevel="0" collapsed="false">
      <c r="B1370" s="54"/>
      <c r="C1370" s="54"/>
      <c r="D1370" s="54"/>
      <c r="E1370" s="54"/>
      <c r="F1370" s="54"/>
      <c r="G1370" s="54"/>
      <c r="H1370" s="54"/>
      <c r="I1370" s="54"/>
      <c r="J1370" s="54"/>
      <c r="K1370" s="54"/>
      <c r="L1370" s="54"/>
    </row>
    <row r="1371" customFormat="false" ht="13.8" hidden="false" customHeight="false" outlineLevel="0" collapsed="false">
      <c r="B1371" s="54"/>
      <c r="C1371" s="54"/>
      <c r="D1371" s="54"/>
      <c r="E1371" s="54"/>
      <c r="F1371" s="54"/>
      <c r="G1371" s="54"/>
      <c r="H1371" s="54"/>
      <c r="I1371" s="54"/>
      <c r="J1371" s="54"/>
      <c r="K1371" s="54"/>
      <c r="L1371" s="54"/>
    </row>
    <row r="1372" customFormat="false" ht="13.8" hidden="false" customHeight="false" outlineLevel="0" collapsed="false">
      <c r="B1372" s="54"/>
      <c r="C1372" s="54"/>
      <c r="D1372" s="54"/>
      <c r="E1372" s="54"/>
      <c r="F1372" s="54"/>
      <c r="G1372" s="54"/>
      <c r="H1372" s="54"/>
      <c r="I1372" s="54"/>
      <c r="J1372" s="54"/>
      <c r="K1372" s="54"/>
      <c r="L1372" s="54"/>
    </row>
    <row r="1373" customFormat="false" ht="13.8" hidden="false" customHeight="false" outlineLevel="0" collapsed="false">
      <c r="B1373" s="54"/>
      <c r="C1373" s="54"/>
      <c r="D1373" s="54"/>
      <c r="E1373" s="54"/>
      <c r="F1373" s="54"/>
      <c r="G1373" s="54"/>
      <c r="H1373" s="54"/>
      <c r="I1373" s="54"/>
      <c r="J1373" s="54"/>
      <c r="K1373" s="54"/>
      <c r="L1373" s="54"/>
    </row>
    <row r="1374" customFormat="false" ht="13.8" hidden="false" customHeight="false" outlineLevel="0" collapsed="false">
      <c r="B1374" s="54"/>
      <c r="C1374" s="54"/>
      <c r="D1374" s="54"/>
      <c r="E1374" s="54"/>
      <c r="F1374" s="54"/>
      <c r="G1374" s="54"/>
      <c r="H1374" s="54"/>
      <c r="I1374" s="54"/>
      <c r="J1374" s="54"/>
      <c r="K1374" s="54"/>
      <c r="L1374" s="54"/>
    </row>
    <row r="1375" customFormat="false" ht="13.8" hidden="false" customHeight="false" outlineLevel="0" collapsed="false">
      <c r="B1375" s="54"/>
      <c r="C1375" s="54"/>
      <c r="D1375" s="54"/>
      <c r="E1375" s="54"/>
      <c r="F1375" s="54"/>
      <c r="G1375" s="54"/>
      <c r="H1375" s="54"/>
      <c r="I1375" s="54"/>
      <c r="J1375" s="54"/>
      <c r="K1375" s="54"/>
      <c r="L1375" s="54"/>
    </row>
    <row r="1376" customFormat="false" ht="13.8" hidden="false" customHeight="false" outlineLevel="0" collapsed="false">
      <c r="B1376" s="54"/>
      <c r="C1376" s="54"/>
      <c r="D1376" s="54"/>
      <c r="E1376" s="54"/>
      <c r="F1376" s="54"/>
      <c r="G1376" s="54"/>
      <c r="H1376" s="54"/>
      <c r="I1376" s="54"/>
      <c r="J1376" s="54"/>
      <c r="K1376" s="54"/>
      <c r="L1376" s="54"/>
    </row>
    <row r="1377" customFormat="false" ht="13.8" hidden="false" customHeight="false" outlineLevel="0" collapsed="false">
      <c r="B1377" s="54"/>
      <c r="C1377" s="54"/>
      <c r="D1377" s="54"/>
      <c r="E1377" s="54"/>
      <c r="F1377" s="54"/>
      <c r="G1377" s="54"/>
      <c r="H1377" s="54"/>
      <c r="I1377" s="54"/>
      <c r="J1377" s="54"/>
      <c r="K1377" s="54"/>
      <c r="L1377" s="54"/>
    </row>
    <row r="1378" customFormat="false" ht="13.8" hidden="false" customHeight="false" outlineLevel="0" collapsed="false">
      <c r="B1378" s="54"/>
      <c r="C1378" s="54"/>
      <c r="D1378" s="54"/>
      <c r="E1378" s="54"/>
      <c r="F1378" s="54"/>
      <c r="G1378" s="54"/>
      <c r="H1378" s="54"/>
      <c r="I1378" s="54"/>
      <c r="J1378" s="54"/>
      <c r="K1378" s="54"/>
      <c r="L1378" s="54"/>
    </row>
    <row r="1379" customFormat="false" ht="13.8" hidden="false" customHeight="false" outlineLevel="0" collapsed="false">
      <c r="B1379" s="54"/>
      <c r="C1379" s="54"/>
      <c r="D1379" s="54"/>
      <c r="E1379" s="54"/>
      <c r="F1379" s="54"/>
      <c r="G1379" s="54"/>
      <c r="H1379" s="54"/>
      <c r="I1379" s="54"/>
      <c r="J1379" s="54"/>
      <c r="K1379" s="54"/>
      <c r="L1379" s="54"/>
    </row>
    <row r="1380" customFormat="false" ht="13.8" hidden="false" customHeight="false" outlineLevel="0" collapsed="false">
      <c r="B1380" s="54"/>
      <c r="C1380" s="54"/>
      <c r="D1380" s="54"/>
      <c r="E1380" s="54"/>
      <c r="F1380" s="54"/>
      <c r="G1380" s="54"/>
      <c r="H1380" s="54"/>
      <c r="I1380" s="54"/>
      <c r="J1380" s="54"/>
      <c r="K1380" s="54"/>
      <c r="L1380" s="54"/>
    </row>
    <row r="1381" customFormat="false" ht="13.8" hidden="false" customHeight="false" outlineLevel="0" collapsed="false">
      <c r="B1381" s="54"/>
      <c r="C1381" s="54"/>
      <c r="D1381" s="54"/>
      <c r="E1381" s="54"/>
      <c r="F1381" s="54"/>
      <c r="G1381" s="54"/>
      <c r="H1381" s="54"/>
      <c r="I1381" s="54"/>
      <c r="J1381" s="54"/>
      <c r="K1381" s="54"/>
      <c r="L1381" s="54"/>
    </row>
    <row r="1382" customFormat="false" ht="13.8" hidden="false" customHeight="false" outlineLevel="0" collapsed="false">
      <c r="B1382" s="54"/>
      <c r="C1382" s="54"/>
      <c r="D1382" s="54"/>
      <c r="E1382" s="54"/>
      <c r="F1382" s="54"/>
      <c r="G1382" s="54"/>
      <c r="H1382" s="54"/>
      <c r="I1382" s="54"/>
      <c r="J1382" s="54"/>
      <c r="K1382" s="54"/>
      <c r="L1382" s="54"/>
    </row>
    <row r="1383" customFormat="false" ht="13.8" hidden="false" customHeight="false" outlineLevel="0" collapsed="false">
      <c r="B1383" s="54"/>
      <c r="C1383" s="54"/>
      <c r="D1383" s="54"/>
      <c r="E1383" s="54"/>
      <c r="F1383" s="54"/>
      <c r="G1383" s="54"/>
      <c r="H1383" s="54"/>
      <c r="I1383" s="54"/>
      <c r="J1383" s="54"/>
      <c r="K1383" s="54"/>
      <c r="L1383" s="54"/>
    </row>
    <row r="1384" customFormat="false" ht="13.8" hidden="false" customHeight="false" outlineLevel="0" collapsed="false">
      <c r="B1384" s="54"/>
      <c r="C1384" s="54"/>
      <c r="D1384" s="54"/>
      <c r="E1384" s="54"/>
      <c r="F1384" s="54"/>
      <c r="G1384" s="54"/>
      <c r="H1384" s="54"/>
      <c r="I1384" s="54"/>
      <c r="J1384" s="54"/>
      <c r="K1384" s="54"/>
      <c r="L1384" s="54"/>
    </row>
    <row r="1385" customFormat="false" ht="13.8" hidden="false" customHeight="false" outlineLevel="0" collapsed="false">
      <c r="B1385" s="54"/>
      <c r="C1385" s="54"/>
      <c r="D1385" s="54"/>
      <c r="E1385" s="54"/>
      <c r="F1385" s="54"/>
      <c r="G1385" s="54"/>
      <c r="H1385" s="54"/>
      <c r="I1385" s="54"/>
      <c r="J1385" s="54"/>
      <c r="K1385" s="54"/>
      <c r="L1385" s="54"/>
    </row>
    <row r="1386" customFormat="false" ht="13.8" hidden="false" customHeight="false" outlineLevel="0" collapsed="false">
      <c r="B1386" s="54"/>
      <c r="C1386" s="54"/>
      <c r="D1386" s="54"/>
      <c r="E1386" s="54"/>
      <c r="F1386" s="54"/>
      <c r="G1386" s="54"/>
      <c r="H1386" s="54"/>
      <c r="I1386" s="54"/>
      <c r="J1386" s="54"/>
      <c r="K1386" s="54"/>
      <c r="L1386" s="54"/>
    </row>
    <row r="1387" customFormat="false" ht="13.8" hidden="false" customHeight="false" outlineLevel="0" collapsed="false">
      <c r="B1387" s="54"/>
      <c r="C1387" s="54"/>
      <c r="D1387" s="54"/>
      <c r="E1387" s="54"/>
      <c r="F1387" s="54"/>
      <c r="G1387" s="54"/>
      <c r="H1387" s="54"/>
      <c r="I1387" s="54"/>
      <c r="J1387" s="54"/>
      <c r="K1387" s="54"/>
      <c r="L1387" s="54"/>
    </row>
    <row r="1388" customFormat="false" ht="13.8" hidden="false" customHeight="false" outlineLevel="0" collapsed="false">
      <c r="B1388" s="54"/>
      <c r="C1388" s="54"/>
      <c r="D1388" s="54"/>
      <c r="E1388" s="54"/>
      <c r="F1388" s="54"/>
      <c r="G1388" s="54"/>
      <c r="H1388" s="54"/>
      <c r="I1388" s="54"/>
      <c r="J1388" s="54"/>
      <c r="K1388" s="54"/>
      <c r="L1388" s="54"/>
    </row>
    <row r="1389" customFormat="false" ht="13.8" hidden="false" customHeight="false" outlineLevel="0" collapsed="false">
      <c r="B1389" s="54"/>
      <c r="C1389" s="54"/>
      <c r="D1389" s="54"/>
      <c r="E1389" s="54"/>
      <c r="F1389" s="54"/>
      <c r="G1389" s="54"/>
      <c r="H1389" s="54"/>
      <c r="I1389" s="54"/>
      <c r="J1389" s="54"/>
      <c r="K1389" s="54"/>
      <c r="L1389" s="54"/>
    </row>
    <row r="1390" customFormat="false" ht="13.8" hidden="false" customHeight="false" outlineLevel="0" collapsed="false">
      <c r="B1390" s="54"/>
      <c r="C1390" s="54"/>
      <c r="D1390" s="54"/>
      <c r="E1390" s="54"/>
      <c r="F1390" s="54"/>
      <c r="G1390" s="54"/>
      <c r="H1390" s="54"/>
      <c r="I1390" s="54"/>
      <c r="J1390" s="54"/>
      <c r="K1390" s="54"/>
      <c r="L1390" s="54"/>
    </row>
    <row r="1391" customFormat="false" ht="13.8" hidden="false" customHeight="false" outlineLevel="0" collapsed="false">
      <c r="B1391" s="54"/>
      <c r="C1391" s="54"/>
      <c r="D1391" s="54"/>
      <c r="E1391" s="54"/>
      <c r="F1391" s="54"/>
      <c r="G1391" s="54"/>
      <c r="H1391" s="54"/>
      <c r="I1391" s="54"/>
      <c r="J1391" s="54"/>
      <c r="K1391" s="54"/>
      <c r="L1391" s="54"/>
    </row>
    <row r="1392" customFormat="false" ht="13.8" hidden="false" customHeight="false" outlineLevel="0" collapsed="false">
      <c r="B1392" s="54"/>
      <c r="C1392" s="54"/>
      <c r="D1392" s="54"/>
      <c r="E1392" s="54"/>
      <c r="F1392" s="54"/>
      <c r="G1392" s="54"/>
      <c r="H1392" s="54"/>
      <c r="I1392" s="54"/>
      <c r="J1392" s="54"/>
      <c r="K1392" s="54"/>
      <c r="L1392" s="54"/>
    </row>
    <row r="1393" customFormat="false" ht="13.8" hidden="false" customHeight="false" outlineLevel="0" collapsed="false">
      <c r="B1393" s="54"/>
      <c r="C1393" s="54"/>
      <c r="D1393" s="54"/>
      <c r="E1393" s="54"/>
      <c r="F1393" s="54"/>
      <c r="G1393" s="54"/>
      <c r="H1393" s="54"/>
      <c r="I1393" s="54"/>
      <c r="J1393" s="54"/>
      <c r="K1393" s="54"/>
      <c r="L1393" s="54"/>
    </row>
    <row r="1394" customFormat="false" ht="13.8" hidden="false" customHeight="false" outlineLevel="0" collapsed="false">
      <c r="B1394" s="54"/>
      <c r="C1394" s="54"/>
      <c r="D1394" s="54"/>
      <c r="E1394" s="54"/>
      <c r="F1394" s="54"/>
      <c r="G1394" s="54"/>
      <c r="H1394" s="54"/>
      <c r="I1394" s="54"/>
      <c r="J1394" s="54"/>
      <c r="K1394" s="54"/>
      <c r="L1394" s="54"/>
    </row>
    <row r="1395" customFormat="false" ht="13.8" hidden="false" customHeight="false" outlineLevel="0" collapsed="false">
      <c r="B1395" s="54"/>
      <c r="C1395" s="54"/>
      <c r="D1395" s="54"/>
      <c r="E1395" s="54"/>
      <c r="F1395" s="54"/>
      <c r="G1395" s="54"/>
      <c r="H1395" s="54"/>
      <c r="I1395" s="54"/>
      <c r="J1395" s="54"/>
      <c r="K1395" s="54"/>
      <c r="L1395" s="54"/>
    </row>
    <row r="1396" customFormat="false" ht="13.8" hidden="false" customHeight="false" outlineLevel="0" collapsed="false">
      <c r="B1396" s="54"/>
      <c r="C1396" s="54"/>
      <c r="D1396" s="54"/>
      <c r="E1396" s="54"/>
      <c r="F1396" s="54"/>
      <c r="G1396" s="54"/>
      <c r="H1396" s="54"/>
      <c r="I1396" s="54"/>
      <c r="J1396" s="54"/>
      <c r="K1396" s="54"/>
      <c r="L1396" s="54"/>
    </row>
    <row r="1397" customFormat="false" ht="13.8" hidden="false" customHeight="false" outlineLevel="0" collapsed="false">
      <c r="B1397" s="54"/>
      <c r="C1397" s="54"/>
      <c r="D1397" s="54"/>
      <c r="E1397" s="54"/>
      <c r="F1397" s="54"/>
      <c r="G1397" s="54"/>
      <c r="H1397" s="54"/>
      <c r="I1397" s="54"/>
      <c r="J1397" s="54"/>
      <c r="K1397" s="54"/>
      <c r="L1397" s="54"/>
    </row>
    <row r="1398" customFormat="false" ht="13.8" hidden="false" customHeight="false" outlineLevel="0" collapsed="false">
      <c r="B1398" s="54"/>
      <c r="C1398" s="54"/>
      <c r="D1398" s="54"/>
      <c r="E1398" s="54"/>
      <c r="F1398" s="54"/>
      <c r="G1398" s="54"/>
      <c r="H1398" s="54"/>
      <c r="I1398" s="54"/>
      <c r="J1398" s="54"/>
      <c r="K1398" s="54"/>
      <c r="L1398" s="54"/>
    </row>
    <row r="1399" customFormat="false" ht="13.8" hidden="false" customHeight="false" outlineLevel="0" collapsed="false">
      <c r="B1399" s="54"/>
      <c r="C1399" s="54"/>
      <c r="D1399" s="54"/>
      <c r="E1399" s="54"/>
      <c r="F1399" s="54"/>
      <c r="G1399" s="54"/>
      <c r="H1399" s="54"/>
      <c r="I1399" s="54"/>
      <c r="J1399" s="54"/>
      <c r="K1399" s="54"/>
      <c r="L1399" s="54"/>
    </row>
    <row r="1400" customFormat="false" ht="13.8" hidden="false" customHeight="false" outlineLevel="0" collapsed="false">
      <c r="B1400" s="54"/>
      <c r="C1400" s="54"/>
      <c r="D1400" s="54"/>
      <c r="E1400" s="54"/>
      <c r="F1400" s="54"/>
      <c r="G1400" s="54"/>
      <c r="H1400" s="54"/>
      <c r="I1400" s="54"/>
      <c r="J1400" s="54"/>
      <c r="K1400" s="54"/>
      <c r="L1400" s="5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2023-10-15T20:09:29Z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