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pathiran\OneDrive - UCL\Documents\PhD\EnergyScope\Italian_project\EnergyScope MC Italy3\Data\for_2050\"/>
    </mc:Choice>
  </mc:AlternateContent>
  <xr:revisionPtr revIDLastSave="27" documentId="13_ncr:1_{23B1CE13-CCBA-4A1A-A774-4BB52F483A62}" xr6:coauthVersionLast="36" xr6:coauthVersionMax="45" xr10:uidLastSave="{88387342-47A5-464F-B68D-B87E973AC947}"/>
  <bookViews>
    <workbookView xWindow="-120" yWindow="-120" windowWidth="20736" windowHeight="11160" firstSheet="1" activeTab="1" xr2:uid="{6098AF3D-4580-48A8-955A-115B1562465D}"/>
  </bookViews>
  <sheets>
    <sheet name="README" sheetId="5" r:id="rId1"/>
    <sheet name="Network_exchanges" sheetId="1" r:id="rId2"/>
    <sheet name="Freight_exchang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B7" i="3" l="1"/>
  <c r="B6" i="3"/>
  <c r="B5" i="3" l="1"/>
</calcChain>
</file>

<file path=xl/sharedStrings.xml><?xml version="1.0" encoding="utf-8"?>
<sst xmlns="http://schemas.openxmlformats.org/spreadsheetml/2006/main" count="82" uniqueCount="47">
  <si>
    <t>ELECTRICITY</t>
  </si>
  <si>
    <t>NG</t>
  </si>
  <si>
    <t># source : TYNDP | ENTSOG. url: https://www.entsog.eu/tyndp#entsog-ten-year-network- development-plan-2020 (visited on 05/03/2020).</t>
  </si>
  <si>
    <t>SLF</t>
  </si>
  <si>
    <t>WOOD</t>
  </si>
  <si>
    <t>WASTE</t>
  </si>
  <si>
    <t>mid-range</t>
  </si>
  <si>
    <t>min</t>
  </si>
  <si>
    <t>max</t>
  </si>
  <si>
    <t>sources : min (Lehto 2014) and max (Engineeringtoolbox)</t>
  </si>
  <si>
    <t>sources : min (Moret 2017) and max (EUBIA)</t>
  </si>
  <si>
    <t>CO2_CAPTURED</t>
  </si>
  <si>
    <t>[tCO2/MtCO2]</t>
  </si>
  <si>
    <t>sources : min (biomass_fututre) and max (Moret 2017)</t>
  </si>
  <si>
    <t>Color code :</t>
  </si>
  <si>
    <t>H2</t>
  </si>
  <si>
    <t>For now, it is evalutated as the half of the distance between the 2 big cities the further appart in this region. -&gt; any bether way to evaluate it ?</t>
  </si>
  <si>
    <t>dist(Bologna-Turin)/2</t>
  </si>
  <si>
    <t>as an example</t>
  </si>
  <si>
    <t>Transfer capacity [GW]</t>
  </si>
  <si>
    <t>Cost [M€/(y*GW)]</t>
  </si>
  <si>
    <t>Exchange losses</t>
  </si>
  <si>
    <t>sources : Fluxys (see appendix B.4 of Hernandez A., Thiran P., EnergyScope Multi-Cell : A novel open-source model for multi-regional
energy systems and application to a 3-cell, low-carbon energy system)</t>
  </si>
  <si>
    <t>This sheet contains the data needed for freight exchanges : the average distance of freight for imports and exports of resources by freight [km] ; the lhv [GWh/Mt] to convert the energy exchanged through freight into Mt</t>
  </si>
  <si>
    <t>Distance</t>
  </si>
  <si>
    <t>LHV</t>
  </si>
  <si>
    <t>Tabs structure :</t>
  </si>
  <si>
    <t>EnergyScope MC data file for exchanges between regions</t>
  </si>
  <si>
    <t>Network_exchanges : defines for each resource exchanged through a network the transfer capacity installed, the cost per transfer capacity and the losses in the network (as a percentage)</t>
  </si>
  <si>
    <t>Freight_exchanges : defines for each resource exchanged through freight its LHV to convert GWh into Mt and for each region the average distance travelled by those exchanges</t>
  </si>
  <si>
    <t xml:space="preserve">Sources : </t>
  </si>
  <si>
    <t>Value from OEMOF-MOEA (Prina)</t>
  </si>
  <si>
    <t>Value from EnergyScopeIT (Borasio)</t>
  </si>
  <si>
    <t>Value from EnergyScope TD Belgium (Limpens)</t>
  </si>
  <si>
    <t>Default (should be improved)</t>
  </si>
  <si>
    <t>CN</t>
  </si>
  <si>
    <t>NO</t>
  </si>
  <si>
    <t>SO</t>
  </si>
  <si>
    <t>with NO = NORTH (Borasio) = NORTH (Prina) , CN = CENTRE (Borasio) = CNORTH + CSOUTH (Prina) , SO = SOUTH (Borasio) = SOUTH, R4 = SOUTH + SARDINA + SICILY (Prina)</t>
  </si>
  <si>
    <t>I took the value of Prina as it is more conservative then the one I had (from Brouwer)</t>
  </si>
  <si>
    <t>EnergyScope MC 2020 (Hernandez)</t>
  </si>
  <si>
    <t>NO_LIMIT = 1000</t>
  </si>
  <si>
    <t>neglected in first instance</t>
  </si>
  <si>
    <t>/!\ 2015 values</t>
  </si>
  <si>
    <r>
      <t xml:space="preserve">The sheet contains the data needed for network exchanges : the </t>
    </r>
    <r>
      <rPr>
        <b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transfer capacities </t>
    </r>
    <r>
      <rPr>
        <sz val="11"/>
        <color theme="1"/>
        <rFont val="Calibri"/>
        <family val="2"/>
        <scheme val="minor"/>
      </rPr>
      <t xml:space="preserve">in [GW] (to read as : from COLUMN to LINE) ; the </t>
    </r>
    <r>
      <rPr>
        <b/>
        <sz val="11"/>
        <color theme="1"/>
        <rFont val="Calibri"/>
        <family val="2"/>
        <scheme val="minor"/>
      </rPr>
      <t>cost</t>
    </r>
    <r>
      <rPr>
        <sz val="11"/>
        <color theme="1"/>
        <rFont val="Calibri"/>
        <family val="2"/>
        <scheme val="minor"/>
      </rPr>
      <t xml:space="preserve"> of the interconections [M€/(y*GW)] ; the </t>
    </r>
    <r>
      <rPr>
        <b/>
        <sz val="11"/>
        <color theme="1"/>
        <rFont val="Calibri"/>
        <family val="2"/>
        <scheme val="minor"/>
      </rPr>
      <t>exchange losses</t>
    </r>
  </si>
  <si>
    <t>dist(Campobasso-Catane)/2</t>
  </si>
  <si>
    <t>dist(Florence-naples)/2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</si>
</sst>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8"/>
      <color theme="0"/>
      <name val="Calibri"/>
      <family val="2"/>
    </font>
    <font>
      <sz val="11"/>
      <color rgb="FF3F3F76"/>
      <name val="Calibri"/>
      <family val="2"/>
    </font>
    <font>
      <sz val="12"/>
      <color theme="5"/>
      <name val="Arial"/>
      <family val="2"/>
    </font>
    <font>
      <sz val="11"/>
      <color theme="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theme="9" tint="0.39997558519241921"/>
        <bgColor rgb="FFFFCC9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rgb="FF63BE7B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Alignment="1"/>
    <xf numFmtId="0" fontId="0" fillId="3" borderId="2" xfId="0" applyFill="1" applyBorder="1"/>
    <xf numFmtId="0" fontId="0" fillId="4" borderId="2" xfId="0" applyFill="1" applyBorder="1"/>
    <xf numFmtId="0" fontId="0" fillId="4" borderId="17" xfId="0" applyFill="1" applyBorder="1"/>
    <xf numFmtId="0" fontId="0" fillId="0" borderId="0" xfId="0" applyAlignment="1">
      <alignment wrapText="1"/>
    </xf>
    <xf numFmtId="0" fontId="0" fillId="4" borderId="21" xfId="0" applyFill="1" applyBorder="1"/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4" fillId="6" borderId="0" xfId="0" applyFont="1" applyFill="1"/>
    <xf numFmtId="0" fontId="0" fillId="3" borderId="23" xfId="0" applyFill="1" applyBorder="1"/>
    <xf numFmtId="0" fontId="0" fillId="0" borderId="0" xfId="0" applyFont="1" applyAlignment="1"/>
    <xf numFmtId="0" fontId="3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8" fillId="0" borderId="0" xfId="0" applyFont="1" applyAlignment="1"/>
    <xf numFmtId="0" fontId="7" fillId="10" borderId="22" xfId="0" applyFont="1" applyFill="1" applyBorder="1"/>
    <xf numFmtId="0" fontId="9" fillId="8" borderId="18" xfId="0" applyFont="1" applyFill="1" applyBorder="1"/>
    <xf numFmtId="0" fontId="4" fillId="11" borderId="1" xfId="0" applyFont="1" applyFill="1" applyBorder="1"/>
    <xf numFmtId="0" fontId="9" fillId="11" borderId="18" xfId="0" applyFont="1" applyFill="1" applyBorder="1"/>
    <xf numFmtId="0" fontId="9" fillId="0" borderId="10" xfId="0" applyFont="1" applyFill="1" applyBorder="1"/>
    <xf numFmtId="0" fontId="9" fillId="0" borderId="9" xfId="0" applyFont="1" applyFill="1" applyBorder="1"/>
    <xf numFmtId="0" fontId="9" fillId="0" borderId="8" xfId="0" applyFont="1" applyFill="1" applyBorder="1"/>
    <xf numFmtId="0" fontId="9" fillId="0" borderId="18" xfId="0" applyFont="1" applyFill="1" applyBorder="1"/>
    <xf numFmtId="0" fontId="9" fillId="0" borderId="5" xfId="0" applyFont="1" applyFill="1" applyBorder="1"/>
    <xf numFmtId="0" fontId="9" fillId="0" borderId="12" xfId="0" applyFont="1" applyFill="1" applyBorder="1"/>
    <xf numFmtId="11" fontId="9" fillId="11" borderId="1" xfId="0" applyNumberFormat="1" applyFont="1" applyFill="1" applyBorder="1"/>
    <xf numFmtId="11" fontId="9" fillId="11" borderId="12" xfId="0" applyNumberFormat="1" applyFont="1" applyFill="1" applyBorder="1"/>
    <xf numFmtId="11" fontId="9" fillId="11" borderId="14" xfId="0" applyNumberFormat="1" applyFont="1" applyFill="1" applyBorder="1"/>
    <xf numFmtId="11" fontId="9" fillId="11" borderId="13" xfId="0" applyNumberFormat="1" applyFont="1" applyFill="1" applyBorder="1"/>
    <xf numFmtId="0" fontId="9" fillId="8" borderId="10" xfId="0" applyFont="1" applyFill="1" applyBorder="1"/>
    <xf numFmtId="0" fontId="9" fillId="8" borderId="9" xfId="0" applyFont="1" applyFill="1" applyBorder="1"/>
    <xf numFmtId="0" fontId="9" fillId="8" borderId="11" xfId="0" applyFont="1" applyFill="1" applyBorder="1"/>
    <xf numFmtId="0" fontId="9" fillId="8" borderId="8" xfId="0" applyFont="1" applyFill="1" applyBorder="1"/>
    <xf numFmtId="0" fontId="0" fillId="3" borderId="0" xfId="0" applyFill="1" applyBorder="1"/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0262-9B93-44E8-8DB7-3A661A4F877D}">
  <dimension ref="A1:A18"/>
  <sheetViews>
    <sheetView workbookViewId="0">
      <selection activeCell="A19" sqref="A19"/>
    </sheetView>
  </sheetViews>
  <sheetFormatPr baseColWidth="10" defaultRowHeight="14.4" x14ac:dyDescent="0.3"/>
  <cols>
    <col min="1" max="1" width="178.88671875" bestFit="1" customWidth="1"/>
  </cols>
  <sheetData>
    <row r="1" spans="1:1" ht="15.6" x14ac:dyDescent="0.3">
      <c r="A1" s="13" t="s">
        <v>27</v>
      </c>
    </row>
    <row r="2" spans="1:1" ht="15.6" x14ac:dyDescent="0.3">
      <c r="A2" s="13" t="s">
        <v>38</v>
      </c>
    </row>
    <row r="3" spans="1:1" ht="15.6" x14ac:dyDescent="0.3">
      <c r="A3" s="14"/>
    </row>
    <row r="4" spans="1:1" ht="23.4" x14ac:dyDescent="0.45">
      <c r="A4" s="15" t="s">
        <v>26</v>
      </c>
    </row>
    <row r="5" spans="1:1" ht="15.6" x14ac:dyDescent="0.3">
      <c r="A5" s="16" t="s">
        <v>28</v>
      </c>
    </row>
    <row r="6" spans="1:1" ht="15.6" x14ac:dyDescent="0.3">
      <c r="A6" s="16" t="s">
        <v>29</v>
      </c>
    </row>
    <row r="10" spans="1:1" x14ac:dyDescent="0.3">
      <c r="A10" s="18"/>
    </row>
    <row r="11" spans="1:1" ht="21" x14ac:dyDescent="0.4">
      <c r="A11" s="1" t="s">
        <v>14</v>
      </c>
    </row>
    <row r="12" spans="1:1" x14ac:dyDescent="0.3">
      <c r="A12" s="19" t="s">
        <v>31</v>
      </c>
    </row>
    <row r="13" spans="1:1" ht="15.6" x14ac:dyDescent="0.3">
      <c r="A13" s="20" t="s">
        <v>32</v>
      </c>
    </row>
    <row r="14" spans="1:1" ht="15.6" x14ac:dyDescent="0.3">
      <c r="A14" s="25" t="s">
        <v>40</v>
      </c>
    </row>
    <row r="15" spans="1:1" ht="15.6" x14ac:dyDescent="0.3">
      <c r="A15" s="21" t="s">
        <v>33</v>
      </c>
    </row>
    <row r="16" spans="1:1" ht="15.6" x14ac:dyDescent="0.3">
      <c r="A16" s="22" t="s">
        <v>34</v>
      </c>
    </row>
    <row r="17" spans="1:1" x14ac:dyDescent="0.3">
      <c r="A17" s="18"/>
    </row>
    <row r="18" spans="1:1" x14ac:dyDescent="0.3">
      <c r="A1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F94B-E966-4225-933D-2AE872772EB4}">
  <dimension ref="A1:N29"/>
  <sheetViews>
    <sheetView tabSelected="1" topLeftCell="A7" workbookViewId="0">
      <selection activeCell="F32" sqref="F32"/>
    </sheetView>
  </sheetViews>
  <sheetFormatPr baseColWidth="10" defaultRowHeight="14.4" x14ac:dyDescent="0.3"/>
  <cols>
    <col min="2" max="2" width="22.33203125" customWidth="1"/>
    <col min="7" max="7" width="17" bestFit="1" customWidth="1"/>
    <col min="9" max="9" width="15.109375" bestFit="1" customWidth="1"/>
  </cols>
  <sheetData>
    <row r="1" spans="1:14" x14ac:dyDescent="0.3">
      <c r="A1" s="7" t="s">
        <v>44</v>
      </c>
      <c r="C1" s="7"/>
      <c r="D1" s="7"/>
      <c r="E1" s="7"/>
    </row>
    <row r="2" spans="1:14" ht="15" thickBot="1" x14ac:dyDescent="0.35"/>
    <row r="3" spans="1:14" x14ac:dyDescent="0.3">
      <c r="A3" s="42" t="s">
        <v>0</v>
      </c>
      <c r="B3" s="9" t="s">
        <v>19</v>
      </c>
      <c r="C3" s="2" t="s">
        <v>36</v>
      </c>
      <c r="D3" s="3" t="s">
        <v>35</v>
      </c>
      <c r="E3" s="3" t="s">
        <v>37</v>
      </c>
      <c r="G3" s="10" t="s">
        <v>20</v>
      </c>
      <c r="I3" s="10" t="s">
        <v>21</v>
      </c>
      <c r="N3" t="s">
        <v>41</v>
      </c>
    </row>
    <row r="4" spans="1:14" ht="15" thickBot="1" x14ac:dyDescent="0.35">
      <c r="A4" s="43"/>
      <c r="B4" s="5" t="s">
        <v>36</v>
      </c>
      <c r="C4" s="37">
        <v>0</v>
      </c>
      <c r="D4" s="38">
        <v>3.1</v>
      </c>
      <c r="E4" s="38">
        <v>0</v>
      </c>
      <c r="G4" s="24">
        <v>237</v>
      </c>
      <c r="I4" s="23">
        <v>0.06</v>
      </c>
    </row>
    <row r="5" spans="1:14" x14ac:dyDescent="0.3">
      <c r="A5" s="43"/>
      <c r="B5" s="5" t="s">
        <v>35</v>
      </c>
      <c r="C5" s="39">
        <v>4.3</v>
      </c>
      <c r="D5" s="40">
        <v>0</v>
      </c>
      <c r="E5" s="40">
        <v>8.2449999999999992</v>
      </c>
      <c r="G5" t="s">
        <v>39</v>
      </c>
    </row>
    <row r="6" spans="1:14" x14ac:dyDescent="0.3">
      <c r="A6" s="43"/>
      <c r="B6" s="5" t="s">
        <v>37</v>
      </c>
      <c r="C6" s="39">
        <v>0</v>
      </c>
      <c r="D6" s="40">
        <v>4.4349999999999996</v>
      </c>
      <c r="E6" s="40">
        <v>0</v>
      </c>
    </row>
    <row r="8" spans="1:14" x14ac:dyDescent="0.3">
      <c r="B8" s="41" t="s">
        <v>43</v>
      </c>
      <c r="G8">
        <f>SUM(C4:E6)*G4</f>
        <v>4758.96</v>
      </c>
    </row>
    <row r="12" spans="1:14" ht="15" thickBot="1" x14ac:dyDescent="0.35"/>
    <row r="13" spans="1:14" ht="15" thickBot="1" x14ac:dyDescent="0.35">
      <c r="A13" s="42" t="s">
        <v>1</v>
      </c>
      <c r="B13" s="9" t="s">
        <v>19</v>
      </c>
      <c r="C13" s="2" t="s">
        <v>36</v>
      </c>
      <c r="D13" s="3" t="s">
        <v>35</v>
      </c>
      <c r="E13" s="3" t="s">
        <v>37</v>
      </c>
      <c r="G13" s="10" t="s">
        <v>20</v>
      </c>
      <c r="I13" s="10" t="s">
        <v>21</v>
      </c>
    </row>
    <row r="14" spans="1:14" ht="15" thickBot="1" x14ac:dyDescent="0.35">
      <c r="A14" s="43"/>
      <c r="B14" s="2" t="s">
        <v>36</v>
      </c>
      <c r="C14" s="27">
        <v>0</v>
      </c>
      <c r="D14" s="28">
        <v>10000</v>
      </c>
      <c r="E14" s="28">
        <v>0</v>
      </c>
      <c r="G14" s="26">
        <v>0.54100000000000004</v>
      </c>
      <c r="I14" s="26">
        <v>0.02</v>
      </c>
    </row>
    <row r="15" spans="1:14" x14ac:dyDescent="0.3">
      <c r="A15" s="43"/>
      <c r="B15" s="5" t="s">
        <v>35</v>
      </c>
      <c r="C15" s="28">
        <v>10000</v>
      </c>
      <c r="D15" s="29">
        <v>0</v>
      </c>
      <c r="E15" s="28">
        <v>10000</v>
      </c>
      <c r="G15" t="s">
        <v>42</v>
      </c>
      <c r="I15" t="s">
        <v>42</v>
      </c>
    </row>
    <row r="16" spans="1:14" x14ac:dyDescent="0.3">
      <c r="A16" s="43"/>
      <c r="B16" s="5" t="s">
        <v>37</v>
      </c>
      <c r="C16" s="28">
        <v>0</v>
      </c>
      <c r="D16" s="28">
        <v>10000</v>
      </c>
      <c r="E16" s="29">
        <v>0</v>
      </c>
    </row>
    <row r="17" spans="1:9" ht="18.75" customHeight="1" x14ac:dyDescent="0.3">
      <c r="B17" s="17" t="s">
        <v>30</v>
      </c>
      <c r="G17" t="s">
        <v>2</v>
      </c>
      <c r="I17" s="11" t="s">
        <v>22</v>
      </c>
    </row>
    <row r="19" spans="1:9" ht="15" thickBot="1" x14ac:dyDescent="0.35"/>
    <row r="20" spans="1:9" ht="15" thickBot="1" x14ac:dyDescent="0.35">
      <c r="A20" s="42" t="s">
        <v>3</v>
      </c>
      <c r="B20" s="9" t="s">
        <v>19</v>
      </c>
      <c r="C20" s="2" t="s">
        <v>36</v>
      </c>
      <c r="D20" s="3" t="s">
        <v>35</v>
      </c>
      <c r="E20" s="3" t="s">
        <v>37</v>
      </c>
      <c r="G20" s="10" t="s">
        <v>20</v>
      </c>
      <c r="I20" s="10" t="s">
        <v>21</v>
      </c>
    </row>
    <row r="21" spans="1:9" ht="15" thickBot="1" x14ac:dyDescent="0.35">
      <c r="A21" s="43"/>
      <c r="B21" s="2" t="s">
        <v>36</v>
      </c>
      <c r="C21" s="27">
        <v>0</v>
      </c>
      <c r="D21" s="28">
        <v>10000</v>
      </c>
      <c r="E21" s="28">
        <v>0</v>
      </c>
      <c r="G21" s="30">
        <v>0</v>
      </c>
      <c r="I21" s="30">
        <v>0</v>
      </c>
    </row>
    <row r="22" spans="1:9" x14ac:dyDescent="0.3">
      <c r="A22" s="43"/>
      <c r="B22" s="5" t="s">
        <v>35</v>
      </c>
      <c r="C22" s="28">
        <v>10000</v>
      </c>
      <c r="D22" s="29">
        <v>0</v>
      </c>
      <c r="E22" s="28">
        <v>10000</v>
      </c>
    </row>
    <row r="23" spans="1:9" x14ac:dyDescent="0.3">
      <c r="A23" s="43"/>
      <c r="B23" s="5" t="s">
        <v>37</v>
      </c>
      <c r="C23" s="28">
        <v>0</v>
      </c>
      <c r="D23" s="28">
        <v>10000</v>
      </c>
      <c r="E23" s="29">
        <v>0</v>
      </c>
    </row>
    <row r="25" spans="1:9" ht="15" thickBot="1" x14ac:dyDescent="0.35"/>
    <row r="26" spans="1:9" ht="15" thickBot="1" x14ac:dyDescent="0.35">
      <c r="A26" s="42" t="s">
        <v>15</v>
      </c>
      <c r="B26" s="9" t="s">
        <v>19</v>
      </c>
      <c r="C26" s="2" t="s">
        <v>36</v>
      </c>
      <c r="D26" s="3" t="s">
        <v>35</v>
      </c>
      <c r="E26" s="3" t="s">
        <v>37</v>
      </c>
      <c r="G26" s="10" t="s">
        <v>20</v>
      </c>
      <c r="I26" s="10" t="s">
        <v>21</v>
      </c>
    </row>
    <row r="27" spans="1:9" ht="15" thickBot="1" x14ac:dyDescent="0.35">
      <c r="A27" s="43"/>
      <c r="B27" s="2" t="s">
        <v>36</v>
      </c>
      <c r="C27" s="27">
        <v>0</v>
      </c>
      <c r="D27" s="27">
        <v>0</v>
      </c>
      <c r="E27" s="27">
        <v>0</v>
      </c>
      <c r="G27" s="30">
        <v>0</v>
      </c>
      <c r="I27" s="30">
        <v>0</v>
      </c>
    </row>
    <row r="28" spans="1:9" x14ac:dyDescent="0.3">
      <c r="A28" s="43"/>
      <c r="B28" s="5" t="s">
        <v>35</v>
      </c>
      <c r="C28" s="27">
        <v>0</v>
      </c>
      <c r="D28" s="27">
        <v>0</v>
      </c>
      <c r="E28" s="27">
        <v>0</v>
      </c>
    </row>
    <row r="29" spans="1:9" x14ac:dyDescent="0.3">
      <c r="A29" s="43"/>
      <c r="B29" s="5" t="s">
        <v>37</v>
      </c>
      <c r="C29" s="27">
        <v>0</v>
      </c>
      <c r="D29" s="27">
        <v>0</v>
      </c>
      <c r="E29" s="27">
        <v>0</v>
      </c>
    </row>
  </sheetData>
  <mergeCells count="4">
    <mergeCell ref="A3:A6"/>
    <mergeCell ref="A13:A16"/>
    <mergeCell ref="A20:A23"/>
    <mergeCell ref="A26:A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F65D-A89E-47D8-8442-73AD189F5624}">
  <dimension ref="A1:H14"/>
  <sheetViews>
    <sheetView workbookViewId="0">
      <selection activeCell="F46" sqref="F46"/>
    </sheetView>
  </sheetViews>
  <sheetFormatPr baseColWidth="10" defaultRowHeight="14.4" x14ac:dyDescent="0.3"/>
  <sheetData>
    <row r="1" spans="1:8" x14ac:dyDescent="0.3">
      <c r="A1" t="s">
        <v>23</v>
      </c>
    </row>
    <row r="3" spans="1:8" ht="15" thickBot="1" x14ac:dyDescent="0.35"/>
    <row r="4" spans="1:8" ht="15" thickBot="1" x14ac:dyDescent="0.35">
      <c r="A4" s="44" t="s">
        <v>24</v>
      </c>
      <c r="B4" s="45"/>
    </row>
    <row r="5" spans="1:8" x14ac:dyDescent="0.3">
      <c r="A5" s="8" t="s">
        <v>36</v>
      </c>
      <c r="B5" s="31">
        <f>331/2</f>
        <v>165.5</v>
      </c>
      <c r="D5" t="s">
        <v>17</v>
      </c>
      <c r="F5" t="s">
        <v>18</v>
      </c>
      <c r="H5" t="s">
        <v>16</v>
      </c>
    </row>
    <row r="6" spans="1:8" x14ac:dyDescent="0.3">
      <c r="A6" s="5" t="s">
        <v>35</v>
      </c>
      <c r="B6" s="32">
        <f>473/2</f>
        <v>236.5</v>
      </c>
      <c r="D6" t="s">
        <v>46</v>
      </c>
    </row>
    <row r="7" spans="1:8" x14ac:dyDescent="0.3">
      <c r="A7" s="5" t="s">
        <v>37</v>
      </c>
      <c r="B7" s="32">
        <f>664/2</f>
        <v>332</v>
      </c>
      <c r="D7" t="s">
        <v>45</v>
      </c>
    </row>
    <row r="9" spans="1:8" ht="15" thickBot="1" x14ac:dyDescent="0.35"/>
    <row r="10" spans="1:8" x14ac:dyDescent="0.3">
      <c r="A10" s="12" t="s">
        <v>25</v>
      </c>
      <c r="B10" s="3" t="s">
        <v>6</v>
      </c>
      <c r="C10" s="3" t="s">
        <v>7</v>
      </c>
      <c r="D10" s="4" t="s">
        <v>8</v>
      </c>
    </row>
    <row r="11" spans="1:8" x14ac:dyDescent="0.3">
      <c r="A11" s="5" t="s">
        <v>3</v>
      </c>
      <c r="B11" s="33">
        <v>4580</v>
      </c>
      <c r="C11" s="33">
        <v>3610</v>
      </c>
      <c r="D11" s="34">
        <v>5540</v>
      </c>
      <c r="F11" t="s">
        <v>9</v>
      </c>
    </row>
    <row r="12" spans="1:8" x14ac:dyDescent="0.3">
      <c r="A12" s="5" t="s">
        <v>4</v>
      </c>
      <c r="B12" s="33">
        <v>3260</v>
      </c>
      <c r="C12" s="33">
        <v>2300</v>
      </c>
      <c r="D12" s="34">
        <v>4220</v>
      </c>
      <c r="F12" t="s">
        <v>10</v>
      </c>
    </row>
    <row r="13" spans="1:8" x14ac:dyDescent="0.3">
      <c r="A13" s="5" t="s">
        <v>5</v>
      </c>
      <c r="B13" s="33">
        <v>3120</v>
      </c>
      <c r="C13" s="33">
        <v>2810</v>
      </c>
      <c r="D13" s="34">
        <v>3430</v>
      </c>
      <c r="F13" t="s">
        <v>13</v>
      </c>
    </row>
    <row r="14" spans="1:8" ht="15" thickBot="1" x14ac:dyDescent="0.35">
      <c r="A14" s="6" t="s">
        <v>11</v>
      </c>
      <c r="B14" s="35">
        <v>1000000</v>
      </c>
      <c r="C14" s="35">
        <v>1000000</v>
      </c>
      <c r="D14" s="36">
        <v>1000000</v>
      </c>
      <c r="F14" t="s">
        <v>12</v>
      </c>
    </row>
  </sheetData>
  <mergeCells count="1">
    <mergeCell ref="A4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Network_exchanges</vt:lpstr>
      <vt:lpstr>Freight_exchanges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Thiran</dc:creator>
  <cp:lastModifiedBy>Paolo Thiran</cp:lastModifiedBy>
  <dcterms:created xsi:type="dcterms:W3CDTF">2020-10-21T15:37:06Z</dcterms:created>
  <dcterms:modified xsi:type="dcterms:W3CDTF">2021-01-29T14:26:49Z</dcterms:modified>
</cp:coreProperties>
</file>