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mestriel" sheetId="1" r:id="rId3"/>
    <sheet state="visible" name="Annotations" sheetId="2" r:id="rId4"/>
  </sheets>
  <definedNames/>
  <calcPr/>
</workbook>
</file>

<file path=xl/sharedStrings.xml><?xml version="1.0" encoding="utf-8"?>
<sst xmlns="http://schemas.openxmlformats.org/spreadsheetml/2006/main" count="95" uniqueCount="90">
  <si>
    <t>Trimestres </t>
  </si>
  <si>
    <t>15 - 24 </t>
  </si>
  <si>
    <t>25 - 34 </t>
  </si>
  <si>
    <t>35 - 44 </t>
  </si>
  <si>
    <t>45 et plus </t>
  </si>
  <si>
    <t>Ensemble </t>
  </si>
  <si>
    <t>2024T4</t>
  </si>
  <si>
    <t>2024T3</t>
  </si>
  <si>
    <t>2024T2</t>
  </si>
  <si>
    <t>2024T1</t>
  </si>
  <si>
    <t>2023T4</t>
  </si>
  <si>
    <t>2023T3</t>
  </si>
  <si>
    <t>2023T2</t>
  </si>
  <si>
    <t>2023T1</t>
  </si>
  <si>
    <t>2022T4</t>
  </si>
  <si>
    <t>2022T3</t>
  </si>
  <si>
    <t>2022T2</t>
  </si>
  <si>
    <t>2022T1</t>
  </si>
  <si>
    <t>2021T4</t>
  </si>
  <si>
    <t>2021T3</t>
  </si>
  <si>
    <t>2021T2</t>
  </si>
  <si>
    <t>2021T1</t>
  </si>
  <si>
    <t>2020T4</t>
  </si>
  <si>
    <t>2020T3</t>
  </si>
  <si>
    <t>2020T2</t>
  </si>
  <si>
    <t>2020T1</t>
  </si>
  <si>
    <t>2019T4</t>
  </si>
  <si>
    <t>2019T3</t>
  </si>
  <si>
    <t>2019T2</t>
  </si>
  <si>
    <t>2019T1</t>
  </si>
  <si>
    <t>2018T4</t>
  </si>
  <si>
    <t>2018T3</t>
  </si>
  <si>
    <t>2018T2</t>
  </si>
  <si>
    <t>2018T1</t>
  </si>
  <si>
    <t>2017T4</t>
  </si>
  <si>
    <t>2017T3</t>
  </si>
  <si>
    <t>2017T2</t>
  </si>
  <si>
    <t>2017T1</t>
  </si>
  <si>
    <t>2016T4</t>
  </si>
  <si>
    <t>2016T3</t>
  </si>
  <si>
    <t>2016T2</t>
  </si>
  <si>
    <t>2016T1</t>
  </si>
  <si>
    <t>2015T4</t>
  </si>
  <si>
    <t>2015T3</t>
  </si>
  <si>
    <t>2015T2</t>
  </si>
  <si>
    <t>2015T1</t>
  </si>
  <si>
    <t>2014T4</t>
  </si>
  <si>
    <t>2014T3</t>
  </si>
  <si>
    <t>2014T2</t>
  </si>
  <si>
    <t>2014T1</t>
  </si>
  <si>
    <t>2013T4</t>
  </si>
  <si>
    <t>2013T3</t>
  </si>
  <si>
    <t>2013T2</t>
  </si>
  <si>
    <t>2013T1</t>
  </si>
  <si>
    <t>2012T4</t>
  </si>
  <si>
    <t>2012T3</t>
  </si>
  <si>
    <t>2012T2</t>
  </si>
  <si>
    <t>2012T1</t>
  </si>
  <si>
    <t>2011T4 </t>
  </si>
  <si>
    <t>2011T3 </t>
  </si>
  <si>
    <t>2011T2 </t>
  </si>
  <si>
    <t>2011T1 </t>
  </si>
  <si>
    <t>2010T4 </t>
  </si>
  <si>
    <t>2010T3 </t>
  </si>
  <si>
    <t>2010T2 </t>
  </si>
  <si>
    <t>2010T1 </t>
  </si>
  <si>
    <t>2009T4 </t>
  </si>
  <si>
    <t>2009T3 </t>
  </si>
  <si>
    <t>2009T2 </t>
  </si>
  <si>
    <t>2009T1 </t>
  </si>
  <si>
    <t>2008T4 </t>
  </si>
  <si>
    <t>2008T3 </t>
  </si>
  <si>
    <t>2008T2 </t>
  </si>
  <si>
    <t>2008T1 </t>
  </si>
  <si>
    <t>2007T4 </t>
  </si>
  <si>
    <t>2007T3 </t>
  </si>
  <si>
    <t>2007T2 </t>
  </si>
  <si>
    <t>2007T1 </t>
  </si>
  <si>
    <t>2006T4 </t>
  </si>
  <si>
    <t>2006T3 </t>
  </si>
  <si>
    <t>2006T2 </t>
  </si>
  <si>
    <t>2006T1 </t>
  </si>
  <si>
    <t>Source : Enquête nationale sur l'emploi, Haut Commissariat au Plan.</t>
  </si>
  <si>
    <t>Trimestres</t>
  </si>
  <si>
    <t>15 - 24</t>
  </si>
  <si>
    <t>25 - 34</t>
  </si>
  <si>
    <t>35 - 44</t>
  </si>
  <si>
    <t>45 et plus</t>
  </si>
  <si>
    <t>Ensemble</t>
  </si>
  <si>
    <t>Années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</si>
</sst>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##0.0"/>
    <numFmt numFmtId="165" formatCode="0.0"/>
    <numFmt numFmtId="166" formatCode="#,##0.0"/>
  </numFmts>
  <fonts count="11">
    <font>
      <sz val="10.0"/>
      <color rgb="FF000000"/>
      <name val="Arial"/>
    </font>
    <font>
      <b/>
      <sz val="8.0"/>
      <color rgb="FFD2691E"/>
      <name val="Tahoma"/>
    </font>
    <font>
      <b/>
      <sz val="8.0"/>
      <color rgb="FFFF6600"/>
      <name val="Tahoma"/>
    </font>
    <font>
      <b/>
      <sz val="8.0"/>
      <color rgb="FF808080"/>
      <name val="Tahoma"/>
    </font>
    <font>
      <sz val="8.0"/>
      <color rgb="FF000000"/>
      <name val="Tahoma"/>
    </font>
    <font>
      <sz val="11.0"/>
      <color rgb="FF000000"/>
      <name val="Quattrocento"/>
    </font>
    <font>
      <sz val="8.0"/>
      <name val="Tahoma"/>
    </font>
    <font>
      <sz val="11.0"/>
      <name val="Quattrocento"/>
    </font>
    <font>
      <b/>
      <sz val="8.0"/>
      <color rgb="FF000000"/>
      <name val="Tahoma"/>
    </font>
    <font/>
    <font>
      <b/>
      <sz val="8.0"/>
      <color rgb="FF0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FF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0" fillId="2" fontId="3" numFmtId="49" xfId="0" applyAlignment="1" applyFont="1" applyNumberFormat="1">
      <alignment horizontal="center" shrinkToFit="0" vertical="bottom" wrapText="1"/>
    </xf>
    <xf borderId="1" fillId="2" fontId="3" numFmtId="49" xfId="0" applyAlignment="1" applyBorder="1" applyFont="1" applyNumberFormat="1">
      <alignment horizontal="center" readingOrder="0" shrinkToFit="0" vertical="bottom" wrapText="1"/>
    </xf>
    <xf borderId="2" fillId="0" fontId="4" numFmtId="0" xfId="0" applyAlignment="1" applyBorder="1" applyFont="1">
      <alignment horizontal="center" readingOrder="0" shrinkToFit="0" vertical="center" wrapText="0"/>
    </xf>
    <xf borderId="2" fillId="0" fontId="4" numFmtId="164" xfId="0" applyAlignment="1" applyBorder="1" applyFont="1" applyNumberFormat="1">
      <alignment horizontal="center" readingOrder="0" shrinkToFit="0" vertical="center" wrapText="0"/>
    </xf>
    <xf borderId="0" fillId="0" fontId="5" numFmtId="165" xfId="0" applyAlignment="1" applyFont="1" applyNumberFormat="1">
      <alignment horizontal="center" shrinkToFit="0" vertical="bottom" wrapText="0"/>
    </xf>
    <xf borderId="1" fillId="2" fontId="3" numFmtId="49" xfId="0" applyAlignment="1" applyBorder="1" applyFont="1" applyNumberFormat="1">
      <alignment horizontal="center" shrinkToFit="0" vertical="bottom" wrapText="1"/>
    </xf>
    <xf borderId="3" fillId="2" fontId="3" numFmtId="49" xfId="0" applyAlignment="1" applyBorder="1" applyFont="1" applyNumberFormat="1">
      <alignment horizontal="center" shrinkToFit="0" vertical="bottom" wrapText="1"/>
    </xf>
    <xf borderId="1" fillId="2" fontId="3" numFmtId="49" xfId="0" applyAlignment="1" applyBorder="1" applyFont="1" applyNumberFormat="1">
      <alignment horizontal="center" shrinkToFit="0" vertical="center" wrapText="1"/>
    </xf>
    <xf borderId="2" fillId="0" fontId="4" numFmtId="164" xfId="0" applyAlignment="1" applyBorder="1" applyFont="1" applyNumberFormat="1">
      <alignment horizontal="center" shrinkToFit="0" vertical="center" wrapText="0"/>
    </xf>
    <xf borderId="3" fillId="2" fontId="3" numFmtId="49" xfId="0" applyAlignment="1" applyBorder="1" applyFont="1" applyNumberFormat="1">
      <alignment horizontal="center" shrinkToFit="0" vertical="center" wrapText="1"/>
    </xf>
    <xf borderId="4" fillId="0" fontId="4" numFmtId="164" xfId="0" applyAlignment="1" applyBorder="1" applyFont="1" applyNumberFormat="1">
      <alignment horizontal="center" shrinkToFit="0" vertical="center" wrapText="0"/>
    </xf>
    <xf borderId="4" fillId="0" fontId="4" numFmtId="165" xfId="0" applyAlignment="1" applyBorder="1" applyFont="1" applyNumberFormat="1">
      <alignment horizontal="center" shrinkToFit="0" vertical="center" wrapText="0"/>
    </xf>
    <xf borderId="4" fillId="0" fontId="6" numFmtId="166" xfId="0" applyAlignment="1" applyBorder="1" applyFont="1" applyNumberFormat="1">
      <alignment horizontal="center" shrinkToFit="0" vertical="center" wrapText="1"/>
    </xf>
    <xf borderId="0" fillId="0" fontId="7" numFmtId="166" xfId="0" applyAlignment="1" applyFont="1" applyNumberFormat="1">
      <alignment horizontal="center" shrinkToFit="0" wrapText="1"/>
    </xf>
    <xf borderId="0" fillId="0" fontId="5" numFmtId="164" xfId="0" applyAlignment="1" applyFont="1" applyNumberFormat="1">
      <alignment horizontal="center" shrinkToFit="0" wrapText="0"/>
    </xf>
    <xf borderId="0" fillId="0" fontId="8" numFmtId="0" xfId="0" applyAlignment="1" applyFont="1">
      <alignment horizontal="center" readingOrder="0" shrinkToFit="0" vertical="center" wrapText="1"/>
    </xf>
    <xf borderId="5" fillId="0" fontId="8" numFmtId="0" xfId="0" applyAlignment="1" applyBorder="1" applyFont="1">
      <alignment horizontal="center" readingOrder="0" shrinkToFit="0" vertical="center" wrapText="1"/>
    </xf>
    <xf borderId="6" fillId="0" fontId="9" numFmtId="0" xfId="0" applyBorder="1" applyFont="1"/>
    <xf borderId="4" fillId="0" fontId="9" numFmtId="0" xfId="0" applyBorder="1" applyFont="1"/>
    <xf borderId="0" fillId="0" fontId="10" numFmtId="0" xfId="0" applyAlignment="1" applyFont="1">
      <alignment horizontal="center" readingOrder="0" shrinkToFit="0" vertical="center" wrapText="1"/>
    </xf>
    <xf borderId="7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4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Trimestriel!$C$21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Trimestriel!$B$22:$B$97</c:f>
            </c:strRef>
          </c:cat>
          <c:val>
            <c:numRef>
              <c:f>Trimestriel!$C$22:$C$97</c:f>
              <c:numCache/>
            </c:numRef>
          </c:val>
          <c:smooth val="0"/>
        </c:ser>
        <c:ser>
          <c:idx val="1"/>
          <c:order val="1"/>
          <c:tx>
            <c:strRef>
              <c:f>Annotations!$B$1</c:f>
            </c:strRef>
          </c:tx>
          <c:spPr>
            <a:ln cmpd="sng" w="19050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Trimestriel!$B$22:$B$97</c:f>
            </c:strRef>
          </c:cat>
          <c:val>
            <c:numRef>
              <c:f>Annotations!$B$2:$B$66</c:f>
              <c:numCache/>
            </c:numRef>
          </c:val>
          <c:smooth val="0"/>
        </c:ser>
        <c:ser>
          <c:idx val="2"/>
          <c:order val="2"/>
          <c:tx>
            <c:strRef>
              <c:f>Trimestriel!$D$21</c:f>
            </c:strRef>
          </c:tx>
          <c:spPr>
            <a:ln cmpd="sng" w="19050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Trimestriel!$B$22:$B$97</c:f>
            </c:strRef>
          </c:cat>
          <c:val>
            <c:numRef>
              <c:f>Trimestriel!$D$22:$D$97</c:f>
              <c:numCache/>
            </c:numRef>
          </c:val>
          <c:smooth val="0"/>
        </c:ser>
        <c:ser>
          <c:idx val="3"/>
          <c:order val="3"/>
          <c:tx>
            <c:strRef>
              <c:f>Annotations!$C$1</c:f>
            </c:strRef>
          </c:tx>
          <c:spPr>
            <a:ln cmpd="sng" w="19050">
              <a:solidFill>
                <a:srgbClr val="0F9D58"/>
              </a:solidFill>
            </a:ln>
          </c:spPr>
          <c:marker>
            <c:symbol val="none"/>
          </c:marker>
          <c:cat>
            <c:strRef>
              <c:f>Trimestriel!$B$22:$B$97</c:f>
            </c:strRef>
          </c:cat>
          <c:val>
            <c:numRef>
              <c:f>Annotations!$C$2:$C$66</c:f>
              <c:numCache/>
            </c:numRef>
          </c:val>
          <c:smooth val="0"/>
        </c:ser>
        <c:ser>
          <c:idx val="4"/>
          <c:order val="4"/>
          <c:tx>
            <c:strRef>
              <c:f>Trimestriel!$E$21</c:f>
            </c:strRef>
          </c:tx>
          <c:spPr>
            <a:ln cmpd="sng" w="19050">
              <a:solidFill>
                <a:srgbClr val="FF6D00"/>
              </a:solidFill>
            </a:ln>
          </c:spPr>
          <c:marker>
            <c:symbol val="none"/>
          </c:marker>
          <c:cat>
            <c:strRef>
              <c:f>Trimestriel!$B$22:$B$97</c:f>
            </c:strRef>
          </c:cat>
          <c:val>
            <c:numRef>
              <c:f>Trimestriel!$E$22:$E$97</c:f>
              <c:numCache/>
            </c:numRef>
          </c:val>
          <c:smooth val="0"/>
        </c:ser>
        <c:axId val="1707799615"/>
        <c:axId val="267504254"/>
      </c:lineChart>
      <c:catAx>
        <c:axId val="1707799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</a:p>
        </c:txPr>
        <c:crossAx val="267504254"/>
      </c:catAx>
      <c:valAx>
        <c:axId val="267504254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</a:p>
        </c:txPr>
        <c:crossAx val="1707799615"/>
        <c:majorUnit val="10.0"/>
        <c:minorUnit val="5.0"/>
      </c:valAx>
    </c:plotArea>
    <c:legend>
      <c:legendPos val="t"/>
      <c:overlay val="0"/>
      <c:txPr>
        <a:bodyPr/>
        <a:lstStyle/>
        <a:p>
          <a:pPr lvl="0">
            <a:defRPr b="0" sz="14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1</xdr:row>
      <xdr:rowOff>9525</xdr:rowOff>
    </xdr:from>
    <xdr:ext cx="7077075" cy="3581400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75"/>
    <col customWidth="1" min="2" max="7" width="15.5"/>
    <col customWidth="1" min="8" max="8" width="2.75"/>
  </cols>
  <sheetData>
    <row r="21">
      <c r="A21" s="1"/>
      <c r="B21" s="2" t="s">
        <v>0</v>
      </c>
      <c r="C21" s="3" t="s">
        <v>1</v>
      </c>
      <c r="D21" s="3" t="s">
        <v>2</v>
      </c>
      <c r="E21" s="3" t="s">
        <v>3</v>
      </c>
      <c r="F21" s="3" t="s">
        <v>4</v>
      </c>
      <c r="G21" s="3" t="s">
        <v>5</v>
      </c>
      <c r="H21" s="1"/>
    </row>
    <row r="22">
      <c r="A22" s="4"/>
      <c r="B22" s="5" t="s">
        <v>6</v>
      </c>
      <c r="C22" s="6">
        <v>47.3</v>
      </c>
      <c r="D22" s="7">
        <v>25.5</v>
      </c>
      <c r="E22" s="7">
        <v>9.5</v>
      </c>
      <c r="F22" s="7">
        <v>4.8</v>
      </c>
      <c r="G22" s="7">
        <v>16.5</v>
      </c>
      <c r="H22" s="8"/>
    </row>
    <row r="23">
      <c r="A23" s="4"/>
      <c r="B23" s="5" t="s">
        <v>7</v>
      </c>
      <c r="C23" s="7">
        <v>50.3</v>
      </c>
      <c r="D23" s="7">
        <v>25.9</v>
      </c>
      <c r="E23" s="7">
        <v>9.3</v>
      </c>
      <c r="F23" s="7">
        <v>5.1</v>
      </c>
      <c r="G23" s="7">
        <v>17.0</v>
      </c>
      <c r="H23" s="8"/>
    </row>
    <row r="24">
      <c r="A24" s="4"/>
      <c r="B24" s="5" t="s">
        <v>8</v>
      </c>
      <c r="C24" s="7">
        <v>48.8</v>
      </c>
      <c r="D24" s="7">
        <v>26.6</v>
      </c>
      <c r="E24" s="7">
        <v>9.2</v>
      </c>
      <c r="F24" s="7">
        <v>4.6</v>
      </c>
      <c r="G24" s="7">
        <v>16.7</v>
      </c>
      <c r="H24" s="8"/>
    </row>
    <row r="25">
      <c r="A25" s="4"/>
      <c r="B25" s="5" t="s">
        <v>9</v>
      </c>
      <c r="C25" s="7">
        <v>47.7</v>
      </c>
      <c r="D25" s="7">
        <v>27.2</v>
      </c>
      <c r="E25" s="7">
        <v>10.2</v>
      </c>
      <c r="F25" s="7">
        <v>5.9</v>
      </c>
      <c r="G25" s="7">
        <v>17.6</v>
      </c>
      <c r="H25" s="8"/>
    </row>
    <row r="26">
      <c r="A26" s="4"/>
      <c r="B26" s="5" t="s">
        <v>10</v>
      </c>
      <c r="C26" s="7">
        <v>48.0</v>
      </c>
      <c r="D26" s="7">
        <v>26.2</v>
      </c>
      <c r="E26" s="7">
        <v>9.4</v>
      </c>
      <c r="F26" s="7">
        <v>4.9</v>
      </c>
      <c r="G26" s="7">
        <v>16.9</v>
      </c>
      <c r="H26" s="8"/>
    </row>
    <row r="27">
      <c r="A27" s="4"/>
      <c r="B27" s="5" t="s">
        <v>11</v>
      </c>
      <c r="C27" s="7">
        <v>49.7</v>
      </c>
      <c r="D27" s="7">
        <v>25.6</v>
      </c>
      <c r="E27" s="7">
        <v>10.3</v>
      </c>
      <c r="F27" s="7">
        <v>5.0</v>
      </c>
      <c r="G27" s="7">
        <v>17.0</v>
      </c>
      <c r="H27" s="8"/>
    </row>
    <row r="28">
      <c r="A28" s="4"/>
      <c r="B28" s="5" t="s">
        <v>12</v>
      </c>
      <c r="C28" s="7">
        <v>46.1</v>
      </c>
      <c r="D28" s="7">
        <v>25.8</v>
      </c>
      <c r="E28" s="7">
        <v>9.0</v>
      </c>
      <c r="F28" s="7">
        <v>4.8</v>
      </c>
      <c r="G28" s="7">
        <v>16.3</v>
      </c>
      <c r="H28" s="8"/>
    </row>
    <row r="29">
      <c r="A29" s="4"/>
      <c r="B29" s="5" t="s">
        <v>13</v>
      </c>
      <c r="C29" s="7">
        <v>49.6</v>
      </c>
      <c r="D29" s="7">
        <v>27.1</v>
      </c>
      <c r="E29" s="7">
        <v>9.4</v>
      </c>
      <c r="F29" s="7">
        <v>5.2</v>
      </c>
      <c r="G29" s="7">
        <v>17.1</v>
      </c>
      <c r="H29" s="8"/>
    </row>
    <row r="30">
      <c r="A30" s="4"/>
      <c r="B30" s="5" t="s">
        <v>14</v>
      </c>
      <c r="C30" s="7">
        <v>48.8</v>
      </c>
      <c r="D30" s="7">
        <v>25.9</v>
      </c>
      <c r="E30" s="7">
        <v>8.5</v>
      </c>
      <c r="F30" s="7">
        <v>4.5</v>
      </c>
      <c r="G30" s="7">
        <v>16.6</v>
      </c>
      <c r="H30" s="8"/>
    </row>
    <row r="31">
      <c r="A31" s="4"/>
      <c r="B31" s="5" t="s">
        <v>15</v>
      </c>
      <c r="C31" s="7">
        <v>43.8</v>
      </c>
      <c r="D31" s="7">
        <v>23.6</v>
      </c>
      <c r="E31" s="7">
        <v>8.3</v>
      </c>
      <c r="F31" s="7">
        <v>4.3</v>
      </c>
      <c r="G31" s="7">
        <v>15.0</v>
      </c>
      <c r="H31" s="8"/>
    </row>
    <row r="32">
      <c r="A32" s="4"/>
      <c r="B32" s="5" t="s">
        <v>16</v>
      </c>
      <c r="C32" s="7">
        <v>46.4</v>
      </c>
      <c r="D32" s="7">
        <v>24.7</v>
      </c>
      <c r="E32" s="7">
        <v>8.3</v>
      </c>
      <c r="F32" s="7">
        <v>4.3</v>
      </c>
      <c r="G32" s="7">
        <v>15.5</v>
      </c>
      <c r="H32" s="8"/>
    </row>
    <row r="33">
      <c r="A33" s="4"/>
      <c r="B33" s="5" t="s">
        <v>17</v>
      </c>
      <c r="C33" s="7">
        <v>47.7</v>
      </c>
      <c r="D33" s="7">
        <v>25.0</v>
      </c>
      <c r="E33" s="7">
        <v>8.6</v>
      </c>
      <c r="F33" s="7">
        <v>5.2</v>
      </c>
      <c r="G33" s="7">
        <v>16.3</v>
      </c>
      <c r="H33" s="8"/>
    </row>
    <row r="34">
      <c r="A34" s="4"/>
      <c r="B34" s="5" t="s">
        <v>18</v>
      </c>
      <c r="C34" s="7">
        <v>48.5</v>
      </c>
      <c r="D34" s="7">
        <v>25.3</v>
      </c>
      <c r="E34" s="7">
        <v>9.3</v>
      </c>
      <c r="F34" s="7">
        <v>4.8</v>
      </c>
      <c r="G34" s="7">
        <v>16.5</v>
      </c>
      <c r="H34" s="8"/>
    </row>
    <row r="35">
      <c r="A35" s="4"/>
      <c r="B35" s="5" t="s">
        <v>19</v>
      </c>
      <c r="C35" s="7">
        <v>45.2</v>
      </c>
      <c r="D35" s="7">
        <v>24.4</v>
      </c>
      <c r="E35" s="7">
        <v>8.4</v>
      </c>
      <c r="F35" s="7">
        <v>5.3</v>
      </c>
      <c r="G35" s="7">
        <v>16.0</v>
      </c>
      <c r="H35" s="8"/>
    </row>
    <row r="36">
      <c r="A36" s="4"/>
      <c r="B36" s="5" t="s">
        <v>20</v>
      </c>
      <c r="C36" s="7">
        <v>47.2</v>
      </c>
      <c r="D36" s="7">
        <v>28.3</v>
      </c>
      <c r="E36" s="7">
        <v>10.5</v>
      </c>
      <c r="F36" s="7">
        <v>6.6</v>
      </c>
      <c r="G36" s="7">
        <v>18.2</v>
      </c>
      <c r="H36" s="8"/>
    </row>
    <row r="37">
      <c r="A37" s="4"/>
      <c r="B37" s="5" t="s">
        <v>21</v>
      </c>
      <c r="C37" s="7">
        <v>45.6</v>
      </c>
      <c r="D37" s="7">
        <v>25.9</v>
      </c>
      <c r="E37" s="7">
        <v>10.0</v>
      </c>
      <c r="F37" s="7">
        <v>5.9</v>
      </c>
      <c r="G37" s="7">
        <v>17.1</v>
      </c>
      <c r="H37" s="8"/>
    </row>
    <row r="38">
      <c r="A38" s="4"/>
      <c r="B38" s="5" t="s">
        <v>22</v>
      </c>
      <c r="C38" s="7">
        <v>46.4</v>
      </c>
      <c r="D38" s="7">
        <v>24.3</v>
      </c>
      <c r="E38" s="7">
        <v>8.8</v>
      </c>
      <c r="F38" s="7">
        <v>6.2</v>
      </c>
      <c r="G38" s="7">
        <v>16.3</v>
      </c>
      <c r="H38" s="8"/>
    </row>
    <row r="39">
      <c r="A39" s="4"/>
      <c r="B39" s="5" t="s">
        <v>23</v>
      </c>
      <c r="C39" s="7">
        <v>46.7</v>
      </c>
      <c r="D39" s="7">
        <v>24.7</v>
      </c>
      <c r="E39" s="7">
        <v>9.7</v>
      </c>
      <c r="F39" s="7">
        <v>5.7</v>
      </c>
      <c r="G39" s="7">
        <v>16.5</v>
      </c>
      <c r="H39" s="8"/>
    </row>
    <row r="40">
      <c r="A40" s="4"/>
      <c r="B40" s="5" t="s">
        <v>24</v>
      </c>
      <c r="C40" s="7">
        <v>47.4</v>
      </c>
      <c r="D40" s="7">
        <v>22.6</v>
      </c>
      <c r="E40" s="7">
        <v>9.0</v>
      </c>
      <c r="F40" s="7">
        <v>5.5</v>
      </c>
      <c r="G40" s="7">
        <v>15.6</v>
      </c>
      <c r="H40" s="8"/>
    </row>
    <row r="41">
      <c r="A41" s="4"/>
      <c r="B41" s="5" t="s">
        <v>25</v>
      </c>
      <c r="C41" s="7">
        <v>41.4</v>
      </c>
      <c r="D41" s="7">
        <v>24.1</v>
      </c>
      <c r="E41" s="7">
        <v>7.4</v>
      </c>
      <c r="F41" s="7">
        <v>4.1</v>
      </c>
      <c r="G41" s="7">
        <v>15.1</v>
      </c>
      <c r="H41" s="8"/>
    </row>
    <row r="42">
      <c r="A42" s="4"/>
      <c r="B42" s="5" t="s">
        <v>26</v>
      </c>
      <c r="C42" s="7">
        <v>42.4</v>
      </c>
      <c r="D42" s="7">
        <v>21.6</v>
      </c>
      <c r="E42" s="7">
        <v>7.3</v>
      </c>
      <c r="F42" s="7">
        <v>3.6</v>
      </c>
      <c r="G42" s="7">
        <v>14.3</v>
      </c>
      <c r="H42" s="8"/>
    </row>
    <row r="43">
      <c r="A43" s="4"/>
      <c r="B43" s="5" t="s">
        <v>27</v>
      </c>
      <c r="C43" s="7">
        <v>39.9</v>
      </c>
      <c r="D43" s="7">
        <v>19.4</v>
      </c>
      <c r="E43" s="7">
        <v>5.9</v>
      </c>
      <c r="F43" s="7">
        <v>3.0</v>
      </c>
      <c r="G43" s="7">
        <v>12.7</v>
      </c>
      <c r="H43" s="8"/>
    </row>
    <row r="44">
      <c r="A44" s="4"/>
      <c r="B44" s="5" t="s">
        <v>28</v>
      </c>
      <c r="C44" s="7">
        <v>36.1</v>
      </c>
      <c r="D44" s="7">
        <v>19.2</v>
      </c>
      <c r="E44" s="7">
        <v>5.2</v>
      </c>
      <c r="F44" s="7">
        <v>2.8</v>
      </c>
      <c r="G44" s="7">
        <v>11.7</v>
      </c>
      <c r="H44" s="8"/>
    </row>
    <row r="45">
      <c r="A45" s="4"/>
      <c r="B45" s="5" t="s">
        <v>29</v>
      </c>
      <c r="C45" s="7">
        <v>38.0</v>
      </c>
      <c r="D45" s="7">
        <v>21.6</v>
      </c>
      <c r="E45" s="7">
        <v>6.0</v>
      </c>
      <c r="F45" s="7">
        <v>2.8</v>
      </c>
      <c r="G45" s="7">
        <v>13.4</v>
      </c>
      <c r="H45" s="8"/>
    </row>
    <row r="46">
      <c r="A46" s="4"/>
      <c r="B46" s="5" t="s">
        <v>30</v>
      </c>
      <c r="C46" s="7">
        <v>41.1</v>
      </c>
      <c r="D46" s="7">
        <v>20.4</v>
      </c>
      <c r="E46" s="7">
        <v>6.1</v>
      </c>
      <c r="F46" s="7">
        <v>3.3</v>
      </c>
      <c r="G46" s="7">
        <v>13.4</v>
      </c>
      <c r="H46" s="8"/>
    </row>
    <row r="47">
      <c r="A47" s="4"/>
      <c r="B47" s="5" t="s">
        <v>31</v>
      </c>
      <c r="C47" s="7">
        <v>41.9</v>
      </c>
      <c r="D47" s="7">
        <v>19.8</v>
      </c>
      <c r="E47" s="7">
        <v>5.9</v>
      </c>
      <c r="F47" s="7">
        <v>2.8</v>
      </c>
      <c r="G47" s="7">
        <v>13.1</v>
      </c>
      <c r="H47" s="8"/>
    </row>
    <row r="48">
      <c r="A48" s="4"/>
      <c r="B48" s="5" t="s">
        <v>32</v>
      </c>
      <c r="C48" s="7">
        <v>40.1</v>
      </c>
      <c r="D48" s="7">
        <v>21.7</v>
      </c>
      <c r="E48" s="7">
        <v>6.0</v>
      </c>
      <c r="F48" s="7">
        <v>2.8</v>
      </c>
      <c r="G48" s="7">
        <v>13.6</v>
      </c>
      <c r="H48" s="8"/>
    </row>
    <row r="49">
      <c r="A49" s="4"/>
      <c r="B49" s="5" t="s">
        <v>33</v>
      </c>
      <c r="C49" s="7">
        <v>43.5</v>
      </c>
      <c r="D49" s="7">
        <v>23.7</v>
      </c>
      <c r="E49" s="7">
        <v>8.2</v>
      </c>
      <c r="F49" s="7">
        <v>3.7</v>
      </c>
      <c r="G49" s="7">
        <v>15.6</v>
      </c>
      <c r="H49" s="8"/>
    </row>
    <row r="50">
      <c r="A50" s="4"/>
      <c r="B50" s="5" t="s">
        <v>34</v>
      </c>
      <c r="C50" s="7">
        <v>44.3</v>
      </c>
      <c r="D50" s="7">
        <v>22.0</v>
      </c>
      <c r="E50" s="7">
        <v>6.7</v>
      </c>
      <c r="F50" s="7">
        <v>3.7</v>
      </c>
      <c r="G50" s="7">
        <v>15.1</v>
      </c>
      <c r="H50" s="8"/>
    </row>
    <row r="51">
      <c r="A51" s="4"/>
      <c r="B51" s="9" t="s">
        <v>35</v>
      </c>
      <c r="C51" s="7">
        <v>45.2</v>
      </c>
      <c r="D51" s="7">
        <v>21.3</v>
      </c>
      <c r="E51" s="7">
        <v>7.4</v>
      </c>
      <c r="F51" s="7">
        <v>3.3</v>
      </c>
      <c r="G51" s="7">
        <v>14.9</v>
      </c>
      <c r="H51" s="8"/>
    </row>
    <row r="52">
      <c r="A52" s="4"/>
      <c r="B52" s="10" t="s">
        <v>36</v>
      </c>
      <c r="C52" s="7">
        <v>40.3</v>
      </c>
      <c r="D52" s="7">
        <v>21.4</v>
      </c>
      <c r="E52" s="7">
        <v>6.2</v>
      </c>
      <c r="F52" s="7">
        <v>3.5</v>
      </c>
      <c r="G52" s="7">
        <v>14.0</v>
      </c>
      <c r="H52" s="8"/>
    </row>
    <row r="53">
      <c r="A53" s="4"/>
      <c r="B53" s="10" t="s">
        <v>37</v>
      </c>
      <c r="C53" s="7">
        <v>41.5</v>
      </c>
      <c r="D53" s="7">
        <v>23.2</v>
      </c>
      <c r="E53" s="7">
        <v>9.1</v>
      </c>
      <c r="F53" s="7">
        <v>4.0</v>
      </c>
      <c r="G53" s="7">
        <v>15.7</v>
      </c>
      <c r="H53" s="8"/>
    </row>
    <row r="54">
      <c r="A54" s="4"/>
      <c r="B54" s="11" t="s">
        <v>38</v>
      </c>
      <c r="C54" s="12">
        <v>41.0</v>
      </c>
      <c r="D54" s="12">
        <v>19.3</v>
      </c>
      <c r="E54" s="12">
        <v>6.1</v>
      </c>
      <c r="F54" s="12">
        <v>3.2</v>
      </c>
      <c r="G54" s="12">
        <v>13.3</v>
      </c>
      <c r="H54" s="8"/>
    </row>
    <row r="55">
      <c r="A55" s="4"/>
      <c r="B55" s="13" t="s">
        <v>39</v>
      </c>
      <c r="C55" s="14">
        <v>40.8</v>
      </c>
      <c r="D55" s="14">
        <v>21.3</v>
      </c>
      <c r="E55" s="14">
        <v>6.4</v>
      </c>
      <c r="F55" s="14">
        <v>5.2</v>
      </c>
      <c r="G55" s="14">
        <v>14.3</v>
      </c>
      <c r="H55" s="8"/>
    </row>
    <row r="56">
      <c r="A56" s="4"/>
      <c r="B56" s="13" t="s">
        <v>40</v>
      </c>
      <c r="C56" s="14">
        <v>38.8</v>
      </c>
      <c r="D56" s="14">
        <v>17.9</v>
      </c>
      <c r="E56" s="14">
        <v>6.6</v>
      </c>
      <c r="F56" s="14">
        <v>3.8</v>
      </c>
      <c r="G56" s="14">
        <v>12.8</v>
      </c>
      <c r="H56" s="8"/>
    </row>
    <row r="57">
      <c r="A57" s="4"/>
      <c r="B57" s="13" t="s">
        <v>41</v>
      </c>
      <c r="C57" s="14">
        <v>41.5</v>
      </c>
      <c r="D57" s="14">
        <v>21.7</v>
      </c>
      <c r="E57" s="14">
        <v>7.3</v>
      </c>
      <c r="F57" s="14">
        <v>4.1</v>
      </c>
      <c r="G57" s="14">
        <v>14.6</v>
      </c>
      <c r="H57" s="8"/>
    </row>
    <row r="58">
      <c r="A58" s="4"/>
      <c r="B58" s="10" t="s">
        <v>42</v>
      </c>
      <c r="C58" s="7">
        <v>38.9</v>
      </c>
      <c r="D58" s="7">
        <v>21.1</v>
      </c>
      <c r="E58" s="7">
        <v>6.7</v>
      </c>
      <c r="F58" s="7">
        <v>3.5</v>
      </c>
      <c r="G58" s="7">
        <v>14.1</v>
      </c>
      <c r="H58" s="8"/>
    </row>
    <row r="59">
      <c r="A59" s="4"/>
      <c r="B59" s="10" t="s">
        <v>43</v>
      </c>
      <c r="C59" s="7">
        <v>39.3</v>
      </c>
      <c r="D59" s="7">
        <v>22.6</v>
      </c>
      <c r="E59" s="7">
        <v>7.6</v>
      </c>
      <c r="F59" s="7">
        <v>4.1</v>
      </c>
      <c r="G59" s="7">
        <v>15.1</v>
      </c>
      <c r="H59" s="8"/>
    </row>
    <row r="60">
      <c r="A60" s="4"/>
      <c r="B60" s="11" t="s">
        <v>44</v>
      </c>
      <c r="C60" s="12">
        <v>38.58017556169332</v>
      </c>
      <c r="D60" s="12">
        <v>18.486014959080485</v>
      </c>
      <c r="E60" s="12">
        <v>7.312365032245607</v>
      </c>
      <c r="F60" s="12">
        <v>3.8637452326732844</v>
      </c>
      <c r="G60" s="12">
        <v>13.4</v>
      </c>
      <c r="H60" s="8"/>
    </row>
    <row r="61">
      <c r="A61" s="4"/>
      <c r="B61" s="13" t="s">
        <v>45</v>
      </c>
      <c r="C61" s="14">
        <v>39.10916981185417</v>
      </c>
      <c r="D61" s="14">
        <v>20.435318582467527</v>
      </c>
      <c r="E61" s="14">
        <v>7.272908933469781</v>
      </c>
      <c r="F61" s="14">
        <v>4.800934742576235</v>
      </c>
      <c r="G61" s="14">
        <v>14.3</v>
      </c>
      <c r="H61" s="8"/>
    </row>
    <row r="62">
      <c r="A62" s="4"/>
      <c r="B62" s="13" t="s">
        <v>46</v>
      </c>
      <c r="C62" s="14">
        <v>36.6792747777297</v>
      </c>
      <c r="D62" s="14">
        <v>21.144811283430922</v>
      </c>
      <c r="E62" s="14">
        <v>8.925707139084347</v>
      </c>
      <c r="F62" s="14">
        <v>4.799516032996209</v>
      </c>
      <c r="G62" s="14">
        <v>14.792285282713777</v>
      </c>
      <c r="H62" s="8"/>
    </row>
    <row r="63">
      <c r="A63" s="4"/>
      <c r="B63" s="13" t="s">
        <v>47</v>
      </c>
      <c r="C63" s="14">
        <v>36.9069628665202</v>
      </c>
      <c r="D63" s="14">
        <v>20.52126312389109</v>
      </c>
      <c r="E63" s="14">
        <v>8.312356891960881</v>
      </c>
      <c r="F63" s="14">
        <v>3.1847219645222675</v>
      </c>
      <c r="G63" s="14">
        <v>14.501816179115691</v>
      </c>
      <c r="H63" s="8"/>
    </row>
    <row r="64">
      <c r="A64" s="4"/>
      <c r="B64" s="13" t="s">
        <v>48</v>
      </c>
      <c r="C64" s="15">
        <v>36.389322817731426</v>
      </c>
      <c r="D64" s="15">
        <v>20.233108697262082</v>
      </c>
      <c r="E64" s="15">
        <v>8.225066757563525</v>
      </c>
      <c r="F64" s="15">
        <v>3.8391196447907654</v>
      </c>
      <c r="G64" s="15">
        <v>14.23959296586329</v>
      </c>
      <c r="H64" s="8"/>
    </row>
    <row r="65">
      <c r="A65" s="4"/>
      <c r="B65" s="13" t="s">
        <v>49</v>
      </c>
      <c r="C65" s="15">
        <v>36.740682870871126</v>
      </c>
      <c r="D65" s="15">
        <v>20.448284207448044</v>
      </c>
      <c r="E65" s="15">
        <v>8.25268543574832</v>
      </c>
      <c r="F65" s="15">
        <v>4.449387568861875</v>
      </c>
      <c r="G65" s="15">
        <v>14.6</v>
      </c>
      <c r="H65" s="8"/>
    </row>
    <row r="66">
      <c r="A66" s="4"/>
      <c r="B66" s="13" t="s">
        <v>50</v>
      </c>
      <c r="C66" s="15">
        <v>34.6331815152745</v>
      </c>
      <c r="D66" s="15">
        <v>19.75650589049499</v>
      </c>
      <c r="E66" s="15">
        <v>8.568829025824805</v>
      </c>
      <c r="F66" s="15">
        <v>4.607704590288651</v>
      </c>
      <c r="G66" s="15">
        <v>14.4</v>
      </c>
      <c r="H66" s="8"/>
    </row>
    <row r="67">
      <c r="A67" s="4"/>
      <c r="B67" s="13" t="s">
        <v>51</v>
      </c>
      <c r="C67" s="15">
        <v>37.77394749366503</v>
      </c>
      <c r="D67" s="15">
        <v>19.28751383180525</v>
      </c>
      <c r="E67" s="15">
        <v>8.078900024095994</v>
      </c>
      <c r="F67" s="15">
        <v>3.1378996265092405</v>
      </c>
      <c r="G67" s="15">
        <v>14.0</v>
      </c>
      <c r="H67" s="8"/>
    </row>
    <row r="68">
      <c r="A68" s="4"/>
      <c r="B68" s="13" t="s">
        <v>52</v>
      </c>
      <c r="C68" s="15">
        <v>35.16564875890186</v>
      </c>
      <c r="D68" s="15">
        <v>20.184727308811663</v>
      </c>
      <c r="E68" s="15">
        <v>7.4319097638509595</v>
      </c>
      <c r="F68" s="15">
        <v>2.733470580656681</v>
      </c>
      <c r="G68" s="16">
        <v>13.762495196278937</v>
      </c>
      <c r="H68" s="8"/>
    </row>
    <row r="69">
      <c r="A69" s="4"/>
      <c r="B69" s="13" t="s">
        <v>53</v>
      </c>
      <c r="C69" s="15">
        <v>35.58719178335054</v>
      </c>
      <c r="D69" s="15">
        <v>19.55834690488092</v>
      </c>
      <c r="E69" s="15">
        <v>7.2825914169824575</v>
      </c>
      <c r="F69" s="15">
        <v>3.343049610329345</v>
      </c>
      <c r="G69" s="16">
        <v>13.702410680109676</v>
      </c>
      <c r="H69" s="8"/>
    </row>
    <row r="70">
      <c r="A70" s="4"/>
      <c r="B70" s="13" t="s">
        <v>54</v>
      </c>
      <c r="C70" s="16">
        <v>32.756358998021454</v>
      </c>
      <c r="D70" s="16">
        <v>18.994203594370365</v>
      </c>
      <c r="E70" s="16">
        <v>7.2397035100974</v>
      </c>
      <c r="F70" s="16">
        <v>2.9341504637947327</v>
      </c>
      <c r="G70" s="16">
        <v>13.159984638730533</v>
      </c>
      <c r="H70" s="8"/>
    </row>
    <row r="71">
      <c r="A71" s="4"/>
      <c r="B71" s="13" t="s">
        <v>55</v>
      </c>
      <c r="C71" s="15">
        <v>35.21067940287696</v>
      </c>
      <c r="D71" s="15">
        <v>20.41891126456729</v>
      </c>
      <c r="E71" s="15">
        <v>7.078277175746929</v>
      </c>
      <c r="F71" s="15">
        <v>2.3898207747135727</v>
      </c>
      <c r="G71" s="15">
        <v>14.028172592965575</v>
      </c>
      <c r="H71" s="8"/>
    </row>
    <row r="72">
      <c r="A72" s="4"/>
      <c r="B72" s="13" t="s">
        <v>56</v>
      </c>
      <c r="C72" s="15">
        <v>32.81498022875957</v>
      </c>
      <c r="D72" s="15">
        <v>18.383071744870808</v>
      </c>
      <c r="E72" s="15">
        <v>5.785272215915456</v>
      </c>
      <c r="F72" s="15">
        <v>2.3035762559531583</v>
      </c>
      <c r="G72" s="15">
        <v>12.317658473133575</v>
      </c>
      <c r="H72" s="8"/>
    </row>
    <row r="73">
      <c r="A73" s="4"/>
      <c r="B73" s="13" t="s">
        <v>57</v>
      </c>
      <c r="C73" s="15">
        <v>32.82216528505653</v>
      </c>
      <c r="D73" s="15">
        <v>20.908598983799074</v>
      </c>
      <c r="E73" s="15">
        <v>8.15261380990367</v>
      </c>
      <c r="F73" s="15">
        <v>3.4960626648493904</v>
      </c>
      <c r="G73" s="15">
        <v>14.365762356883092</v>
      </c>
      <c r="H73" s="8"/>
    </row>
    <row r="74">
      <c r="A74" s="4"/>
      <c r="B74" s="13" t="s">
        <v>58</v>
      </c>
      <c r="C74" s="15">
        <v>33.007223382139564</v>
      </c>
      <c r="D74" s="15">
        <v>18.31536837313466</v>
      </c>
      <c r="E74" s="15">
        <v>6.51379763813356</v>
      </c>
      <c r="F74" s="15">
        <v>2.5960206098039595</v>
      </c>
      <c r="G74" s="15">
        <v>13.035197107190687</v>
      </c>
      <c r="H74" s="8"/>
    </row>
    <row r="75">
      <c r="A75" s="4"/>
      <c r="B75" s="13" t="s">
        <v>59</v>
      </c>
      <c r="C75" s="15">
        <v>32.424506434891924</v>
      </c>
      <c r="D75" s="15">
        <v>19.20931513593569</v>
      </c>
      <c r="E75" s="15">
        <v>8.051865915884457</v>
      </c>
      <c r="F75" s="15">
        <v>2.3483781119511944</v>
      </c>
      <c r="G75" s="15">
        <v>13.47658988794944</v>
      </c>
      <c r="H75" s="8"/>
    </row>
    <row r="76">
      <c r="A76" s="4"/>
      <c r="B76" s="13" t="s">
        <v>60</v>
      </c>
      <c r="C76" s="15">
        <v>33.38973574245188</v>
      </c>
      <c r="D76" s="15">
        <v>19.460792264854074</v>
      </c>
      <c r="E76" s="15">
        <v>7.382451305085462</v>
      </c>
      <c r="F76" s="15">
        <v>2.7885886369122193</v>
      </c>
      <c r="G76" s="15">
        <v>13.47658988794944</v>
      </c>
      <c r="H76" s="8"/>
    </row>
    <row r="77">
      <c r="A77" s="4"/>
      <c r="B77" s="13" t="s">
        <v>61</v>
      </c>
      <c r="C77" s="15">
        <v>29.248976582246875</v>
      </c>
      <c r="D77" s="15">
        <v>18.860346332922877</v>
      </c>
      <c r="E77" s="15">
        <v>7.50530811981877</v>
      </c>
      <c r="F77" s="15">
        <v>3.061519763875224</v>
      </c>
      <c r="G77" s="15">
        <v>13.273069367028105</v>
      </c>
      <c r="H77" s="8"/>
    </row>
    <row r="78">
      <c r="A78" s="4"/>
      <c r="B78" s="13" t="s">
        <v>62</v>
      </c>
      <c r="C78" s="15">
        <v>33.239913394221155</v>
      </c>
      <c r="D78" s="15">
        <v>18.765193373051567</v>
      </c>
      <c r="E78" s="15">
        <v>7.888886323603508</v>
      </c>
      <c r="F78" s="15">
        <v>2.861286083818988</v>
      </c>
      <c r="G78" s="15">
        <v>13.747341122678277</v>
      </c>
      <c r="H78" s="8"/>
    </row>
    <row r="79">
      <c r="A79" s="4"/>
      <c r="B79" s="13" t="s">
        <v>63</v>
      </c>
      <c r="C79" s="15">
        <v>29.063072740461017</v>
      </c>
      <c r="D79" s="15">
        <v>20.048979320246882</v>
      </c>
      <c r="E79" s="15">
        <v>7.962514979562688</v>
      </c>
      <c r="F79" s="15">
        <v>3.1384772490525745</v>
      </c>
      <c r="G79" s="15">
        <v>13.805465404583128</v>
      </c>
      <c r="H79" s="8"/>
    </row>
    <row r="80">
      <c r="A80" s="4"/>
      <c r="B80" s="13" t="s">
        <v>64</v>
      </c>
      <c r="C80" s="15">
        <v>30.95233111186274</v>
      </c>
      <c r="D80" s="15">
        <v>17.095570071333814</v>
      </c>
      <c r="E80" s="15">
        <v>6.92202792177558</v>
      </c>
      <c r="F80" s="15">
        <v>3.0640272196631737</v>
      </c>
      <c r="G80" s="15">
        <v>12.658333893220062</v>
      </c>
      <c r="H80" s="8"/>
    </row>
    <row r="81">
      <c r="A81" s="4"/>
      <c r="B81" s="13" t="s">
        <v>65</v>
      </c>
      <c r="C81" s="15">
        <v>31.62151886416736</v>
      </c>
      <c r="D81" s="15">
        <v>19.716317310215278</v>
      </c>
      <c r="E81" s="15">
        <v>8.895103450311383</v>
      </c>
      <c r="F81" s="15">
        <v>3.851520154279954</v>
      </c>
      <c r="G81" s="15">
        <v>14.701562507751355</v>
      </c>
      <c r="H81" s="8"/>
    </row>
    <row r="82">
      <c r="A82" s="4"/>
      <c r="B82" s="13" t="s">
        <v>66</v>
      </c>
      <c r="C82" s="15">
        <v>32.15772525436547</v>
      </c>
      <c r="D82" s="15">
        <v>19.651629667770276</v>
      </c>
      <c r="E82" s="15">
        <v>7.029880381616543</v>
      </c>
      <c r="F82" s="15">
        <v>2.8110209469414853</v>
      </c>
      <c r="G82" s="15">
        <v>13.808805029323942</v>
      </c>
      <c r="H82" s="8"/>
    </row>
    <row r="83">
      <c r="A83" s="4"/>
      <c r="B83" s="13" t="s">
        <v>67</v>
      </c>
      <c r="C83" s="15">
        <v>32.064000746562265</v>
      </c>
      <c r="D83" s="15">
        <v>21.00621829728204</v>
      </c>
      <c r="E83" s="15">
        <v>8.442027183432382</v>
      </c>
      <c r="F83" s="15">
        <v>3.006346237453748</v>
      </c>
      <c r="G83" s="15">
        <v>14.765642637876597</v>
      </c>
      <c r="H83" s="8"/>
    </row>
    <row r="84">
      <c r="A84" s="4"/>
      <c r="B84" s="13" t="s">
        <v>68</v>
      </c>
      <c r="C84" s="15">
        <v>30.696414739704363</v>
      </c>
      <c r="D84" s="15">
        <v>17.112368314208176</v>
      </c>
      <c r="E84" s="15">
        <v>6.752631658518684</v>
      </c>
      <c r="F84" s="15">
        <v>2.5009194998161</v>
      </c>
      <c r="G84" s="15">
        <v>12.567963280139022</v>
      </c>
      <c r="H84" s="8"/>
    </row>
    <row r="85">
      <c r="A85" s="4"/>
      <c r="B85" s="13" t="s">
        <v>69</v>
      </c>
      <c r="C85" s="15">
        <v>31.979923764730728</v>
      </c>
      <c r="D85" s="15">
        <v>18.87143112675916</v>
      </c>
      <c r="E85" s="15">
        <v>7.4056000515401035</v>
      </c>
      <c r="F85" s="15">
        <v>3.4803648574073303</v>
      </c>
      <c r="G85" s="15">
        <v>14.120028142786726</v>
      </c>
      <c r="H85" s="8"/>
    </row>
    <row r="86">
      <c r="A86" s="4"/>
      <c r="B86" s="13" t="s">
        <v>70</v>
      </c>
      <c r="C86" s="15">
        <v>33.115954870340836</v>
      </c>
      <c r="D86" s="15">
        <v>19.61489924255158</v>
      </c>
      <c r="E86" s="15">
        <v>7.816947546352617</v>
      </c>
      <c r="F86" s="15">
        <v>2.896626962582986</v>
      </c>
      <c r="G86" s="15">
        <v>14.638557707125543</v>
      </c>
      <c r="H86" s="8"/>
    </row>
    <row r="87">
      <c r="A87" s="4"/>
      <c r="B87" s="13" t="s">
        <v>71</v>
      </c>
      <c r="C87" s="15">
        <v>33.4987467942658</v>
      </c>
      <c r="D87" s="15">
        <v>21.80550789293068</v>
      </c>
      <c r="E87" s="15">
        <v>7.938341394393312</v>
      </c>
      <c r="F87" s="15">
        <v>2.7977209194285213</v>
      </c>
      <c r="G87" s="15">
        <v>15.53015750892703</v>
      </c>
      <c r="H87" s="17"/>
    </row>
    <row r="88">
      <c r="A88" s="4"/>
      <c r="B88" s="13" t="s">
        <v>72</v>
      </c>
      <c r="C88" s="15">
        <v>30.02998594439854</v>
      </c>
      <c r="D88" s="15">
        <v>19.900411407874312</v>
      </c>
      <c r="E88" s="15">
        <v>6.993602591383211</v>
      </c>
      <c r="F88" s="15">
        <v>3.2563129103677046</v>
      </c>
      <c r="G88" s="15">
        <v>13.981297884532637</v>
      </c>
      <c r="H88" s="17"/>
    </row>
    <row r="89">
      <c r="A89" s="4"/>
      <c r="B89" s="13" t="s">
        <v>73</v>
      </c>
      <c r="C89" s="15">
        <v>30.310985226803844</v>
      </c>
      <c r="D89" s="15">
        <v>20.050551347410515</v>
      </c>
      <c r="E89" s="15">
        <v>8.084259756138515</v>
      </c>
      <c r="F89" s="15">
        <v>3.6421841143490314</v>
      </c>
      <c r="G89" s="15">
        <v>14.648261687783679</v>
      </c>
      <c r="H89" s="17"/>
    </row>
    <row r="90">
      <c r="A90" s="4"/>
      <c r="B90" s="13" t="s">
        <v>74</v>
      </c>
      <c r="C90" s="15">
        <v>33.61891218645334</v>
      </c>
      <c r="D90" s="15">
        <v>19.854665257386845</v>
      </c>
      <c r="E90" s="15">
        <v>7.570850971472471</v>
      </c>
      <c r="F90" s="15">
        <v>2.59337002745257</v>
      </c>
      <c r="G90" s="15">
        <v>14.83957553025982</v>
      </c>
      <c r="H90" s="8"/>
    </row>
    <row r="91">
      <c r="A91" s="4"/>
      <c r="B91" s="13" t="s">
        <v>75</v>
      </c>
      <c r="C91" s="15">
        <v>32.14999213465471</v>
      </c>
      <c r="D91" s="15">
        <v>22.48549637864687</v>
      </c>
      <c r="E91" s="15">
        <v>9.019748678540049</v>
      </c>
      <c r="F91" s="15">
        <v>2.966354434742086</v>
      </c>
      <c r="G91" s="15">
        <v>15.91001685305787</v>
      </c>
      <c r="H91" s="8"/>
    </row>
    <row r="92">
      <c r="A92" s="4"/>
      <c r="B92" s="13" t="s">
        <v>76</v>
      </c>
      <c r="C92" s="15">
        <v>28.53673718243582</v>
      </c>
      <c r="D92" s="15">
        <v>22.023992617656106</v>
      </c>
      <c r="E92" s="15">
        <v>8.443906981142966</v>
      </c>
      <c r="F92" s="15">
        <v>2.952951830843723</v>
      </c>
      <c r="G92" s="15">
        <v>15.000829058205408</v>
      </c>
      <c r="H92" s="8"/>
    </row>
    <row r="93">
      <c r="A93" s="4"/>
      <c r="B93" s="13" t="s">
        <v>77</v>
      </c>
      <c r="C93" s="15">
        <v>31.79726924725684</v>
      </c>
      <c r="D93" s="15">
        <v>21.682058268166504</v>
      </c>
      <c r="E93" s="15">
        <v>8.75183507751951</v>
      </c>
      <c r="F93" s="15">
        <v>3.984428891152917</v>
      </c>
      <c r="G93" s="15">
        <v>15.845301919003129</v>
      </c>
      <c r="H93" s="8"/>
    </row>
    <row r="94">
      <c r="A94" s="4"/>
      <c r="B94" s="13" t="s">
        <v>78</v>
      </c>
      <c r="C94" s="15">
        <v>35.55955196968596</v>
      </c>
      <c r="D94" s="15">
        <v>22.559106952457377</v>
      </c>
      <c r="E94" s="15">
        <v>10.09340590464938</v>
      </c>
      <c r="F94" s="15">
        <v>4.028241022519781</v>
      </c>
      <c r="G94" s="15">
        <v>17.173959512078934</v>
      </c>
      <c r="H94" s="18"/>
    </row>
    <row r="95">
      <c r="A95" s="4"/>
      <c r="B95" s="13" t="s">
        <v>79</v>
      </c>
      <c r="C95" s="15">
        <v>32.58986741692108</v>
      </c>
      <c r="D95" s="15">
        <v>21.33810795046662</v>
      </c>
      <c r="E95" s="15">
        <v>9.02442465120112</v>
      </c>
      <c r="F95" s="15">
        <v>3.707488319416171</v>
      </c>
      <c r="G95" s="15">
        <v>16.043810680105803</v>
      </c>
      <c r="H95" s="18"/>
    </row>
    <row r="96">
      <c r="A96" s="4"/>
      <c r="B96" s="13" t="s">
        <v>80</v>
      </c>
      <c r="C96" s="15">
        <v>27.02233842005722</v>
      </c>
      <c r="D96" s="15">
        <v>18.82341469794512</v>
      </c>
      <c r="E96" s="15">
        <v>7.575677757480925</v>
      </c>
      <c r="F96" s="15">
        <v>2.2375346027465772</v>
      </c>
      <c r="G96" s="15">
        <v>13.245954348358152</v>
      </c>
      <c r="H96" s="18"/>
    </row>
    <row r="97">
      <c r="A97" s="4"/>
      <c r="B97" s="13" t="s">
        <v>81</v>
      </c>
      <c r="C97" s="15">
        <v>30.82368624293414</v>
      </c>
      <c r="D97" s="15">
        <v>21.48048046839748</v>
      </c>
      <c r="E97" s="15">
        <v>7.911586086792022</v>
      </c>
      <c r="F97" s="15">
        <v>4.140516393967067</v>
      </c>
      <c r="G97" s="15">
        <v>15.281147072165355</v>
      </c>
      <c r="H97" s="18"/>
    </row>
    <row r="98">
      <c r="A98" s="19"/>
      <c r="B98" s="20" t="s">
        <v>82</v>
      </c>
      <c r="C98" s="21"/>
      <c r="D98" s="21"/>
      <c r="E98" s="21"/>
      <c r="F98" s="21"/>
      <c r="G98" s="22"/>
      <c r="H98" s="23"/>
    </row>
  </sheetData>
  <mergeCells count="1">
    <mergeCell ref="B98:G9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83</v>
      </c>
      <c r="B1" s="25" t="s">
        <v>84</v>
      </c>
      <c r="C1" s="25" t="s">
        <v>85</v>
      </c>
      <c r="D1" s="25" t="s">
        <v>86</v>
      </c>
      <c r="E1" s="25" t="s">
        <v>87</v>
      </c>
      <c r="F1" s="25" t="s">
        <v>88</v>
      </c>
      <c r="H1" s="26" t="s">
        <v>89</v>
      </c>
      <c r="I1" s="25" t="s">
        <v>84</v>
      </c>
      <c r="J1" s="25" t="s">
        <v>85</v>
      </c>
      <c r="K1" s="25" t="s">
        <v>86</v>
      </c>
      <c r="L1" s="25" t="s">
        <v>87</v>
      </c>
      <c r="M1" s="25" t="s">
        <v>88</v>
      </c>
    </row>
    <row r="2">
      <c r="A2" s="27" t="str">
        <f>IFERROR(__xludf.DUMMYFUNCTION("to_text(INDIRECT(""Trimestriel!B22""))"),"2024T4")</f>
        <v>2024T4</v>
      </c>
      <c r="B2" s="28" t="str">
        <f>IFERROR(__xludf.DUMMYFUNCTION("to_text(INDIRECT(""Trimestriel!C22""))"),"47,3")</f>
        <v>47,3</v>
      </c>
      <c r="C2" s="28" t="str">
        <f>IFERROR(__xludf.DUMMYFUNCTION("to_text(INDIRECT(""Trimestriel!D22""))"),"25,5")</f>
        <v>25,5</v>
      </c>
      <c r="D2" s="28" t="str">
        <f>IFERROR(__xludf.DUMMYFUNCTION("to_text(INDIRECT(""Trimestriel!E22""))"),"9,5")</f>
        <v>9,5</v>
      </c>
      <c r="E2" s="28" t="str">
        <f>IFERROR(__xludf.DUMMYFUNCTION("to_text(INDIRECT(""Trimestriel!F22""))"),"4,8")</f>
        <v>4,8</v>
      </c>
      <c r="F2" s="28" t="str">
        <f>IFERROR(__xludf.DUMMYFUNCTION("to_text(INDIRECT(""Trimestriel!G22""))"),"16,5")</f>
        <v>16,5</v>
      </c>
      <c r="H2" s="27" t="str">
        <f>IFERROR(__xludf.DUMMYFUNCTION("to_text(INDIRECT(""Annuel!B22""))"),"2024")</f>
        <v>2024</v>
      </c>
      <c r="I2" s="28" t="str">
        <f>IFERROR(__xludf.DUMMYFUNCTION("to_text(INDIRECT(""Annuel!C22""))"),"48,4")</f>
        <v>48,4</v>
      </c>
      <c r="J2" s="28" t="str">
        <f>IFERROR(__xludf.DUMMYFUNCTION("to_text(INDIRECT(""Annuel!D22""))"),"26,2")</f>
        <v>26,2</v>
      </c>
      <c r="K2" s="28" t="str">
        <f>IFERROR(__xludf.DUMMYFUNCTION("to_text(INDIRECT(""Annuel!E22""))"),"9,5")</f>
        <v>9,5</v>
      </c>
      <c r="L2" s="28" t="str">
        <f>IFERROR(__xludf.DUMMYFUNCTION("to_text(INDIRECT(""Annuel!F22""))"),"5,1")</f>
        <v>5,1</v>
      </c>
      <c r="M2" s="28" t="str">
        <f>IFERROR(__xludf.DUMMYFUNCTION("to_text(INDIRECT(""Annuel!G22""))"),"16,9")</f>
        <v>16,9</v>
      </c>
    </row>
  </sheetData>
  <drawing r:id="rId1"/>
</worksheet>
</file>