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15" windowWidth="10020" windowHeight="11940" activeTab="1"/>
  </bookViews>
  <sheets>
    <sheet name="Cosinus &amp; Sinus" sheetId="3" r:id="rId1"/>
    <sheet name="Angle &amp; Magnitude" sheetId="4" r:id="rId2"/>
    <sheet name="Steps" sheetId="7" r:id="rId3"/>
  </sheets>
  <calcPr calcId="125725"/>
</workbook>
</file>

<file path=xl/calcChain.xml><?xml version="1.0" encoding="utf-8"?>
<calcChain xmlns="http://schemas.openxmlformats.org/spreadsheetml/2006/main">
  <c r="H7" i="4"/>
  <c r="F7"/>
  <c r="I7"/>
  <c r="K7"/>
  <c r="C1" i="3"/>
  <c r="C2"/>
  <c r="C2" i="4"/>
  <c r="C1"/>
  <c r="D23"/>
  <c r="D24"/>
  <c r="D25"/>
  <c r="D26"/>
  <c r="D27"/>
  <c r="D28"/>
  <c r="D29"/>
  <c r="D30"/>
  <c r="D31"/>
  <c r="D32"/>
  <c r="D33"/>
  <c r="D34"/>
  <c r="D35"/>
  <c r="D36"/>
  <c r="D37"/>
  <c r="D38"/>
  <c r="B23"/>
  <c r="B24"/>
  <c r="B25"/>
  <c r="B26"/>
  <c r="B27"/>
  <c r="B28"/>
  <c r="B29"/>
  <c r="B30"/>
  <c r="B31"/>
  <c r="B32"/>
  <c r="B33"/>
  <c r="B34"/>
  <c r="B35"/>
  <c r="B36"/>
  <c r="B37"/>
  <c r="B38"/>
  <c r="C38" s="1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F7" i="3"/>
  <c r="G7" s="1"/>
  <c r="B3"/>
  <c r="F2" i="7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2"/>
  <c r="I7" i="3"/>
  <c r="J23"/>
  <c r="K23" s="1"/>
  <c r="L23"/>
  <c r="D23"/>
  <c r="D24"/>
  <c r="D25"/>
  <c r="D26"/>
  <c r="D27"/>
  <c r="D28"/>
  <c r="D29"/>
  <c r="D30"/>
  <c r="D31"/>
  <c r="D32"/>
  <c r="D33"/>
  <c r="D34"/>
  <c r="D35"/>
  <c r="D36"/>
  <c r="D37"/>
  <c r="D38"/>
  <c r="C23"/>
  <c r="C24"/>
  <c r="C25"/>
  <c r="C26"/>
  <c r="C27"/>
  <c r="C28"/>
  <c r="C29"/>
  <c r="C30"/>
  <c r="C31"/>
  <c r="C32"/>
  <c r="C33"/>
  <c r="C34"/>
  <c r="C35"/>
  <c r="C36"/>
  <c r="C37"/>
  <c r="C38"/>
  <c r="B23"/>
  <c r="B24"/>
  <c r="B25"/>
  <c r="B26"/>
  <c r="B27"/>
  <c r="B28"/>
  <c r="B29"/>
  <c r="B30"/>
  <c r="B31"/>
  <c r="B32"/>
  <c r="B33"/>
  <c r="B34"/>
  <c r="B35"/>
  <c r="B36"/>
  <c r="B37"/>
  <c r="B38"/>
  <c r="C4" i="7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3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2"/>
  <c r="C8" i="3"/>
  <c r="C9"/>
  <c r="C10"/>
  <c r="C11"/>
  <c r="C12"/>
  <c r="C13"/>
  <c r="C14"/>
  <c r="C15"/>
  <c r="C16"/>
  <c r="C17"/>
  <c r="C18"/>
  <c r="C19"/>
  <c r="C20"/>
  <c r="C21"/>
  <c r="C22"/>
  <c r="C7"/>
  <c r="B8"/>
  <c r="B9"/>
  <c r="B10"/>
  <c r="B11"/>
  <c r="B12"/>
  <c r="B13"/>
  <c r="B14"/>
  <c r="B15"/>
  <c r="B16"/>
  <c r="B17"/>
  <c r="B18"/>
  <c r="B19"/>
  <c r="B20"/>
  <c r="B21"/>
  <c r="B22"/>
  <c r="B7"/>
  <c r="J7"/>
  <c r="L7" s="1"/>
  <c r="B8" i="4"/>
  <c r="B9"/>
  <c r="B10"/>
  <c r="B11"/>
  <c r="B12"/>
  <c r="B13"/>
  <c r="B14"/>
  <c r="B15"/>
  <c r="B16"/>
  <c r="B17"/>
  <c r="B18"/>
  <c r="B19"/>
  <c r="B20"/>
  <c r="B21"/>
  <c r="B22"/>
  <c r="B7"/>
  <c r="L7"/>
  <c r="G7"/>
  <c r="D22"/>
  <c r="D21"/>
  <c r="D20"/>
  <c r="D19"/>
  <c r="D18"/>
  <c r="D17"/>
  <c r="D16"/>
  <c r="D15"/>
  <c r="D14"/>
  <c r="D13"/>
  <c r="D12"/>
  <c r="D11"/>
  <c r="D10"/>
  <c r="D9"/>
  <c r="D8"/>
  <c r="D7"/>
  <c r="B3"/>
  <c r="D22" i="3"/>
  <c r="D21"/>
  <c r="D20"/>
  <c r="D19"/>
  <c r="D18"/>
  <c r="D17"/>
  <c r="D16"/>
  <c r="D15"/>
  <c r="D14"/>
  <c r="D13"/>
  <c r="D12"/>
  <c r="D11"/>
  <c r="D10"/>
  <c r="D9"/>
  <c r="D8"/>
  <c r="D7"/>
  <c r="J24" l="1"/>
  <c r="K7"/>
  <c r="F8"/>
  <c r="G8" s="1"/>
  <c r="H8"/>
  <c r="I8" s="1"/>
  <c r="J8" i="4"/>
  <c r="K8" s="1"/>
  <c r="F8"/>
  <c r="G8" s="1"/>
  <c r="H8"/>
  <c r="J8" i="3"/>
  <c r="K8" s="1"/>
  <c r="L8" i="4" l="1"/>
  <c r="H9" s="1"/>
  <c r="I8"/>
  <c r="L24" i="3"/>
  <c r="K24"/>
  <c r="J25"/>
  <c r="L8"/>
  <c r="F9" s="1"/>
  <c r="G9" s="1"/>
  <c r="J9" i="4" l="1"/>
  <c r="L9"/>
  <c r="I9"/>
  <c r="K25" i="3"/>
  <c r="L25"/>
  <c r="J26" s="1"/>
  <c r="H9"/>
  <c r="I9" s="1"/>
  <c r="F9" i="4"/>
  <c r="G9" s="1"/>
  <c r="J9" i="3"/>
  <c r="J10" i="4" l="1"/>
  <c r="K10" s="1"/>
  <c r="K9"/>
  <c r="L26" i="3"/>
  <c r="K26"/>
  <c r="J27"/>
  <c r="L9"/>
  <c r="H10" s="1"/>
  <c r="I10" s="1"/>
  <c r="K9"/>
  <c r="F10"/>
  <c r="G10" s="1"/>
  <c r="H10" i="4"/>
  <c r="L10" l="1"/>
  <c r="J11" s="1"/>
  <c r="K11" s="1"/>
  <c r="I10"/>
  <c r="K27" i="3"/>
  <c r="J28"/>
  <c r="L27"/>
  <c r="J10"/>
  <c r="K10" s="1"/>
  <c r="F10" i="4"/>
  <c r="G10" s="1"/>
  <c r="L28" i="3" l="1"/>
  <c r="K28"/>
  <c r="J29"/>
  <c r="L10"/>
  <c r="H11" s="1"/>
  <c r="I11" s="1"/>
  <c r="H11" i="4"/>
  <c r="L11" l="1"/>
  <c r="J12" s="1"/>
  <c r="K12" s="1"/>
  <c r="I11"/>
  <c r="K29" i="3"/>
  <c r="J30"/>
  <c r="L29"/>
  <c r="F11"/>
  <c r="G11" s="1"/>
  <c r="J11"/>
  <c r="K11" s="1"/>
  <c r="F11" i="4"/>
  <c r="G11" s="1"/>
  <c r="L30" i="3" l="1"/>
  <c r="K30"/>
  <c r="J31"/>
  <c r="L11"/>
  <c r="F12" s="1"/>
  <c r="G12" s="1"/>
  <c r="H12" i="4"/>
  <c r="L12" l="1"/>
  <c r="J13" s="1"/>
  <c r="K13" s="1"/>
  <c r="I12"/>
  <c r="K31" i="3"/>
  <c r="J32"/>
  <c r="L31"/>
  <c r="H12"/>
  <c r="I12" s="1"/>
  <c r="J12"/>
  <c r="K12" s="1"/>
  <c r="F12" i="4"/>
  <c r="G12" s="1"/>
  <c r="L32" i="3" l="1"/>
  <c r="K32"/>
  <c r="J33"/>
  <c r="L12"/>
  <c r="H13" s="1"/>
  <c r="I13" s="1"/>
  <c r="H13" i="4"/>
  <c r="L13" l="1"/>
  <c r="J14" s="1"/>
  <c r="K14" s="1"/>
  <c r="I13"/>
  <c r="K33" i="3"/>
  <c r="L33"/>
  <c r="J34" s="1"/>
  <c r="J13"/>
  <c r="F13"/>
  <c r="G13" s="1"/>
  <c r="F13" i="4"/>
  <c r="G13" s="1"/>
  <c r="L34" i="3" l="1"/>
  <c r="K34"/>
  <c r="J35"/>
  <c r="L13"/>
  <c r="K13"/>
  <c r="F14"/>
  <c r="G14" s="1"/>
  <c r="H14"/>
  <c r="I14" s="1"/>
  <c r="J14"/>
  <c r="H14" i="4"/>
  <c r="L14" l="1"/>
  <c r="J15" s="1"/>
  <c r="K15" s="1"/>
  <c r="I14"/>
  <c r="K35" i="3"/>
  <c r="J36"/>
  <c r="L35"/>
  <c r="L14"/>
  <c r="J15" s="1"/>
  <c r="K14"/>
  <c r="F14" i="4"/>
  <c r="G14" s="1"/>
  <c r="L36" i="3" l="1"/>
  <c r="K36"/>
  <c r="J37"/>
  <c r="H15"/>
  <c r="I15" s="1"/>
  <c r="F15"/>
  <c r="G15" s="1"/>
  <c r="L15"/>
  <c r="K15"/>
  <c r="H15" i="4"/>
  <c r="L15" l="1"/>
  <c r="J16" s="1"/>
  <c r="K16" s="1"/>
  <c r="I15"/>
  <c r="K37" i="3"/>
  <c r="J38"/>
  <c r="L37"/>
  <c r="H16"/>
  <c r="I16" s="1"/>
  <c r="F16"/>
  <c r="G16" s="1"/>
  <c r="J16"/>
  <c r="F15" i="4"/>
  <c r="G15" s="1"/>
  <c r="L38" i="3" l="1"/>
  <c r="K38"/>
  <c r="L16"/>
  <c r="K16"/>
  <c r="H16" i="4"/>
  <c r="L16" l="1"/>
  <c r="J17" s="1"/>
  <c r="K17" s="1"/>
  <c r="I16"/>
  <c r="F17" i="3"/>
  <c r="G17" s="1"/>
  <c r="H17"/>
  <c r="I17" s="1"/>
  <c r="J17"/>
  <c r="F16" i="4"/>
  <c r="G16" s="1"/>
  <c r="L17" i="3" l="1"/>
  <c r="J18" s="1"/>
  <c r="K18" s="1"/>
  <c r="K17"/>
  <c r="H18"/>
  <c r="I18" s="1"/>
  <c r="L18"/>
  <c r="H17" i="4"/>
  <c r="L17" l="1"/>
  <c r="J18" s="1"/>
  <c r="K18" s="1"/>
  <c r="I17"/>
  <c r="F18" i="3"/>
  <c r="J19"/>
  <c r="K19" s="1"/>
  <c r="F17" i="4"/>
  <c r="G17" s="1"/>
  <c r="F19" i="3" l="1"/>
  <c r="G19" s="1"/>
  <c r="G18"/>
  <c r="H19"/>
  <c r="I19" s="1"/>
  <c r="L19"/>
  <c r="H18" i="4"/>
  <c r="L18" l="1"/>
  <c r="J19" s="1"/>
  <c r="K19" s="1"/>
  <c r="I18"/>
  <c r="F20" i="3"/>
  <c r="G20" s="1"/>
  <c r="H20"/>
  <c r="I20" s="1"/>
  <c r="J20"/>
  <c r="F18" i="4"/>
  <c r="G18" s="1"/>
  <c r="L20" i="3" l="1"/>
  <c r="J21" s="1"/>
  <c r="K21" s="1"/>
  <c r="K20"/>
  <c r="F21"/>
  <c r="G21" s="1"/>
  <c r="H19" i="4"/>
  <c r="L19" l="1"/>
  <c r="J20" s="1"/>
  <c r="K20" s="1"/>
  <c r="I19"/>
  <c r="H21" i="3"/>
  <c r="I21" s="1"/>
  <c r="L21"/>
  <c r="F19" i="4"/>
  <c r="G19" s="1"/>
  <c r="F22" i="3" l="1"/>
  <c r="G22" s="1"/>
  <c r="H22"/>
  <c r="J22"/>
  <c r="H20" i="4"/>
  <c r="L20" l="1"/>
  <c r="J21" s="1"/>
  <c r="K21" s="1"/>
  <c r="I20"/>
  <c r="I22" i="3"/>
  <c r="H23"/>
  <c r="F23"/>
  <c r="L22"/>
  <c r="K22"/>
  <c r="F20" i="4"/>
  <c r="G20" s="1"/>
  <c r="G23" i="3" l="1"/>
  <c r="F24"/>
  <c r="H24"/>
  <c r="I23"/>
  <c r="F21" i="4"/>
  <c r="G21" s="1"/>
  <c r="H21"/>
  <c r="I21" s="1"/>
  <c r="I24" i="3" l="1"/>
  <c r="H25"/>
  <c r="G24"/>
  <c r="F25"/>
  <c r="L21" i="4"/>
  <c r="J22" s="1"/>
  <c r="K22" s="1"/>
  <c r="G25" i="3" l="1"/>
  <c r="F26"/>
  <c r="H26"/>
  <c r="I25"/>
  <c r="F22" i="4"/>
  <c r="H22"/>
  <c r="I22" s="1"/>
  <c r="L22" l="1"/>
  <c r="J23" s="1"/>
  <c r="K23" s="1"/>
  <c r="G22"/>
  <c r="F23"/>
  <c r="I26" i="3"/>
  <c r="H27"/>
  <c r="F27"/>
  <c r="G26"/>
  <c r="G23" i="4" l="1"/>
  <c r="H23"/>
  <c r="I23" s="1"/>
  <c r="G27" i="3"/>
  <c r="F28"/>
  <c r="I27"/>
  <c r="H28"/>
  <c r="L23" i="4" l="1"/>
  <c r="I28" i="3"/>
  <c r="H29"/>
  <c r="G28"/>
  <c r="F29"/>
  <c r="J24" i="4" l="1"/>
  <c r="K24" s="1"/>
  <c r="F24"/>
  <c r="H24"/>
  <c r="G29" i="3"/>
  <c r="F30"/>
  <c r="I29"/>
  <c r="H30"/>
  <c r="L24" i="4" l="1"/>
  <c r="H25" s="1"/>
  <c r="I24"/>
  <c r="J25"/>
  <c r="K25" s="1"/>
  <c r="G24"/>
  <c r="F25"/>
  <c r="I30" i="3"/>
  <c r="H31"/>
  <c r="G30"/>
  <c r="F31"/>
  <c r="L25" i="4" l="1"/>
  <c r="J26" s="1"/>
  <c r="K26" s="1"/>
  <c r="I25"/>
  <c r="H26"/>
  <c r="I26" s="1"/>
  <c r="G25"/>
  <c r="G31" i="3"/>
  <c r="F32"/>
  <c r="I31"/>
  <c r="H32"/>
  <c r="F26" i="4" l="1"/>
  <c r="L26"/>
  <c r="J27" s="1"/>
  <c r="K27" s="1"/>
  <c r="G26"/>
  <c r="I32" i="3"/>
  <c r="H33"/>
  <c r="G32"/>
  <c r="F33"/>
  <c r="F27" i="4" l="1"/>
  <c r="G27" s="1"/>
  <c r="H27"/>
  <c r="L27" s="1"/>
  <c r="G33" i="3"/>
  <c r="F34"/>
  <c r="I33"/>
  <c r="H34"/>
  <c r="J28" i="4" l="1"/>
  <c r="K28" s="1"/>
  <c r="F28"/>
  <c r="G28" s="1"/>
  <c r="I27"/>
  <c r="H28"/>
  <c r="L28" s="1"/>
  <c r="I34" i="3"/>
  <c r="H35"/>
  <c r="F35"/>
  <c r="G34"/>
  <c r="J29" i="4" l="1"/>
  <c r="K29" s="1"/>
  <c r="I28"/>
  <c r="F29"/>
  <c r="G29" s="1"/>
  <c r="H29"/>
  <c r="L29" s="1"/>
  <c r="G35" i="3"/>
  <c r="F36"/>
  <c r="I35"/>
  <c r="H36"/>
  <c r="I29" i="4" l="1"/>
  <c r="H30"/>
  <c r="F30"/>
  <c r="J30"/>
  <c r="K30" s="1"/>
  <c r="G30"/>
  <c r="I36" i="3"/>
  <c r="H37"/>
  <c r="G36"/>
  <c r="F37"/>
  <c r="I30" i="4" l="1"/>
  <c r="L30"/>
  <c r="G37" i="3"/>
  <c r="F38"/>
  <c r="G38" s="1"/>
  <c r="I37"/>
  <c r="H38"/>
  <c r="I38" s="1"/>
  <c r="H31" i="4" l="1"/>
  <c r="J31"/>
  <c r="K31" s="1"/>
  <c r="F31"/>
  <c r="G31" l="1"/>
  <c r="I31"/>
  <c r="L31"/>
  <c r="H32" l="1"/>
  <c r="J32"/>
  <c r="F32"/>
  <c r="K32" l="1"/>
  <c r="G32"/>
  <c r="I32"/>
  <c r="L32"/>
  <c r="J33" s="1"/>
  <c r="K33" l="1"/>
  <c r="H33"/>
  <c r="F33"/>
  <c r="G33" l="1"/>
  <c r="L33"/>
  <c r="I33"/>
  <c r="H34" l="1"/>
  <c r="J34"/>
  <c r="F34"/>
  <c r="K34" l="1"/>
  <c r="G34"/>
  <c r="I34"/>
  <c r="L34"/>
  <c r="H35" s="1"/>
  <c r="I35" l="1"/>
  <c r="L35"/>
  <c r="F35"/>
  <c r="J35"/>
  <c r="K35" s="1"/>
  <c r="J36" l="1"/>
  <c r="K36" s="1"/>
  <c r="G35"/>
  <c r="F36"/>
  <c r="H36"/>
  <c r="G36" l="1"/>
  <c r="I36"/>
  <c r="L36"/>
  <c r="H37" l="1"/>
  <c r="J37"/>
  <c r="F37"/>
  <c r="K37" l="1"/>
  <c r="G37"/>
  <c r="I37"/>
  <c r="L37"/>
  <c r="H38" s="1"/>
  <c r="I38" l="1"/>
  <c r="L38"/>
  <c r="F38"/>
  <c r="G38" s="1"/>
  <c r="J38"/>
  <c r="K38" s="1"/>
</calcChain>
</file>

<file path=xl/sharedStrings.xml><?xml version="1.0" encoding="utf-8"?>
<sst xmlns="http://schemas.openxmlformats.org/spreadsheetml/2006/main" count="24" uniqueCount="16">
  <si>
    <t>i</t>
  </si>
  <si>
    <t>e(i)</t>
  </si>
  <si>
    <t>X</t>
  </si>
  <si>
    <t>Y</t>
  </si>
  <si>
    <t>Z</t>
  </si>
  <si>
    <t>Add/Sub</t>
  </si>
  <si>
    <t>Angle</t>
  </si>
  <si>
    <t>Magnitude</t>
  </si>
  <si>
    <t>K</t>
  </si>
  <si>
    <t>Mag</t>
  </si>
  <si>
    <t>Cosinus</t>
  </si>
  <si>
    <t>Sinus</t>
  </si>
  <si>
    <t>(Cos)</t>
  </si>
  <si>
    <t>(Sin)</t>
  </si>
  <si>
    <t>(Mag)</t>
  </si>
  <si>
    <t>(Angle)</t>
  </si>
</sst>
</file>

<file path=xl/styles.xml><?xml version="1.0" encoding="utf-8"?>
<styleSheet xmlns="http://schemas.openxmlformats.org/spreadsheetml/2006/main">
  <numFmts count="2">
    <numFmt numFmtId="164" formatCode="0.000000000"/>
    <numFmt numFmtId="165" formatCode="0.00000000000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K1" sqref="K1:K1048576"/>
    </sheetView>
  </sheetViews>
  <sheetFormatPr baseColWidth="10" defaultRowHeight="15"/>
  <cols>
    <col min="2" max="2" width="12.5703125" bestFit="1" customWidth="1"/>
    <col min="3" max="3" width="10.42578125" bestFit="1" customWidth="1"/>
    <col min="4" max="4" width="11.5703125" bestFit="1" customWidth="1"/>
    <col min="6" max="6" width="13.28515625" bestFit="1" customWidth="1"/>
    <col min="7" max="7" width="13.28515625" customWidth="1"/>
    <col min="8" max="8" width="12.28515625" bestFit="1" customWidth="1"/>
    <col min="9" max="9" width="12.28515625" customWidth="1"/>
    <col min="10" max="10" width="13.28515625" bestFit="1" customWidth="1"/>
    <col min="11" max="11" width="11.7109375" bestFit="1" customWidth="1"/>
    <col min="12" max="12" width="8.7109375" customWidth="1"/>
  </cols>
  <sheetData>
    <row r="1" spans="1:12">
      <c r="A1" t="s">
        <v>6</v>
      </c>
      <c r="B1">
        <v>90</v>
      </c>
      <c r="C1" s="3" t="str">
        <f>DEC2HEX(B1/180*PI()*POWER(2,15),4)</f>
        <v>C90F</v>
      </c>
    </row>
    <row r="2" spans="1:12">
      <c r="A2" t="s">
        <v>7</v>
      </c>
      <c r="B2">
        <v>1</v>
      </c>
      <c r="C2" s="3" t="str">
        <f>DEC2HEX(B2*POWER(2,15),4)</f>
        <v>8000</v>
      </c>
    </row>
    <row r="3" spans="1:12">
      <c r="A3" t="s">
        <v>8</v>
      </c>
      <c r="B3">
        <f>PRODUCT(D7:D22)</f>
        <v>1.6467602578654548</v>
      </c>
    </row>
    <row r="5" spans="1:12">
      <c r="F5" s="1" t="s">
        <v>12</v>
      </c>
      <c r="G5" s="1"/>
      <c r="H5" s="1" t="s">
        <v>13</v>
      </c>
      <c r="I5" s="1"/>
    </row>
    <row r="6" spans="1:12">
      <c r="A6" s="2" t="s">
        <v>0</v>
      </c>
      <c r="B6" s="2" t="s">
        <v>1</v>
      </c>
      <c r="C6" s="2"/>
      <c r="D6" s="2" t="s">
        <v>9</v>
      </c>
      <c r="F6" s="2" t="s">
        <v>2</v>
      </c>
      <c r="G6" s="2"/>
      <c r="H6" s="2" t="s">
        <v>3</v>
      </c>
      <c r="I6" s="2"/>
      <c r="J6" s="2" t="s">
        <v>4</v>
      </c>
      <c r="K6" s="2"/>
      <c r="L6" s="2" t="s">
        <v>5</v>
      </c>
    </row>
    <row r="7" spans="1:12">
      <c r="A7">
        <v>0</v>
      </c>
      <c r="B7" s="3">
        <f>DEGREES(ATAN(2^-A7))</f>
        <v>45</v>
      </c>
      <c r="C7" s="3" t="str">
        <f>DEC2HEX(INT(B7/360*POWER(2,32)),8)</f>
        <v>20000000</v>
      </c>
      <c r="D7" s="3">
        <f>SQRT(1+POWER(2, -2*A7))</f>
        <v>1.4142135623730951</v>
      </c>
      <c r="F7" s="3">
        <f>B2/B3</f>
        <v>0.60725293510313938</v>
      </c>
      <c r="G7" s="3" t="str">
        <f>DEC2HEX(F7*POWER(2,15),4)</f>
        <v>4DBA</v>
      </c>
      <c r="H7" s="3">
        <v>0</v>
      </c>
      <c r="I7" s="3" t="str">
        <f>DEC2HEX(H7*POWER(2,15),4)</f>
        <v>0000</v>
      </c>
      <c r="J7" s="3">
        <f>B1</f>
        <v>90</v>
      </c>
      <c r="K7" s="3" t="str">
        <f>DEC2HEX(INT(J7/360*POWER(2,32)),8)</f>
        <v>40000000</v>
      </c>
      <c r="L7">
        <f>IF(J7&gt;=0,-1,1)</f>
        <v>-1</v>
      </c>
    </row>
    <row r="8" spans="1:12">
      <c r="A8">
        <v>1</v>
      </c>
      <c r="B8" s="3">
        <f t="shared" ref="B8:B38" si="0">DEGREES(ATAN(2^-A8))</f>
        <v>26.56505117707799</v>
      </c>
      <c r="C8" s="3" t="str">
        <f t="shared" ref="C8:C38" si="1">DEC2HEX(INT(B8/360*POWER(2,32)),8)</f>
        <v>12E4051D</v>
      </c>
      <c r="D8" s="3">
        <f t="shared" ref="D8:D38" si="2">SQRT(1+POWER(2, -2*A8))</f>
        <v>1.1180339887498949</v>
      </c>
      <c r="F8" s="3">
        <f>F7+(L7*H7/(2^A7))</f>
        <v>0.60725293510313938</v>
      </c>
      <c r="G8" s="3" t="str">
        <f t="shared" ref="G8:G38" si="3">DEC2HEX(F8*POWER(2,15),4)</f>
        <v>4DBA</v>
      </c>
      <c r="H8" s="3">
        <f>H7-(L7*F7/(2^A7))</f>
        <v>0.60725293510313938</v>
      </c>
      <c r="I8" s="3" t="str">
        <f t="shared" ref="I8:I38" si="4">DEC2HEX(H8*POWER(2,15),4)</f>
        <v>4DBA</v>
      </c>
      <c r="J8" s="3">
        <f t="shared" ref="J8:J22" si="5">J7+B7*L7</f>
        <v>45</v>
      </c>
      <c r="K8" s="3" t="str">
        <f t="shared" ref="K8:K22" si="6">DEC2HEX(INT(J8/360*POWER(2,32)),8)</f>
        <v>20000000</v>
      </c>
      <c r="L8">
        <f t="shared" ref="L8:L22" si="7">IF(J8&gt;=0,-1,1)</f>
        <v>-1</v>
      </c>
    </row>
    <row r="9" spans="1:12">
      <c r="A9">
        <v>2</v>
      </c>
      <c r="B9" s="3">
        <f t="shared" si="0"/>
        <v>14.036243467926479</v>
      </c>
      <c r="C9" s="3" t="str">
        <f t="shared" si="1"/>
        <v>09FB385B</v>
      </c>
      <c r="D9" s="3">
        <f t="shared" si="2"/>
        <v>1.0307764064044151</v>
      </c>
      <c r="F9" s="3">
        <f t="shared" ref="F9:F22" si="8">F8+(L8*H8/(2^A8))</f>
        <v>0.30362646755156969</v>
      </c>
      <c r="G9" s="3" t="str">
        <f t="shared" si="3"/>
        <v>26DD</v>
      </c>
      <c r="H9" s="3">
        <f t="shared" ref="H9:H22" si="9">H8-(L8*F8/(2^A8))</f>
        <v>0.91087940265470912</v>
      </c>
      <c r="I9" s="3" t="str">
        <f t="shared" si="4"/>
        <v>7497</v>
      </c>
      <c r="J9" s="3">
        <f t="shared" si="5"/>
        <v>18.43494882292201</v>
      </c>
      <c r="K9" s="3" t="str">
        <f t="shared" si="6"/>
        <v>0D1BFAE2</v>
      </c>
      <c r="L9">
        <f t="shared" si="7"/>
        <v>-1</v>
      </c>
    </row>
    <row r="10" spans="1:12">
      <c r="A10">
        <v>3</v>
      </c>
      <c r="B10" s="3">
        <f t="shared" si="0"/>
        <v>7.1250163489017977</v>
      </c>
      <c r="C10" s="3" t="str">
        <f t="shared" si="1"/>
        <v>051111D4</v>
      </c>
      <c r="D10" s="3">
        <f t="shared" si="2"/>
        <v>1.0077822185373186</v>
      </c>
      <c r="F10" s="3">
        <f t="shared" si="8"/>
        <v>7.5906616887892409E-2</v>
      </c>
      <c r="G10" s="3" t="str">
        <f t="shared" si="3"/>
        <v>09B7</v>
      </c>
      <c r="H10" s="3">
        <f t="shared" si="9"/>
        <v>0.98678601954260159</v>
      </c>
      <c r="I10" s="3" t="str">
        <f t="shared" si="4"/>
        <v>7E4F</v>
      </c>
      <c r="J10" s="3">
        <f t="shared" si="5"/>
        <v>4.3987053549955313</v>
      </c>
      <c r="K10" s="3" t="str">
        <f t="shared" si="6"/>
        <v>0320C287</v>
      </c>
      <c r="L10">
        <f t="shared" si="7"/>
        <v>-1</v>
      </c>
    </row>
    <row r="11" spans="1:12">
      <c r="A11">
        <v>4</v>
      </c>
      <c r="B11" s="3">
        <f t="shared" si="0"/>
        <v>3.5763343749973511</v>
      </c>
      <c r="C11" s="3" t="str">
        <f t="shared" si="1"/>
        <v>028B0D43</v>
      </c>
      <c r="D11" s="3">
        <f t="shared" si="2"/>
        <v>1.0019512213675874</v>
      </c>
      <c r="F11" s="3">
        <f t="shared" si="8"/>
        <v>-4.744163555493279E-2</v>
      </c>
      <c r="G11" s="3" t="str">
        <f t="shared" si="3"/>
        <v>FFFFFFF9EE</v>
      </c>
      <c r="H11" s="3">
        <f t="shared" si="9"/>
        <v>0.99627434665358816</v>
      </c>
      <c r="I11" s="3" t="str">
        <f t="shared" si="4"/>
        <v>7F85</v>
      </c>
      <c r="J11" s="3">
        <f t="shared" si="5"/>
        <v>-2.7263109939062664</v>
      </c>
      <c r="K11" s="3" t="str">
        <f t="shared" si="6"/>
        <v>FFFE0FB0B2</v>
      </c>
      <c r="L11">
        <f t="shared" si="7"/>
        <v>1</v>
      </c>
    </row>
    <row r="12" spans="1:12">
      <c r="A12">
        <v>5</v>
      </c>
      <c r="B12" s="3">
        <f t="shared" si="0"/>
        <v>1.7899106082460694</v>
      </c>
      <c r="C12" s="3" t="str">
        <f t="shared" si="1"/>
        <v>0145D7E1</v>
      </c>
      <c r="D12" s="3">
        <f t="shared" si="2"/>
        <v>1.0004881620988826</v>
      </c>
      <c r="F12" s="3">
        <f t="shared" si="8"/>
        <v>1.482551111091647E-2</v>
      </c>
      <c r="G12" s="3" t="str">
        <f t="shared" si="3"/>
        <v>01E5</v>
      </c>
      <c r="H12" s="3">
        <f t="shared" si="9"/>
        <v>0.99923944887577143</v>
      </c>
      <c r="I12" s="3" t="str">
        <f t="shared" si="4"/>
        <v>7FE7</v>
      </c>
      <c r="J12" s="3">
        <f t="shared" si="5"/>
        <v>0.85002338109108466</v>
      </c>
      <c r="K12" s="3" t="str">
        <f t="shared" si="6"/>
        <v>009ABDF5</v>
      </c>
      <c r="L12">
        <f t="shared" si="7"/>
        <v>-1</v>
      </c>
    </row>
    <row r="13" spans="1:12">
      <c r="A13">
        <v>6</v>
      </c>
      <c r="B13" s="3">
        <f t="shared" si="0"/>
        <v>0.89517371021107439</v>
      </c>
      <c r="C13" s="3" t="str">
        <f t="shared" si="1"/>
        <v>00A2F61E</v>
      </c>
      <c r="D13" s="3">
        <f t="shared" si="2"/>
        <v>1.0001220628628287</v>
      </c>
      <c r="F13" s="3">
        <f t="shared" si="8"/>
        <v>-1.6400721666451387E-2</v>
      </c>
      <c r="G13" s="3" t="str">
        <f t="shared" si="3"/>
        <v>FFFFFFFDE7</v>
      </c>
      <c r="H13" s="3">
        <f t="shared" si="9"/>
        <v>0.99970274609798759</v>
      </c>
      <c r="I13" s="3" t="str">
        <f t="shared" si="4"/>
        <v>7FF6</v>
      </c>
      <c r="J13" s="3">
        <f t="shared" si="5"/>
        <v>-0.93988722715498474</v>
      </c>
      <c r="K13" s="3" t="str">
        <f t="shared" si="6"/>
        <v>FFFF54E614</v>
      </c>
      <c r="L13">
        <f t="shared" si="7"/>
        <v>1</v>
      </c>
    </row>
    <row r="14" spans="1:12">
      <c r="A14">
        <v>7</v>
      </c>
      <c r="B14" s="3">
        <f t="shared" si="0"/>
        <v>0.44761417086055311</v>
      </c>
      <c r="C14" s="3" t="str">
        <f t="shared" si="1"/>
        <v>00517C55</v>
      </c>
      <c r="D14" s="3">
        <f t="shared" si="2"/>
        <v>1.0000305171124779</v>
      </c>
      <c r="F14" s="3">
        <f t="shared" si="8"/>
        <v>-7.8036625867033103E-4</v>
      </c>
      <c r="G14" s="3" t="str">
        <f t="shared" si="3"/>
        <v>FFFFFFFFE7</v>
      </c>
      <c r="H14" s="3">
        <f t="shared" si="9"/>
        <v>0.99995900737402588</v>
      </c>
      <c r="I14" s="3" t="str">
        <f t="shared" si="4"/>
        <v>7FFE</v>
      </c>
      <c r="J14" s="3">
        <f t="shared" si="5"/>
        <v>-4.4713516943910347E-2</v>
      </c>
      <c r="K14" s="3" t="str">
        <f t="shared" si="6"/>
        <v>FFFFF7DC32</v>
      </c>
      <c r="L14">
        <f t="shared" si="7"/>
        <v>1</v>
      </c>
    </row>
    <row r="15" spans="1:12">
      <c r="A15">
        <v>8</v>
      </c>
      <c r="B15" s="3">
        <f t="shared" si="0"/>
        <v>0.22381050036853808</v>
      </c>
      <c r="C15" s="3" t="str">
        <f t="shared" si="1"/>
        <v>0028BE53</v>
      </c>
      <c r="D15" s="3">
        <f t="shared" si="2"/>
        <v>1.0000076293654276</v>
      </c>
      <c r="F15" s="3">
        <f t="shared" si="8"/>
        <v>7.0318134864392461E-3</v>
      </c>
      <c r="G15" s="3" t="str">
        <f t="shared" si="3"/>
        <v>00E6</v>
      </c>
      <c r="H15" s="3">
        <f t="shared" si="9"/>
        <v>0.99996510398542171</v>
      </c>
      <c r="I15" s="3" t="str">
        <f t="shared" si="4"/>
        <v>7FFE</v>
      </c>
      <c r="J15" s="3">
        <f t="shared" si="5"/>
        <v>0.40290065391664276</v>
      </c>
      <c r="K15" s="3" t="str">
        <f t="shared" si="6"/>
        <v>00495888</v>
      </c>
      <c r="L15">
        <f t="shared" si="7"/>
        <v>-1</v>
      </c>
    </row>
    <row r="16" spans="1:12">
      <c r="A16">
        <v>9</v>
      </c>
      <c r="B16" s="3">
        <f t="shared" si="0"/>
        <v>0.1119056770662069</v>
      </c>
      <c r="C16" s="3" t="str">
        <f t="shared" si="1"/>
        <v>00145F2E</v>
      </c>
      <c r="D16" s="3">
        <f t="shared" si="2"/>
        <v>1.0000019073468138</v>
      </c>
      <c r="F16" s="3">
        <f t="shared" si="8"/>
        <v>3.1256997989961926E-3</v>
      </c>
      <c r="G16" s="3" t="str">
        <f t="shared" si="3"/>
        <v>0066</v>
      </c>
      <c r="H16" s="3">
        <f t="shared" si="9"/>
        <v>0.9999925720068531</v>
      </c>
      <c r="I16" s="3" t="str">
        <f t="shared" si="4"/>
        <v>7FFF</v>
      </c>
      <c r="J16" s="3">
        <f t="shared" si="5"/>
        <v>0.17909015354810467</v>
      </c>
      <c r="K16" s="3" t="str">
        <f t="shared" si="6"/>
        <v>00209A34</v>
      </c>
      <c r="L16">
        <f t="shared" si="7"/>
        <v>-1</v>
      </c>
    </row>
    <row r="17" spans="1:12">
      <c r="A17">
        <v>10</v>
      </c>
      <c r="B17" s="3">
        <f t="shared" si="0"/>
        <v>5.5952891893803675E-2</v>
      </c>
      <c r="C17" s="3" t="str">
        <f t="shared" si="1"/>
        <v>000A2F98</v>
      </c>
      <c r="D17" s="3">
        <f t="shared" si="2"/>
        <v>1.0000004768370445</v>
      </c>
      <c r="F17" s="3">
        <f t="shared" si="8"/>
        <v>1.1725893067953076E-3</v>
      </c>
      <c r="G17" s="3" t="str">
        <f t="shared" si="3"/>
        <v>0026</v>
      </c>
      <c r="H17" s="3">
        <f t="shared" si="9"/>
        <v>0.99999867688927302</v>
      </c>
      <c r="I17" s="3" t="str">
        <f t="shared" si="4"/>
        <v>7FFF</v>
      </c>
      <c r="J17" s="3">
        <f t="shared" si="5"/>
        <v>6.7184476481897779E-2</v>
      </c>
      <c r="K17" s="3" t="str">
        <f t="shared" si="6"/>
        <v>000C3B06</v>
      </c>
      <c r="L17">
        <f t="shared" si="7"/>
        <v>-1</v>
      </c>
    </row>
    <row r="18" spans="1:12">
      <c r="A18">
        <v>11</v>
      </c>
      <c r="B18" s="3">
        <f t="shared" si="0"/>
        <v>2.7976452617003676E-2</v>
      </c>
      <c r="C18" s="3" t="str">
        <f t="shared" si="1"/>
        <v>000517CC</v>
      </c>
      <c r="D18" s="3">
        <f t="shared" si="2"/>
        <v>1.0000001192092824</v>
      </c>
      <c r="F18" s="3">
        <f t="shared" si="8"/>
        <v>1.9602809889562693E-4</v>
      </c>
      <c r="G18" s="3" t="str">
        <f t="shared" si="3"/>
        <v>0006</v>
      </c>
      <c r="H18" s="3">
        <f t="shared" si="9"/>
        <v>0.99999982199601789</v>
      </c>
      <c r="I18" s="3" t="str">
        <f t="shared" si="4"/>
        <v>7FFF</v>
      </c>
      <c r="J18" s="3">
        <f t="shared" si="5"/>
        <v>1.1231584588094104E-2</v>
      </c>
      <c r="K18" s="3" t="str">
        <f t="shared" si="6"/>
        <v>00020B6E</v>
      </c>
      <c r="L18">
        <f t="shared" si="7"/>
        <v>-1</v>
      </c>
    </row>
    <row r="19" spans="1:12">
      <c r="A19">
        <v>12</v>
      </c>
      <c r="B19" s="3">
        <f t="shared" si="0"/>
        <v>1.3988227142265016E-2</v>
      </c>
      <c r="C19" s="3" t="str">
        <f t="shared" si="1"/>
        <v>00028BE6</v>
      </c>
      <c r="D19" s="3">
        <f t="shared" si="2"/>
        <v>1.0000000298023219</v>
      </c>
      <c r="F19" s="3">
        <f t="shared" si="8"/>
        <v>-2.9225306418836618E-4</v>
      </c>
      <c r="G19" s="3" t="str">
        <f t="shared" si="3"/>
        <v>FFFFFFFFF7</v>
      </c>
      <c r="H19" s="3">
        <f t="shared" si="9"/>
        <v>0.99999991771286301</v>
      </c>
      <c r="I19" s="3" t="str">
        <f t="shared" si="4"/>
        <v>7FFF</v>
      </c>
      <c r="J19" s="3">
        <f t="shared" si="5"/>
        <v>-1.6744868028909572E-2</v>
      </c>
      <c r="K19" s="3" t="str">
        <f t="shared" si="6"/>
        <v>FFFFFCF3A1</v>
      </c>
      <c r="L19">
        <f t="shared" si="7"/>
        <v>1</v>
      </c>
    </row>
    <row r="20" spans="1:12">
      <c r="A20">
        <v>13</v>
      </c>
      <c r="B20" s="3">
        <f t="shared" si="0"/>
        <v>6.9941136753529191E-3</v>
      </c>
      <c r="C20" s="3" t="str">
        <f t="shared" si="1"/>
        <v>000145F3</v>
      </c>
      <c r="D20" s="3">
        <f t="shared" si="2"/>
        <v>1.0000000074505806</v>
      </c>
      <c r="F20" s="3">
        <f t="shared" si="8"/>
        <v>-4.8112459277999234E-5</v>
      </c>
      <c r="G20" s="3" t="str">
        <f t="shared" si="3"/>
        <v>FFFFFFFFFF</v>
      </c>
      <c r="H20" s="3">
        <f t="shared" si="9"/>
        <v>0.99999998906370879</v>
      </c>
      <c r="I20" s="3" t="str">
        <f t="shared" si="4"/>
        <v>7FFF</v>
      </c>
      <c r="J20" s="3">
        <f t="shared" si="5"/>
        <v>-2.7566408866445558E-3</v>
      </c>
      <c r="K20" s="3" t="str">
        <f t="shared" si="6"/>
        <v>FFFFFF7F87</v>
      </c>
      <c r="L20">
        <f t="shared" si="7"/>
        <v>1</v>
      </c>
    </row>
    <row r="21" spans="1:12">
      <c r="A21">
        <v>14</v>
      </c>
      <c r="B21" s="3">
        <f t="shared" si="0"/>
        <v>3.4970568507040108E-3</v>
      </c>
      <c r="C21" s="3" t="str">
        <f t="shared" si="1"/>
        <v>0000A2F9</v>
      </c>
      <c r="D21" s="3">
        <f t="shared" si="2"/>
        <v>1.0000000018626451</v>
      </c>
      <c r="F21" s="3">
        <f t="shared" si="8"/>
        <v>7.3957851887004281E-5</v>
      </c>
      <c r="G21" s="3" t="str">
        <f t="shared" si="3"/>
        <v>0002</v>
      </c>
      <c r="H21" s="3">
        <f t="shared" si="9"/>
        <v>0.99999999493681169</v>
      </c>
      <c r="I21" s="3" t="str">
        <f t="shared" si="4"/>
        <v>7FFF</v>
      </c>
      <c r="J21" s="3">
        <f t="shared" si="5"/>
        <v>4.2374727887083633E-3</v>
      </c>
      <c r="K21" s="3" t="str">
        <f t="shared" si="6"/>
        <v>0000C57B</v>
      </c>
      <c r="L21">
        <f t="shared" si="7"/>
        <v>-1</v>
      </c>
    </row>
    <row r="22" spans="1:12">
      <c r="A22">
        <v>15</v>
      </c>
      <c r="B22" s="3">
        <f t="shared" si="0"/>
        <v>1.7485284269804495E-3</v>
      </c>
      <c r="C22" s="3" t="str">
        <f t="shared" si="1"/>
        <v>0000517C</v>
      </c>
      <c r="D22" s="3">
        <f t="shared" si="2"/>
        <v>1.0000000004656613</v>
      </c>
      <c r="F22" s="3">
        <f t="shared" si="8"/>
        <v>1.2922695946036771E-5</v>
      </c>
      <c r="G22" s="3" t="str">
        <f t="shared" si="3"/>
        <v>0000</v>
      </c>
      <c r="H22" s="3">
        <f t="shared" si="9"/>
        <v>0.99999999945084073</v>
      </c>
      <c r="I22" s="3" t="str">
        <f t="shared" si="4"/>
        <v>7FFF</v>
      </c>
      <c r="J22" s="3">
        <f t="shared" si="5"/>
        <v>7.4041593800435249E-4</v>
      </c>
      <c r="K22" s="3" t="str">
        <f t="shared" si="6"/>
        <v>00002281</v>
      </c>
      <c r="L22">
        <f t="shared" si="7"/>
        <v>-1</v>
      </c>
    </row>
    <row r="23" spans="1:12">
      <c r="A23">
        <v>16</v>
      </c>
      <c r="B23" s="3">
        <f t="shared" si="0"/>
        <v>8.7426421369378026E-4</v>
      </c>
      <c r="C23" s="3" t="str">
        <f t="shared" si="1"/>
        <v>000028BE</v>
      </c>
      <c r="D23" s="3">
        <f t="shared" si="2"/>
        <v>1.0000000001164153</v>
      </c>
      <c r="F23" s="3">
        <f t="shared" ref="F23:F38" si="10">F22+(L22*H22/(2^A22))</f>
        <v>-1.7594882162204218E-5</v>
      </c>
      <c r="G23" s="3" t="str">
        <f t="shared" si="3"/>
        <v>0000</v>
      </c>
      <c r="H23" s="3">
        <f t="shared" ref="H23:H38" si="11">H22-(L22*F22/(2^A22))</f>
        <v>0.99999999984521015</v>
      </c>
      <c r="I23" s="3" t="str">
        <f t="shared" si="4"/>
        <v>7FFF</v>
      </c>
      <c r="J23" s="3">
        <f t="shared" ref="J23:J38" si="12">J22+B22*L22</f>
        <v>-1.0081124889760971E-3</v>
      </c>
      <c r="K23" s="3" t="str">
        <f t="shared" ref="K23:K38" si="13">DEC2HEX(INT(J23/360*POWER(2,32)),8)</f>
        <v>FFFFFFD104</v>
      </c>
      <c r="L23">
        <f t="shared" ref="L23:L38" si="14">IF(J23&gt;=0,-1,1)</f>
        <v>1</v>
      </c>
    </row>
    <row r="24" spans="1:12">
      <c r="A24">
        <v>17</v>
      </c>
      <c r="B24" s="3">
        <f t="shared" si="0"/>
        <v>4.3713210687233457E-4</v>
      </c>
      <c r="C24" s="3" t="str">
        <f t="shared" si="1"/>
        <v>0000145F</v>
      </c>
      <c r="D24" s="3">
        <f t="shared" si="2"/>
        <v>1.0000000000291038</v>
      </c>
      <c r="F24" s="3">
        <f t="shared" si="10"/>
        <v>-2.3360931020661238E-6</v>
      </c>
      <c r="G24" s="3" t="str">
        <f t="shared" si="3"/>
        <v>0000</v>
      </c>
      <c r="H24" s="3">
        <f t="shared" si="11"/>
        <v>1.0000000001136868</v>
      </c>
      <c r="I24" s="3" t="str">
        <f t="shared" si="4"/>
        <v>8000</v>
      </c>
      <c r="J24" s="3">
        <f t="shared" si="12"/>
        <v>-1.338482752823168E-4</v>
      </c>
      <c r="K24" s="3" t="str">
        <f t="shared" si="13"/>
        <v>FFFFFFF9C3</v>
      </c>
      <c r="L24">
        <f t="shared" si="14"/>
        <v>1</v>
      </c>
    </row>
    <row r="25" spans="1:12">
      <c r="A25">
        <v>18</v>
      </c>
      <c r="B25" s="3">
        <f t="shared" si="0"/>
        <v>2.1856605343934784E-4</v>
      </c>
      <c r="C25" s="3" t="str">
        <f t="shared" si="1"/>
        <v>00000A2F</v>
      </c>
      <c r="D25" s="3">
        <f t="shared" si="2"/>
        <v>1.000000000007276</v>
      </c>
      <c r="F25" s="3">
        <f t="shared" si="10"/>
        <v>5.293301430051238E-6</v>
      </c>
      <c r="G25" s="3" t="str">
        <f t="shared" si="3"/>
        <v>0000</v>
      </c>
      <c r="H25" s="3">
        <f t="shared" si="11"/>
        <v>1.0000000001315099</v>
      </c>
      <c r="I25" s="3" t="str">
        <f t="shared" si="4"/>
        <v>8000</v>
      </c>
      <c r="J25" s="3">
        <f t="shared" si="12"/>
        <v>3.0328383159001777E-4</v>
      </c>
      <c r="K25" s="3" t="str">
        <f t="shared" si="13"/>
        <v>00000E22</v>
      </c>
      <c r="L25">
        <f t="shared" si="14"/>
        <v>-1</v>
      </c>
    </row>
    <row r="26" spans="1:12">
      <c r="A26">
        <v>19</v>
      </c>
      <c r="B26" s="3">
        <f t="shared" si="0"/>
        <v>1.0928302672007149E-4</v>
      </c>
      <c r="C26" s="3" t="str">
        <f t="shared" si="1"/>
        <v>00000517</v>
      </c>
      <c r="D26" s="3">
        <f t="shared" si="2"/>
        <v>1.000000000001819</v>
      </c>
      <c r="F26" s="3">
        <f t="shared" si="10"/>
        <v>1.4786041639245675E-6</v>
      </c>
      <c r="G26" s="3" t="str">
        <f t="shared" si="3"/>
        <v>0000</v>
      </c>
      <c r="H26" s="3">
        <f t="shared" si="11"/>
        <v>1.0000000001517022</v>
      </c>
      <c r="I26" s="3" t="str">
        <f t="shared" si="4"/>
        <v>8000</v>
      </c>
      <c r="J26" s="3">
        <f t="shared" si="12"/>
        <v>8.4717778150669926E-5</v>
      </c>
      <c r="K26" s="3" t="str">
        <f t="shared" si="13"/>
        <v>000003F2</v>
      </c>
      <c r="L26">
        <f t="shared" si="14"/>
        <v>-1</v>
      </c>
    </row>
    <row r="27" spans="1:12">
      <c r="A27">
        <v>20</v>
      </c>
      <c r="B27" s="3">
        <f t="shared" si="0"/>
        <v>5.464151336008544E-5</v>
      </c>
      <c r="C27" s="3" t="str">
        <f t="shared" si="1"/>
        <v>0000028B</v>
      </c>
      <c r="D27" s="3">
        <f t="shared" si="2"/>
        <v>1.0000000000004547</v>
      </c>
      <c r="F27" s="3">
        <f t="shared" si="10"/>
        <v>-4.2874446917728153E-7</v>
      </c>
      <c r="G27" s="3" t="str">
        <f t="shared" si="3"/>
        <v>0000</v>
      </c>
      <c r="H27" s="3">
        <f t="shared" si="11"/>
        <v>1.0000000001545224</v>
      </c>
      <c r="I27" s="3" t="str">
        <f t="shared" si="4"/>
        <v>8000</v>
      </c>
      <c r="J27" s="3">
        <f t="shared" si="12"/>
        <v>-2.4565248569401559E-5</v>
      </c>
      <c r="K27" s="3" t="str">
        <f t="shared" si="13"/>
        <v>FFFFFFFEDA</v>
      </c>
      <c r="L27">
        <f t="shared" si="14"/>
        <v>1</v>
      </c>
    </row>
    <row r="28" spans="1:12">
      <c r="A28">
        <v>21</v>
      </c>
      <c r="B28" s="3">
        <f t="shared" si="0"/>
        <v>2.7320756680048934E-5</v>
      </c>
      <c r="C28" s="3" t="str">
        <f t="shared" si="1"/>
        <v>00000145</v>
      </c>
      <c r="D28" s="3">
        <f t="shared" si="2"/>
        <v>1.0000000000001137</v>
      </c>
      <c r="F28" s="3">
        <f t="shared" si="10"/>
        <v>5.2492984737633251E-7</v>
      </c>
      <c r="G28" s="3" t="str">
        <f t="shared" si="3"/>
        <v>0000</v>
      </c>
      <c r="H28" s="3">
        <f t="shared" si="11"/>
        <v>1.0000000001549312</v>
      </c>
      <c r="I28" s="3" t="str">
        <f t="shared" si="4"/>
        <v>8000</v>
      </c>
      <c r="J28" s="3">
        <f t="shared" si="12"/>
        <v>3.0076264790683881E-5</v>
      </c>
      <c r="K28" s="3" t="str">
        <f t="shared" si="13"/>
        <v>00000166</v>
      </c>
      <c r="L28">
        <f t="shared" si="14"/>
        <v>-1</v>
      </c>
    </row>
    <row r="29" spans="1:12">
      <c r="A29">
        <v>22</v>
      </c>
      <c r="B29" s="3">
        <f t="shared" si="0"/>
        <v>1.3660378340025243E-5</v>
      </c>
      <c r="C29" s="3" t="str">
        <f t="shared" si="1"/>
        <v>000000A2</v>
      </c>
      <c r="D29" s="3">
        <f t="shared" si="2"/>
        <v>1.0000000000000284</v>
      </c>
      <c r="F29" s="3">
        <f t="shared" si="10"/>
        <v>4.8092689099330564E-8</v>
      </c>
      <c r="G29" s="3" t="str">
        <f t="shared" si="3"/>
        <v>0000</v>
      </c>
      <c r="H29" s="3">
        <f t="shared" si="11"/>
        <v>1.0000000001551814</v>
      </c>
      <c r="I29" s="3" t="str">
        <f t="shared" si="4"/>
        <v>8000</v>
      </c>
      <c r="J29" s="3">
        <f t="shared" si="12"/>
        <v>2.755508110634947E-6</v>
      </c>
      <c r="K29" s="3" t="str">
        <f t="shared" si="13"/>
        <v>00000020</v>
      </c>
      <c r="L29">
        <f t="shared" si="14"/>
        <v>-1</v>
      </c>
    </row>
    <row r="30" spans="1:12">
      <c r="A30">
        <v>23</v>
      </c>
      <c r="B30" s="3">
        <f t="shared" si="0"/>
        <v>6.8301891700127188E-6</v>
      </c>
      <c r="C30" s="3" t="str">
        <f t="shared" si="1"/>
        <v>00000051</v>
      </c>
      <c r="D30" s="3">
        <f t="shared" si="2"/>
        <v>1.0000000000000071</v>
      </c>
      <c r="F30" s="3">
        <f t="shared" si="10"/>
        <v>-1.9032589003923007E-7</v>
      </c>
      <c r="G30" s="3" t="str">
        <f t="shared" si="3"/>
        <v>0000</v>
      </c>
      <c r="H30" s="3">
        <f t="shared" si="11"/>
        <v>1.000000000155193</v>
      </c>
      <c r="I30" s="3" t="str">
        <f t="shared" si="4"/>
        <v>8000</v>
      </c>
      <c r="J30" s="3">
        <f t="shared" si="12"/>
        <v>-1.0904870229390296E-5</v>
      </c>
      <c r="K30" s="3" t="str">
        <f t="shared" si="13"/>
        <v>FFFFFFFF7D</v>
      </c>
      <c r="L30">
        <f t="shared" si="14"/>
        <v>1</v>
      </c>
    </row>
    <row r="31" spans="1:12">
      <c r="A31">
        <v>24</v>
      </c>
      <c r="B31" s="3">
        <f t="shared" si="0"/>
        <v>3.4150945850063712E-6</v>
      </c>
      <c r="C31" s="3" t="str">
        <f t="shared" si="1"/>
        <v>00000028</v>
      </c>
      <c r="D31" s="3">
        <f t="shared" si="2"/>
        <v>1.0000000000000018</v>
      </c>
      <c r="F31" s="3">
        <f t="shared" si="10"/>
        <v>-7.1116600469948377E-8</v>
      </c>
      <c r="G31" s="3" t="str">
        <f t="shared" si="3"/>
        <v>0000</v>
      </c>
      <c r="H31" s="3">
        <f t="shared" si="11"/>
        <v>1.0000000001552156</v>
      </c>
      <c r="I31" s="3" t="str">
        <f t="shared" si="4"/>
        <v>8000</v>
      </c>
      <c r="J31" s="3">
        <f t="shared" si="12"/>
        <v>-4.0746810593775769E-6</v>
      </c>
      <c r="K31" s="3" t="str">
        <f t="shared" si="13"/>
        <v>FFFFFFFFCF</v>
      </c>
      <c r="L31">
        <f t="shared" si="14"/>
        <v>1</v>
      </c>
    </row>
    <row r="32" spans="1:12">
      <c r="A32">
        <v>25</v>
      </c>
      <c r="B32" s="3">
        <f t="shared" si="0"/>
        <v>1.7075472925031871E-6</v>
      </c>
      <c r="C32" s="3" t="str">
        <f t="shared" si="1"/>
        <v>00000014</v>
      </c>
      <c r="D32" s="3">
        <f t="shared" si="2"/>
        <v>1.0000000000000004</v>
      </c>
      <c r="F32" s="3">
        <f t="shared" si="10"/>
        <v>-1.151195568530618E-8</v>
      </c>
      <c r="G32" s="3" t="str">
        <f t="shared" si="3"/>
        <v>0000</v>
      </c>
      <c r="H32" s="3">
        <f t="shared" si="11"/>
        <v>1.0000000001552198</v>
      </c>
      <c r="I32" s="3" t="str">
        <f t="shared" si="4"/>
        <v>8000</v>
      </c>
      <c r="J32" s="3">
        <f t="shared" si="12"/>
        <v>-6.5958647437120569E-7</v>
      </c>
      <c r="K32" s="3" t="str">
        <f t="shared" si="13"/>
        <v>FFFFFFFFF8</v>
      </c>
      <c r="L32">
        <f t="shared" si="14"/>
        <v>1</v>
      </c>
    </row>
    <row r="33" spans="1:12">
      <c r="A33">
        <v>26</v>
      </c>
      <c r="B33" s="3">
        <f t="shared" si="0"/>
        <v>8.5377364625159377E-7</v>
      </c>
      <c r="C33" s="3" t="str">
        <f t="shared" si="1"/>
        <v>0000000A</v>
      </c>
      <c r="D33" s="3">
        <f t="shared" si="2"/>
        <v>1</v>
      </c>
      <c r="F33" s="3">
        <f t="shared" si="10"/>
        <v>1.8290366707015044E-8</v>
      </c>
      <c r="G33" s="3" t="str">
        <f t="shared" si="3"/>
        <v>0000</v>
      </c>
      <c r="H33" s="3">
        <f t="shared" si="11"/>
        <v>1.0000000001552203</v>
      </c>
      <c r="I33" s="3" t="str">
        <f t="shared" si="4"/>
        <v>8000</v>
      </c>
      <c r="J33" s="3">
        <f t="shared" si="12"/>
        <v>1.0479608181319814E-6</v>
      </c>
      <c r="K33" s="3" t="str">
        <f t="shared" si="13"/>
        <v>0000000C</v>
      </c>
      <c r="L33">
        <f t="shared" si="14"/>
        <v>-1</v>
      </c>
    </row>
    <row r="34" spans="1:12">
      <c r="A34">
        <v>27</v>
      </c>
      <c r="B34" s="3">
        <f t="shared" si="0"/>
        <v>4.2688682312579694E-7</v>
      </c>
      <c r="C34" s="3" t="str">
        <f t="shared" si="1"/>
        <v>00000005</v>
      </c>
      <c r="D34" s="3">
        <f t="shared" si="2"/>
        <v>1</v>
      </c>
      <c r="F34" s="3">
        <f t="shared" si="10"/>
        <v>3.3892055108544252E-9</v>
      </c>
      <c r="G34" s="3" t="str">
        <f t="shared" si="3"/>
        <v>0000</v>
      </c>
      <c r="H34" s="3">
        <f t="shared" si="11"/>
        <v>1.0000000001552205</v>
      </c>
      <c r="I34" s="3" t="str">
        <f t="shared" si="4"/>
        <v>8000</v>
      </c>
      <c r="J34" s="3">
        <f t="shared" si="12"/>
        <v>1.9418717188038765E-7</v>
      </c>
      <c r="K34" s="3" t="str">
        <f t="shared" si="13"/>
        <v>00000002</v>
      </c>
      <c r="L34">
        <f t="shared" si="14"/>
        <v>-1</v>
      </c>
    </row>
    <row r="35" spans="1:12">
      <c r="A35">
        <v>28</v>
      </c>
      <c r="B35" s="3">
        <f t="shared" si="0"/>
        <v>2.1344341156289847E-7</v>
      </c>
      <c r="C35" s="3" t="str">
        <f t="shared" si="1"/>
        <v>00000002</v>
      </c>
      <c r="D35" s="3">
        <f t="shared" si="2"/>
        <v>1</v>
      </c>
      <c r="F35" s="3">
        <f t="shared" si="10"/>
        <v>-4.0613750872258858E-9</v>
      </c>
      <c r="G35" s="3" t="str">
        <f t="shared" si="3"/>
        <v>0000</v>
      </c>
      <c r="H35" s="3">
        <f t="shared" si="11"/>
        <v>1.0000000001552205</v>
      </c>
      <c r="I35" s="3" t="str">
        <f t="shared" si="4"/>
        <v>8000</v>
      </c>
      <c r="J35" s="3">
        <f t="shared" si="12"/>
        <v>-2.3269965124540928E-7</v>
      </c>
      <c r="K35" s="3" t="str">
        <f t="shared" si="13"/>
        <v>FFFFFFFFFD</v>
      </c>
      <c r="L35">
        <f t="shared" si="14"/>
        <v>1</v>
      </c>
    </row>
    <row r="36" spans="1:12">
      <c r="A36">
        <v>29</v>
      </c>
      <c r="B36" s="3">
        <f t="shared" si="0"/>
        <v>1.0672170578144923E-7</v>
      </c>
      <c r="C36" s="3" t="str">
        <f t="shared" si="1"/>
        <v>00000001</v>
      </c>
      <c r="D36" s="3">
        <f t="shared" si="2"/>
        <v>1</v>
      </c>
      <c r="F36" s="3">
        <f t="shared" si="10"/>
        <v>-3.3608478818573026E-10</v>
      </c>
      <c r="G36" s="3" t="str">
        <f t="shared" si="3"/>
        <v>0000</v>
      </c>
      <c r="H36" s="3">
        <f t="shared" si="11"/>
        <v>1.0000000001552205</v>
      </c>
      <c r="I36" s="3" t="str">
        <f t="shared" si="4"/>
        <v>8000</v>
      </c>
      <c r="J36" s="3">
        <f t="shared" si="12"/>
        <v>-1.9256239682510817E-8</v>
      </c>
      <c r="K36" s="3" t="str">
        <f t="shared" si="13"/>
        <v>FFFFFFFFFF</v>
      </c>
      <c r="L36">
        <f t="shared" si="14"/>
        <v>1</v>
      </c>
    </row>
    <row r="37" spans="1:12">
      <c r="A37">
        <v>30</v>
      </c>
      <c r="B37" s="3">
        <f t="shared" si="0"/>
        <v>5.3360852890724617E-8</v>
      </c>
      <c r="C37" s="3" t="str">
        <f t="shared" si="1"/>
        <v>00000000</v>
      </c>
      <c r="D37" s="3">
        <f t="shared" si="2"/>
        <v>1</v>
      </c>
      <c r="F37" s="3">
        <f t="shared" si="10"/>
        <v>1.5265603613343475E-9</v>
      </c>
      <c r="G37" s="3" t="str">
        <f t="shared" si="3"/>
        <v>0000</v>
      </c>
      <c r="H37" s="3">
        <f t="shared" si="11"/>
        <v>1.0000000001552205</v>
      </c>
      <c r="I37" s="3" t="str">
        <f t="shared" si="4"/>
        <v>8000</v>
      </c>
      <c r="J37" s="3">
        <f t="shared" si="12"/>
        <v>8.7465466098938417E-8</v>
      </c>
      <c r="K37" s="3" t="str">
        <f t="shared" si="13"/>
        <v>00000001</v>
      </c>
      <c r="L37">
        <f t="shared" si="14"/>
        <v>-1</v>
      </c>
    </row>
    <row r="38" spans="1:12">
      <c r="A38">
        <v>31</v>
      </c>
      <c r="B38" s="3">
        <f t="shared" si="0"/>
        <v>2.6680426445362308E-8</v>
      </c>
      <c r="C38" s="3" t="str">
        <f t="shared" si="1"/>
        <v>00000000</v>
      </c>
      <c r="D38" s="3">
        <f t="shared" si="2"/>
        <v>1</v>
      </c>
      <c r="F38" s="3">
        <f t="shared" si="10"/>
        <v>5.9523778657430861E-10</v>
      </c>
      <c r="G38" s="3" t="str">
        <f t="shared" si="3"/>
        <v>0000</v>
      </c>
      <c r="H38" s="3">
        <f t="shared" si="11"/>
        <v>1.0000000001552205</v>
      </c>
      <c r="I38" s="3" t="str">
        <f t="shared" si="4"/>
        <v>8000</v>
      </c>
      <c r="J38" s="3">
        <f t="shared" si="12"/>
        <v>3.41046132082138E-8</v>
      </c>
      <c r="K38" s="3" t="str">
        <f t="shared" si="13"/>
        <v>00000000</v>
      </c>
      <c r="L38">
        <f t="shared" si="14"/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B3" sqref="B3"/>
    </sheetView>
  </sheetViews>
  <sheetFormatPr baseColWidth="10" defaultRowHeight="15"/>
  <cols>
    <col min="2" max="2" width="12.5703125" bestFit="1" customWidth="1"/>
    <col min="3" max="3" width="10.42578125" bestFit="1" customWidth="1"/>
    <col min="4" max="4" width="11.5703125" bestFit="1" customWidth="1"/>
    <col min="6" max="6" width="12.28515625" bestFit="1" customWidth="1"/>
    <col min="7" max="7" width="13.28515625" customWidth="1"/>
    <col min="8" max="8" width="12.28515625" bestFit="1" customWidth="1"/>
    <col min="9" max="9" width="12.28515625" customWidth="1"/>
    <col min="10" max="10" width="13.28515625" bestFit="1" customWidth="1"/>
    <col min="11" max="11" width="11.7109375" bestFit="1" customWidth="1"/>
    <col min="12" max="12" width="8.7109375" customWidth="1"/>
  </cols>
  <sheetData>
    <row r="1" spans="1:12">
      <c r="A1" t="s">
        <v>10</v>
      </c>
      <c r="B1">
        <v>1</v>
      </c>
      <c r="C1" s="3" t="str">
        <f>DEC2HEX(B1*POWER(2,15),4)</f>
        <v>8000</v>
      </c>
    </row>
    <row r="2" spans="1:12">
      <c r="A2" t="s">
        <v>11</v>
      </c>
      <c r="B2">
        <v>1</v>
      </c>
      <c r="C2" s="3" t="str">
        <f>DEC2HEX(B2*POWER(2,15),4)</f>
        <v>8000</v>
      </c>
    </row>
    <row r="3" spans="1:12">
      <c r="A3" t="s">
        <v>8</v>
      </c>
      <c r="B3">
        <f>PRODUCT(D7:D22)</f>
        <v>1.6467602578654548</v>
      </c>
    </row>
    <row r="5" spans="1:12">
      <c r="F5" s="1" t="s">
        <v>14</v>
      </c>
      <c r="G5" s="1"/>
      <c r="H5" s="1"/>
      <c r="I5" s="1"/>
      <c r="J5" s="1" t="s">
        <v>15</v>
      </c>
    </row>
    <row r="6" spans="1:12">
      <c r="A6" s="2" t="s">
        <v>0</v>
      </c>
      <c r="B6" s="2" t="s">
        <v>1</v>
      </c>
      <c r="C6" s="2"/>
      <c r="D6" s="2" t="s">
        <v>9</v>
      </c>
      <c r="F6" s="2" t="s">
        <v>2</v>
      </c>
      <c r="G6" s="2"/>
      <c r="H6" s="2" t="s">
        <v>3</v>
      </c>
      <c r="I6" s="2"/>
      <c r="J6" s="2" t="s">
        <v>4</v>
      </c>
      <c r="K6" s="2"/>
      <c r="L6" s="2" t="s">
        <v>5</v>
      </c>
    </row>
    <row r="7" spans="1:12">
      <c r="A7">
        <v>0</v>
      </c>
      <c r="B7" s="3">
        <f>DEGREES(ATAN(2^-A7))</f>
        <v>45</v>
      </c>
      <c r="C7" s="3" t="str">
        <f>DEC2HEX(INT(B7/360*POWER(2,32)),8)</f>
        <v>20000000</v>
      </c>
      <c r="D7" s="3">
        <f>SQRT(1+POWER(2, -2*A7))</f>
        <v>1.4142135623730951</v>
      </c>
      <c r="F7" s="3">
        <f>B1/B3</f>
        <v>0.60725293510313938</v>
      </c>
      <c r="G7" s="3" t="str">
        <f>DEC2HEX(F7*POWER(2,15),4)</f>
        <v>4DBA</v>
      </c>
      <c r="H7" s="3">
        <f>B2/B3</f>
        <v>0.60725293510313938</v>
      </c>
      <c r="I7" s="3" t="str">
        <f>DEC2HEX(H7*POWER(2,15),4)</f>
        <v>4DBA</v>
      </c>
      <c r="J7" s="3">
        <v>0</v>
      </c>
      <c r="K7" s="3" t="str">
        <f>DEC2HEX(INT(J7/360*POWER(2,32)),8)</f>
        <v>00000000</v>
      </c>
      <c r="L7">
        <f>IF(H7&gt;=0,-1,1)</f>
        <v>-1</v>
      </c>
    </row>
    <row r="8" spans="1:12">
      <c r="A8">
        <v>1</v>
      </c>
      <c r="B8" s="3">
        <f t="shared" ref="B8:B22" si="0">DEGREES(ATAN(2^-A8))</f>
        <v>26.56505117707799</v>
      </c>
      <c r="C8" s="3" t="str">
        <f t="shared" ref="C8:C38" si="1">DEC2HEX(INT(B8/360*POWER(2,32)),8)</f>
        <v>12E4051D</v>
      </c>
      <c r="D8" s="3">
        <f t="shared" ref="D8:D38" si="2">SQRT(1+POWER(2, -2*A8))</f>
        <v>1.1180339887498949</v>
      </c>
      <c r="F8" s="3">
        <f>F7-(L7*H7/(2^A7))</f>
        <v>1.2145058702062788</v>
      </c>
      <c r="G8" s="3" t="str">
        <f t="shared" ref="G8:G38" si="3">DEC2HEX(F8*POWER(2,15),4)</f>
        <v>9B74</v>
      </c>
      <c r="H8" s="3">
        <f>H7+(L7*F7/(2^A7))</f>
        <v>0</v>
      </c>
      <c r="I8" s="3" t="str">
        <f t="shared" ref="I8:I38" si="4">DEC2HEX(H8*POWER(2,15),4)</f>
        <v>0000</v>
      </c>
      <c r="J8" s="3">
        <f>J7-B7*L7</f>
        <v>45</v>
      </c>
      <c r="K8" s="3" t="str">
        <f t="shared" ref="K8:K38" si="5">DEC2HEX(INT(J8/360*POWER(2,32)),8)</f>
        <v>20000000</v>
      </c>
      <c r="L8">
        <f t="shared" ref="L8:L22" si="6">IF(H8&gt;=0,-1,1)</f>
        <v>-1</v>
      </c>
    </row>
    <row r="9" spans="1:12">
      <c r="A9">
        <v>2</v>
      </c>
      <c r="B9" s="3">
        <f t="shared" si="0"/>
        <v>14.036243467926479</v>
      </c>
      <c r="C9" s="3" t="str">
        <f t="shared" si="1"/>
        <v>09FB385B</v>
      </c>
      <c r="D9" s="3">
        <f t="shared" si="2"/>
        <v>1.0307764064044151</v>
      </c>
      <c r="F9" s="3">
        <f t="shared" ref="F9:F38" si="7">F8-(L8*H8/(2^A8))</f>
        <v>1.2145058702062788</v>
      </c>
      <c r="G9" s="3" t="str">
        <f t="shared" si="3"/>
        <v>9B74</v>
      </c>
      <c r="H9" s="3">
        <f t="shared" ref="H9:H38" si="8">H8+(L8*F8/(2^A8))</f>
        <v>-0.60725293510313938</v>
      </c>
      <c r="I9" s="3" t="str">
        <f t="shared" si="4"/>
        <v>FFFFFFB246</v>
      </c>
      <c r="J9" s="3">
        <f t="shared" ref="J9:J22" si="9">J8-B8*L8</f>
        <v>71.56505117707799</v>
      </c>
      <c r="K9" s="3" t="str">
        <f t="shared" si="5"/>
        <v>32E4051D</v>
      </c>
      <c r="L9">
        <f t="shared" si="6"/>
        <v>1</v>
      </c>
    </row>
    <row r="10" spans="1:12">
      <c r="A10">
        <v>3</v>
      </c>
      <c r="B10" s="3">
        <f t="shared" si="0"/>
        <v>7.1250163489017977</v>
      </c>
      <c r="C10" s="3" t="str">
        <f t="shared" si="1"/>
        <v>051111D4</v>
      </c>
      <c r="D10" s="3">
        <f t="shared" si="2"/>
        <v>1.0077822185373186</v>
      </c>
      <c r="F10" s="3">
        <f t="shared" si="7"/>
        <v>1.3663191039820637</v>
      </c>
      <c r="G10" s="3" t="str">
        <f t="shared" si="3"/>
        <v>AEE3</v>
      </c>
      <c r="H10" s="3">
        <f t="shared" si="8"/>
        <v>-0.30362646755156969</v>
      </c>
      <c r="I10" s="3" t="str">
        <f t="shared" si="4"/>
        <v>FFFFFFD923</v>
      </c>
      <c r="J10" s="3">
        <f t="shared" si="9"/>
        <v>57.528807709151508</v>
      </c>
      <c r="K10" s="3" t="str">
        <f t="shared" si="5"/>
        <v>28E8CCC2</v>
      </c>
      <c r="L10">
        <f t="shared" si="6"/>
        <v>1</v>
      </c>
    </row>
    <row r="11" spans="1:12">
      <c r="A11">
        <v>4</v>
      </c>
      <c r="B11" s="3">
        <f t="shared" si="0"/>
        <v>3.5763343749973511</v>
      </c>
      <c r="C11" s="3" t="str">
        <f t="shared" si="1"/>
        <v>028B0D43</v>
      </c>
      <c r="D11" s="3">
        <f t="shared" si="2"/>
        <v>1.0019512213675874</v>
      </c>
      <c r="F11" s="3">
        <f t="shared" si="7"/>
        <v>1.40427241242601</v>
      </c>
      <c r="G11" s="3" t="str">
        <f t="shared" si="3"/>
        <v>B3BF</v>
      </c>
      <c r="H11" s="3">
        <f t="shared" si="8"/>
        <v>-0.13283657955381173</v>
      </c>
      <c r="I11" s="3" t="str">
        <f t="shared" si="4"/>
        <v>FFFFFFEF00</v>
      </c>
      <c r="J11" s="3">
        <f t="shared" si="9"/>
        <v>50.403791360249713</v>
      </c>
      <c r="K11" s="3" t="str">
        <f t="shared" si="5"/>
        <v>23D7BAEE</v>
      </c>
      <c r="L11">
        <f t="shared" si="6"/>
        <v>1</v>
      </c>
    </row>
    <row r="12" spans="1:12">
      <c r="A12">
        <v>5</v>
      </c>
      <c r="B12" s="3">
        <f t="shared" si="0"/>
        <v>1.7899106082460694</v>
      </c>
      <c r="C12" s="3" t="str">
        <f t="shared" si="1"/>
        <v>0145D7E1</v>
      </c>
      <c r="D12" s="3">
        <f t="shared" si="2"/>
        <v>1.0004881620988826</v>
      </c>
      <c r="F12" s="3">
        <f t="shared" si="7"/>
        <v>1.4125746986481231</v>
      </c>
      <c r="G12" s="3" t="str">
        <f t="shared" si="3"/>
        <v>B4CF</v>
      </c>
      <c r="H12" s="3">
        <f t="shared" si="8"/>
        <v>-4.5069553777186105E-2</v>
      </c>
      <c r="I12" s="3" t="str">
        <f t="shared" si="4"/>
        <v>FFFFFFFA3C</v>
      </c>
      <c r="J12" s="3">
        <f t="shared" si="9"/>
        <v>46.827456985252361</v>
      </c>
      <c r="K12" s="3" t="str">
        <f t="shared" si="5"/>
        <v>214CADAB</v>
      </c>
      <c r="L12">
        <f t="shared" si="6"/>
        <v>1</v>
      </c>
    </row>
    <row r="13" spans="1:12">
      <c r="A13">
        <v>6</v>
      </c>
      <c r="B13" s="3">
        <f t="shared" si="0"/>
        <v>0.89517371021107439</v>
      </c>
      <c r="C13" s="3" t="str">
        <f t="shared" si="1"/>
        <v>00A2F61E</v>
      </c>
      <c r="D13" s="3">
        <f t="shared" si="2"/>
        <v>1.0001220628628287</v>
      </c>
      <c r="F13" s="3">
        <f t="shared" si="7"/>
        <v>1.4139831222036603</v>
      </c>
      <c r="G13" s="3" t="str">
        <f t="shared" si="3"/>
        <v>B4FD</v>
      </c>
      <c r="H13" s="3">
        <f t="shared" si="8"/>
        <v>-9.2659444443225769E-4</v>
      </c>
      <c r="I13" s="3" t="str">
        <f t="shared" si="4"/>
        <v>FFFFFFFFE2</v>
      </c>
      <c r="J13" s="3">
        <f t="shared" si="9"/>
        <v>45.037546377006294</v>
      </c>
      <c r="K13" s="3" t="str">
        <f t="shared" si="5"/>
        <v>2006D5C9</v>
      </c>
      <c r="L13">
        <f t="shared" si="6"/>
        <v>1</v>
      </c>
    </row>
    <row r="14" spans="1:12">
      <c r="A14">
        <v>7</v>
      </c>
      <c r="B14" s="3">
        <f t="shared" si="0"/>
        <v>0.44761417086055311</v>
      </c>
      <c r="C14" s="3" t="str">
        <f t="shared" si="1"/>
        <v>00517C55</v>
      </c>
      <c r="D14" s="3">
        <f t="shared" si="2"/>
        <v>1.0000305171124779</v>
      </c>
      <c r="F14" s="3">
        <f t="shared" si="7"/>
        <v>1.4139976002418546</v>
      </c>
      <c r="G14" s="3" t="str">
        <f t="shared" si="3"/>
        <v>B4FD</v>
      </c>
      <c r="H14" s="3">
        <f t="shared" si="8"/>
        <v>2.1166891839999934E-2</v>
      </c>
      <c r="I14" s="3" t="str">
        <f t="shared" si="4"/>
        <v>02B5</v>
      </c>
      <c r="J14" s="3">
        <f t="shared" si="9"/>
        <v>44.142372666795218</v>
      </c>
      <c r="K14" s="3" t="str">
        <f t="shared" si="5"/>
        <v>1F63DFAB</v>
      </c>
      <c r="L14">
        <f t="shared" si="6"/>
        <v>-1</v>
      </c>
    </row>
    <row r="15" spans="1:12">
      <c r="A15">
        <v>8</v>
      </c>
      <c r="B15" s="3">
        <f t="shared" si="0"/>
        <v>0.22381050036853808</v>
      </c>
      <c r="C15" s="3" t="str">
        <f t="shared" si="1"/>
        <v>0028BE53</v>
      </c>
      <c r="D15" s="3">
        <f t="shared" si="2"/>
        <v>1.0000076293654276</v>
      </c>
      <c r="F15" s="3">
        <f t="shared" si="7"/>
        <v>1.4141629665843547</v>
      </c>
      <c r="G15" s="3" t="str">
        <f t="shared" si="3"/>
        <v>B503</v>
      </c>
      <c r="H15" s="3">
        <f t="shared" si="8"/>
        <v>1.0120035588110445E-2</v>
      </c>
      <c r="I15" s="3" t="str">
        <f t="shared" si="4"/>
        <v>014B</v>
      </c>
      <c r="J15" s="3">
        <f t="shared" si="9"/>
        <v>44.589986837655772</v>
      </c>
      <c r="K15" s="3" t="str">
        <f t="shared" si="5"/>
        <v>1FB55C00</v>
      </c>
      <c r="L15">
        <f t="shared" si="6"/>
        <v>-1</v>
      </c>
    </row>
    <row r="16" spans="1:12">
      <c r="A16">
        <v>9</v>
      </c>
      <c r="B16" s="3">
        <f t="shared" si="0"/>
        <v>0.1119056770662069</v>
      </c>
      <c r="C16" s="3" t="str">
        <f t="shared" si="1"/>
        <v>00145F2E</v>
      </c>
      <c r="D16" s="3">
        <f t="shared" si="2"/>
        <v>1.0000019073468138</v>
      </c>
      <c r="F16" s="3">
        <f t="shared" si="7"/>
        <v>1.4142024979733707</v>
      </c>
      <c r="G16" s="3" t="str">
        <f t="shared" si="3"/>
        <v>B504</v>
      </c>
      <c r="H16" s="3">
        <f t="shared" si="8"/>
        <v>4.5959614998903097E-3</v>
      </c>
      <c r="I16" s="3" t="str">
        <f t="shared" si="4"/>
        <v>0096</v>
      </c>
      <c r="J16" s="3">
        <f t="shared" si="9"/>
        <v>44.813797338024308</v>
      </c>
      <c r="K16" s="3" t="str">
        <f t="shared" si="5"/>
        <v>1FDE1A53</v>
      </c>
      <c r="L16">
        <f t="shared" si="6"/>
        <v>-1</v>
      </c>
    </row>
    <row r="17" spans="1:12">
      <c r="A17">
        <v>10</v>
      </c>
      <c r="B17" s="3">
        <f t="shared" si="0"/>
        <v>5.5952891893803675E-2</v>
      </c>
      <c r="C17" s="3" t="str">
        <f t="shared" si="1"/>
        <v>000A2F98</v>
      </c>
      <c r="D17" s="3">
        <f t="shared" si="2"/>
        <v>1.0000004768370445</v>
      </c>
      <c r="F17" s="3">
        <f t="shared" si="7"/>
        <v>1.4142114744606753</v>
      </c>
      <c r="G17" s="3" t="str">
        <f t="shared" si="3"/>
        <v>B504</v>
      </c>
      <c r="H17" s="3">
        <f t="shared" si="8"/>
        <v>1.83384724603607E-3</v>
      </c>
      <c r="I17" s="3" t="str">
        <f t="shared" si="4"/>
        <v>003C</v>
      </c>
      <c r="J17" s="3">
        <f t="shared" si="9"/>
        <v>44.925703015090512</v>
      </c>
      <c r="K17" s="3" t="str">
        <f t="shared" si="5"/>
        <v>1FF27982</v>
      </c>
      <c r="L17">
        <f t="shared" si="6"/>
        <v>-1</v>
      </c>
    </row>
    <row r="18" spans="1:12">
      <c r="A18">
        <v>11</v>
      </c>
      <c r="B18" s="3">
        <f t="shared" si="0"/>
        <v>2.7976452617003676E-2</v>
      </c>
      <c r="C18" s="3" t="str">
        <f t="shared" si="1"/>
        <v>000517CC</v>
      </c>
      <c r="D18" s="3">
        <f t="shared" si="2"/>
        <v>1.0000001192092824</v>
      </c>
      <c r="F18" s="3">
        <f t="shared" si="7"/>
        <v>1.4142132653271264</v>
      </c>
      <c r="G18" s="3" t="str">
        <f t="shared" si="3"/>
        <v>B504</v>
      </c>
      <c r="H18" s="3">
        <f t="shared" si="8"/>
        <v>4.5278135300806676E-4</v>
      </c>
      <c r="I18" s="3" t="str">
        <f t="shared" si="4"/>
        <v>000E</v>
      </c>
      <c r="J18" s="3">
        <f t="shared" si="9"/>
        <v>44.981655906984315</v>
      </c>
      <c r="K18" s="3" t="str">
        <f t="shared" si="5"/>
        <v>1FFCA91A</v>
      </c>
      <c r="L18">
        <f t="shared" si="6"/>
        <v>-1</v>
      </c>
    </row>
    <row r="19" spans="1:12">
      <c r="A19">
        <v>12</v>
      </c>
      <c r="B19" s="3">
        <f t="shared" si="0"/>
        <v>1.3988227142265016E-2</v>
      </c>
      <c r="C19" s="3" t="str">
        <f t="shared" si="1"/>
        <v>00028BE6</v>
      </c>
      <c r="D19" s="3">
        <f t="shared" si="2"/>
        <v>1.0000000298023219</v>
      </c>
      <c r="F19" s="3">
        <f t="shared" si="7"/>
        <v>1.4142134864117715</v>
      </c>
      <c r="G19" s="3" t="str">
        <f t="shared" si="3"/>
        <v>B504</v>
      </c>
      <c r="H19" s="3">
        <f t="shared" si="8"/>
        <v>-2.3775246795244419E-4</v>
      </c>
      <c r="I19" s="3" t="str">
        <f t="shared" si="4"/>
        <v>FFFFFFFFF9</v>
      </c>
      <c r="J19" s="3">
        <f t="shared" si="9"/>
        <v>45.009632359601319</v>
      </c>
      <c r="K19" s="3" t="str">
        <f t="shared" si="5"/>
        <v>2001C0E6</v>
      </c>
      <c r="L19">
        <f t="shared" si="6"/>
        <v>1</v>
      </c>
    </row>
    <row r="20" spans="1:12">
      <c r="A20">
        <v>13</v>
      </c>
      <c r="B20" s="3">
        <f t="shared" si="0"/>
        <v>6.9941136753529191E-3</v>
      </c>
      <c r="C20" s="3" t="str">
        <f t="shared" si="1"/>
        <v>000145F3</v>
      </c>
      <c r="D20" s="3">
        <f t="shared" si="2"/>
        <v>1.0000000074505806</v>
      </c>
      <c r="F20" s="3">
        <f t="shared" si="7"/>
        <v>1.4142135444568076</v>
      </c>
      <c r="G20" s="3" t="str">
        <f t="shared" si="3"/>
        <v>B504</v>
      </c>
      <c r="H20" s="3">
        <f t="shared" si="8"/>
        <v>1.075144965035547E-4</v>
      </c>
      <c r="I20" s="3" t="str">
        <f t="shared" si="4"/>
        <v>0003</v>
      </c>
      <c r="J20" s="3">
        <f t="shared" si="9"/>
        <v>44.995644132459056</v>
      </c>
      <c r="K20" s="3" t="str">
        <f t="shared" si="5"/>
        <v>1FFF3500</v>
      </c>
      <c r="L20">
        <f t="shared" si="6"/>
        <v>-1</v>
      </c>
    </row>
    <row r="21" spans="1:12">
      <c r="A21">
        <v>14</v>
      </c>
      <c r="B21" s="3">
        <f t="shared" si="0"/>
        <v>3.4970568507040108E-3</v>
      </c>
      <c r="C21" s="3" t="str">
        <f t="shared" si="1"/>
        <v>0000A2F9</v>
      </c>
      <c r="D21" s="3">
        <f t="shared" si="2"/>
        <v>1.0000000018626451</v>
      </c>
      <c r="F21" s="3">
        <f t="shared" si="7"/>
        <v>1.4142135575811359</v>
      </c>
      <c r="G21" s="3" t="str">
        <f t="shared" si="3"/>
        <v>B504</v>
      </c>
      <c r="H21" s="3">
        <f t="shared" si="8"/>
        <v>-6.5118992810020443E-5</v>
      </c>
      <c r="I21" s="3" t="str">
        <f t="shared" si="4"/>
        <v>FFFFFFFFFE</v>
      </c>
      <c r="J21" s="3">
        <f t="shared" si="9"/>
        <v>45.00263824613441</v>
      </c>
      <c r="K21" s="3" t="str">
        <f t="shared" si="5"/>
        <v>20007AF3</v>
      </c>
      <c r="L21">
        <f t="shared" si="6"/>
        <v>1</v>
      </c>
    </row>
    <row r="22" spans="1:12">
      <c r="A22">
        <v>15</v>
      </c>
      <c r="B22" s="3">
        <f t="shared" si="0"/>
        <v>1.7485284269804495E-3</v>
      </c>
      <c r="C22" s="3" t="str">
        <f t="shared" si="1"/>
        <v>0000517C</v>
      </c>
      <c r="D22" s="3">
        <f t="shared" si="2"/>
        <v>1.0000000004656613</v>
      </c>
      <c r="F22" s="3">
        <f t="shared" si="7"/>
        <v>1.4142135615556837</v>
      </c>
      <c r="G22" s="3" t="str">
        <f t="shared" si="3"/>
        <v>B504</v>
      </c>
      <c r="H22" s="3">
        <f t="shared" si="8"/>
        <v>2.1197752647812557E-5</v>
      </c>
      <c r="I22" s="3" t="str">
        <f t="shared" si="4"/>
        <v>0000</v>
      </c>
      <c r="J22" s="3">
        <f t="shared" si="9"/>
        <v>44.999141189283705</v>
      </c>
      <c r="K22" s="3" t="str">
        <f t="shared" si="5"/>
        <v>1FFFD7F9</v>
      </c>
      <c r="L22">
        <f t="shared" si="6"/>
        <v>-1</v>
      </c>
    </row>
    <row r="23" spans="1:12">
      <c r="A23">
        <v>16</v>
      </c>
      <c r="B23" s="3">
        <f t="shared" ref="B23:B38" si="10">DEGREES(ATAN(2^-A23))</f>
        <v>8.7426421369378026E-4</v>
      </c>
      <c r="C23" s="3" t="str">
        <f t="shared" si="1"/>
        <v>000028BE</v>
      </c>
      <c r="D23" s="3">
        <f t="shared" si="2"/>
        <v>1.0000000001164153</v>
      </c>
      <c r="F23" s="3">
        <f t="shared" si="7"/>
        <v>1.4142135622025878</v>
      </c>
      <c r="G23" s="3" t="str">
        <f t="shared" si="3"/>
        <v>B504</v>
      </c>
      <c r="H23" s="3">
        <f t="shared" si="8"/>
        <v>-2.1960620202397516E-5</v>
      </c>
      <c r="I23" s="3" t="str">
        <f t="shared" si="4"/>
        <v>0000</v>
      </c>
      <c r="J23" s="3">
        <f t="shared" ref="J23:J38" si="11">J22-B22*L22</f>
        <v>45.000889717710685</v>
      </c>
      <c r="K23" s="3" t="str">
        <f t="shared" si="5"/>
        <v>20002976</v>
      </c>
      <c r="L23">
        <f t="shared" ref="L23:L38" si="12">IF(H23&gt;=0,-1,1)</f>
        <v>1</v>
      </c>
    </row>
    <row r="24" spans="1:12">
      <c r="A24">
        <v>17</v>
      </c>
      <c r="B24" s="3">
        <f t="shared" si="10"/>
        <v>4.3713210687233457E-4</v>
      </c>
      <c r="C24" s="3" t="str">
        <f t="shared" si="1"/>
        <v>0000145F</v>
      </c>
      <c r="D24" s="3">
        <f t="shared" si="2"/>
        <v>1.0000000000291038</v>
      </c>
      <c r="F24" s="3">
        <f t="shared" si="7"/>
        <v>1.4142135625376802</v>
      </c>
      <c r="G24" s="3" t="str">
        <f t="shared" si="3"/>
        <v>B504</v>
      </c>
      <c r="H24" s="3">
        <f t="shared" si="8"/>
        <v>-3.814337674215061E-7</v>
      </c>
      <c r="I24" s="3" t="str">
        <f t="shared" si="4"/>
        <v>0000</v>
      </c>
      <c r="J24" s="3">
        <f t="shared" si="11"/>
        <v>45.000015453496992</v>
      </c>
      <c r="K24" s="3" t="str">
        <f t="shared" si="5"/>
        <v>200000B8</v>
      </c>
      <c r="L24">
        <f t="shared" si="12"/>
        <v>1</v>
      </c>
    </row>
    <row r="25" spans="1:12">
      <c r="A25">
        <v>18</v>
      </c>
      <c r="B25" s="3">
        <f t="shared" si="10"/>
        <v>2.1856605343934784E-4</v>
      </c>
      <c r="C25" s="3" t="str">
        <f t="shared" si="1"/>
        <v>00000A2F</v>
      </c>
      <c r="D25" s="3">
        <f t="shared" si="2"/>
        <v>1.000000000007276</v>
      </c>
      <c r="F25" s="3">
        <f t="shared" si="7"/>
        <v>1.4142135625405903</v>
      </c>
      <c r="G25" s="3" t="str">
        <f t="shared" si="3"/>
        <v>B504</v>
      </c>
      <c r="H25" s="3">
        <f t="shared" si="8"/>
        <v>1.0408159452623051E-5</v>
      </c>
      <c r="I25" s="3" t="str">
        <f t="shared" si="4"/>
        <v>0000</v>
      </c>
      <c r="J25" s="3">
        <f t="shared" si="11"/>
        <v>44.999578321390118</v>
      </c>
      <c r="K25" s="3" t="str">
        <f t="shared" si="5"/>
        <v>1FFFEC59</v>
      </c>
      <c r="L25">
        <f t="shared" si="12"/>
        <v>-1</v>
      </c>
    </row>
    <row r="26" spans="1:12">
      <c r="A26">
        <v>19</v>
      </c>
      <c r="B26" s="3">
        <f t="shared" si="10"/>
        <v>1.0928302672007149E-4</v>
      </c>
      <c r="C26" s="3" t="str">
        <f t="shared" si="1"/>
        <v>00000517</v>
      </c>
      <c r="D26" s="3">
        <f t="shared" si="2"/>
        <v>1.000000000001819</v>
      </c>
      <c r="F26" s="3">
        <f t="shared" si="7"/>
        <v>1.4142135625802943</v>
      </c>
      <c r="G26" s="3" t="str">
        <f t="shared" si="3"/>
        <v>B504</v>
      </c>
      <c r="H26" s="3">
        <f t="shared" si="8"/>
        <v>5.0133628425896711E-6</v>
      </c>
      <c r="I26" s="3" t="str">
        <f t="shared" si="4"/>
        <v>0000</v>
      </c>
      <c r="J26" s="3">
        <f t="shared" si="11"/>
        <v>44.999796887443559</v>
      </c>
      <c r="K26" s="3" t="str">
        <f t="shared" si="5"/>
        <v>1FFFF688</v>
      </c>
      <c r="L26">
        <f t="shared" si="12"/>
        <v>-1</v>
      </c>
    </row>
    <row r="27" spans="1:12">
      <c r="A27">
        <v>20</v>
      </c>
      <c r="B27" s="3">
        <f t="shared" si="10"/>
        <v>5.464151336008544E-5</v>
      </c>
      <c r="C27" s="3" t="str">
        <f t="shared" si="1"/>
        <v>0000028B</v>
      </c>
      <c r="D27" s="3">
        <f t="shared" si="2"/>
        <v>1.0000000000004547</v>
      </c>
      <c r="F27" s="3">
        <f t="shared" si="7"/>
        <v>1.4142135625898564</v>
      </c>
      <c r="G27" s="3" t="str">
        <f t="shared" si="3"/>
        <v>B504</v>
      </c>
      <c r="H27" s="3">
        <f t="shared" si="8"/>
        <v>2.3159645374972519E-6</v>
      </c>
      <c r="I27" s="3" t="str">
        <f t="shared" si="4"/>
        <v>0000</v>
      </c>
      <c r="J27" s="3">
        <f t="shared" si="11"/>
        <v>44.999906170470275</v>
      </c>
      <c r="K27" s="3" t="str">
        <f t="shared" si="5"/>
        <v>1FFFFBA0</v>
      </c>
      <c r="L27">
        <f t="shared" si="12"/>
        <v>-1</v>
      </c>
    </row>
    <row r="28" spans="1:12">
      <c r="A28">
        <v>21</v>
      </c>
      <c r="B28" s="3">
        <f t="shared" si="10"/>
        <v>2.7320756680048934E-5</v>
      </c>
      <c r="C28" s="3" t="str">
        <f t="shared" si="1"/>
        <v>00000145</v>
      </c>
      <c r="D28" s="3">
        <f t="shared" si="2"/>
        <v>1.0000000000001137</v>
      </c>
      <c r="F28" s="3">
        <f t="shared" si="7"/>
        <v>1.4142135625920651</v>
      </c>
      <c r="G28" s="3" t="str">
        <f t="shared" si="3"/>
        <v>B504</v>
      </c>
      <c r="H28" s="3">
        <f t="shared" si="8"/>
        <v>9.6726538494192313E-7</v>
      </c>
      <c r="I28" s="3" t="str">
        <f t="shared" si="4"/>
        <v>0000</v>
      </c>
      <c r="J28" s="3">
        <f t="shared" si="11"/>
        <v>44.999960811983634</v>
      </c>
      <c r="K28" s="3" t="str">
        <f t="shared" si="5"/>
        <v>1FFFFE2C</v>
      </c>
      <c r="L28">
        <f t="shared" si="12"/>
        <v>-1</v>
      </c>
    </row>
    <row r="29" spans="1:12">
      <c r="A29">
        <v>22</v>
      </c>
      <c r="B29" s="3">
        <f t="shared" si="10"/>
        <v>1.3660378340025243E-5</v>
      </c>
      <c r="C29" s="3" t="str">
        <f t="shared" si="1"/>
        <v>000000A2</v>
      </c>
      <c r="D29" s="3">
        <f t="shared" si="2"/>
        <v>1.0000000000000284</v>
      </c>
      <c r="F29" s="3">
        <f t="shared" si="7"/>
        <v>1.4142135625925263</v>
      </c>
      <c r="G29" s="3" t="str">
        <f t="shared" si="3"/>
        <v>B504</v>
      </c>
      <c r="H29" s="3">
        <f t="shared" si="8"/>
        <v>2.9291580866320556E-7</v>
      </c>
      <c r="I29" s="3" t="str">
        <f t="shared" si="4"/>
        <v>0000</v>
      </c>
      <c r="J29" s="3">
        <f t="shared" si="11"/>
        <v>44.999988132740313</v>
      </c>
      <c r="K29" s="3" t="str">
        <f t="shared" si="5"/>
        <v>1FFFFF72</v>
      </c>
      <c r="L29">
        <f t="shared" si="12"/>
        <v>-1</v>
      </c>
    </row>
    <row r="30" spans="1:12">
      <c r="A30">
        <v>23</v>
      </c>
      <c r="B30" s="3">
        <f t="shared" si="10"/>
        <v>6.8301891700127188E-6</v>
      </c>
      <c r="C30" s="3" t="str">
        <f t="shared" si="1"/>
        <v>00000051</v>
      </c>
      <c r="D30" s="3">
        <f t="shared" si="2"/>
        <v>1.0000000000000071</v>
      </c>
      <c r="F30" s="3">
        <f t="shared" si="7"/>
        <v>1.4142135625925962</v>
      </c>
      <c r="G30" s="3" t="str">
        <f t="shared" si="3"/>
        <v>B504</v>
      </c>
      <c r="H30" s="3">
        <f t="shared" si="8"/>
        <v>-4.4258979476263177E-8</v>
      </c>
      <c r="I30" s="3" t="str">
        <f t="shared" si="4"/>
        <v>0000</v>
      </c>
      <c r="J30" s="3">
        <f t="shared" si="11"/>
        <v>45.000001793118656</v>
      </c>
      <c r="K30" s="3" t="str">
        <f t="shared" si="5"/>
        <v>20000015</v>
      </c>
      <c r="L30">
        <f t="shared" si="12"/>
        <v>1</v>
      </c>
    </row>
    <row r="31" spans="1:12">
      <c r="A31">
        <v>24</v>
      </c>
      <c r="B31" s="3">
        <f t="shared" si="10"/>
        <v>3.4150945850063712E-6</v>
      </c>
      <c r="C31" s="3" t="str">
        <f t="shared" si="1"/>
        <v>00000028</v>
      </c>
      <c r="D31" s="3">
        <f t="shared" si="2"/>
        <v>1.0000000000000018</v>
      </c>
      <c r="F31" s="3">
        <f t="shared" si="7"/>
        <v>1.4142135625926016</v>
      </c>
      <c r="G31" s="3" t="str">
        <f t="shared" si="3"/>
        <v>B504</v>
      </c>
      <c r="H31" s="3">
        <f t="shared" si="8"/>
        <v>1.2432841459347953E-7</v>
      </c>
      <c r="I31" s="3" t="str">
        <f t="shared" si="4"/>
        <v>0000</v>
      </c>
      <c r="J31" s="3">
        <f t="shared" si="11"/>
        <v>44.999994962929485</v>
      </c>
      <c r="K31" s="3" t="str">
        <f t="shared" si="5"/>
        <v>1FFFFFC3</v>
      </c>
      <c r="L31">
        <f t="shared" si="12"/>
        <v>-1</v>
      </c>
    </row>
    <row r="32" spans="1:12">
      <c r="A32">
        <v>25</v>
      </c>
      <c r="B32" s="3">
        <f t="shared" si="10"/>
        <v>1.7075472925031871E-6</v>
      </c>
      <c r="C32" s="3" t="str">
        <f t="shared" si="1"/>
        <v>00000014</v>
      </c>
      <c r="D32" s="3">
        <f t="shared" si="2"/>
        <v>1.0000000000000004</v>
      </c>
      <c r="F32" s="3">
        <f t="shared" si="7"/>
        <v>1.4142135625926089</v>
      </c>
      <c r="G32" s="3" t="str">
        <f t="shared" si="3"/>
        <v>B504</v>
      </c>
      <c r="H32" s="3">
        <f t="shared" si="8"/>
        <v>4.0034717558607859E-8</v>
      </c>
      <c r="I32" s="3" t="str">
        <f t="shared" si="4"/>
        <v>0000</v>
      </c>
      <c r="J32" s="3">
        <f t="shared" si="11"/>
        <v>44.999998378024067</v>
      </c>
      <c r="K32" s="3" t="str">
        <f t="shared" si="5"/>
        <v>1FFFFFEC</v>
      </c>
      <c r="L32">
        <f t="shared" si="12"/>
        <v>-1</v>
      </c>
    </row>
    <row r="33" spans="1:12">
      <c r="A33">
        <v>26</v>
      </c>
      <c r="B33" s="3">
        <f t="shared" si="10"/>
        <v>8.5377364625159377E-7</v>
      </c>
      <c r="C33" s="3" t="str">
        <f t="shared" si="1"/>
        <v>0000000A</v>
      </c>
      <c r="D33" s="3">
        <f t="shared" si="2"/>
        <v>1</v>
      </c>
      <c r="F33" s="3">
        <f t="shared" si="7"/>
        <v>1.41421356259261</v>
      </c>
      <c r="G33" s="3" t="str">
        <f t="shared" si="3"/>
        <v>B504</v>
      </c>
      <c r="H33" s="3">
        <f t="shared" si="8"/>
        <v>-2.1121309588281948E-9</v>
      </c>
      <c r="I33" s="3" t="str">
        <f t="shared" si="4"/>
        <v>0000</v>
      </c>
      <c r="J33" s="3">
        <f t="shared" si="11"/>
        <v>45.000000085571358</v>
      </c>
      <c r="K33" s="3" t="str">
        <f t="shared" si="5"/>
        <v>20000001</v>
      </c>
      <c r="L33">
        <f t="shared" si="12"/>
        <v>1</v>
      </c>
    </row>
    <row r="34" spans="1:12">
      <c r="A34">
        <v>27</v>
      </c>
      <c r="B34" s="3">
        <f t="shared" si="10"/>
        <v>4.2688682312579694E-7</v>
      </c>
      <c r="C34" s="3" t="str">
        <f t="shared" si="1"/>
        <v>00000005</v>
      </c>
      <c r="D34" s="3">
        <f t="shared" si="2"/>
        <v>1</v>
      </c>
      <c r="F34" s="3">
        <f t="shared" si="7"/>
        <v>1.41421356259261</v>
      </c>
      <c r="G34" s="3" t="str">
        <f t="shared" si="3"/>
        <v>B504</v>
      </c>
      <c r="H34" s="3">
        <f t="shared" si="8"/>
        <v>1.8961293299889849E-8</v>
      </c>
      <c r="I34" s="3" t="str">
        <f t="shared" si="4"/>
        <v>0000</v>
      </c>
      <c r="J34" s="3">
        <f t="shared" si="11"/>
        <v>44.999999231797709</v>
      </c>
      <c r="K34" s="3" t="str">
        <f t="shared" si="5"/>
        <v>1FFFFFF6</v>
      </c>
      <c r="L34">
        <f t="shared" si="12"/>
        <v>-1</v>
      </c>
    </row>
    <row r="35" spans="1:12">
      <c r="A35">
        <v>28</v>
      </c>
      <c r="B35" s="3">
        <f t="shared" si="10"/>
        <v>2.1344341156289847E-7</v>
      </c>
      <c r="C35" s="3" t="str">
        <f t="shared" si="1"/>
        <v>00000002</v>
      </c>
      <c r="D35" s="3">
        <f t="shared" si="2"/>
        <v>1</v>
      </c>
      <c r="F35" s="3">
        <f t="shared" si="7"/>
        <v>1.4142135625926102</v>
      </c>
      <c r="G35" s="3" t="str">
        <f t="shared" si="3"/>
        <v>B504</v>
      </c>
      <c r="H35" s="3">
        <f t="shared" si="8"/>
        <v>8.4245811705308269E-9</v>
      </c>
      <c r="I35" s="3" t="str">
        <f t="shared" si="4"/>
        <v>0000</v>
      </c>
      <c r="J35" s="3">
        <f t="shared" si="11"/>
        <v>44.99999965868453</v>
      </c>
      <c r="K35" s="3" t="str">
        <f t="shared" si="5"/>
        <v>1FFFFFFB</v>
      </c>
      <c r="L35">
        <f t="shared" si="12"/>
        <v>-1</v>
      </c>
    </row>
    <row r="36" spans="1:12">
      <c r="A36">
        <v>29</v>
      </c>
      <c r="B36" s="3">
        <f t="shared" si="10"/>
        <v>1.0672170578144923E-7</v>
      </c>
      <c r="C36" s="3" t="str">
        <f t="shared" si="1"/>
        <v>00000001</v>
      </c>
      <c r="D36" s="3">
        <f t="shared" si="2"/>
        <v>1</v>
      </c>
      <c r="F36" s="3">
        <f t="shared" si="7"/>
        <v>1.4142135625926102</v>
      </c>
      <c r="G36" s="3" t="str">
        <f t="shared" si="3"/>
        <v>B504</v>
      </c>
      <c r="H36" s="3">
        <f t="shared" si="8"/>
        <v>3.1562251058513152E-9</v>
      </c>
      <c r="I36" s="3" t="str">
        <f t="shared" si="4"/>
        <v>0000</v>
      </c>
      <c r="J36" s="3">
        <f t="shared" si="11"/>
        <v>44.999999872127944</v>
      </c>
      <c r="K36" s="3" t="str">
        <f t="shared" si="5"/>
        <v>1FFFFFFE</v>
      </c>
      <c r="L36">
        <f t="shared" si="12"/>
        <v>-1</v>
      </c>
    </row>
    <row r="37" spans="1:12">
      <c r="A37">
        <v>30</v>
      </c>
      <c r="B37" s="3">
        <f t="shared" si="10"/>
        <v>5.3360852890724617E-8</v>
      </c>
      <c r="C37" s="3" t="str">
        <f t="shared" si="1"/>
        <v>00000000</v>
      </c>
      <c r="D37" s="3">
        <f t="shared" si="2"/>
        <v>1</v>
      </c>
      <c r="F37" s="3">
        <f t="shared" si="7"/>
        <v>1.4142135625926102</v>
      </c>
      <c r="G37" s="3" t="str">
        <f t="shared" si="3"/>
        <v>B504</v>
      </c>
      <c r="H37" s="3">
        <f t="shared" si="8"/>
        <v>5.2204707351155939E-10</v>
      </c>
      <c r="I37" s="3" t="str">
        <f t="shared" si="4"/>
        <v>0000</v>
      </c>
      <c r="J37" s="3">
        <f t="shared" si="11"/>
        <v>44.999999978849651</v>
      </c>
      <c r="K37" s="3" t="str">
        <f t="shared" si="5"/>
        <v>1FFFFFFF</v>
      </c>
      <c r="L37">
        <f t="shared" si="12"/>
        <v>-1</v>
      </c>
    </row>
    <row r="38" spans="1:12">
      <c r="A38">
        <v>31</v>
      </c>
      <c r="B38" s="3">
        <f t="shared" si="10"/>
        <v>2.6680426445362308E-8</v>
      </c>
      <c r="C38" s="3" t="str">
        <f t="shared" si="1"/>
        <v>00000000</v>
      </c>
      <c r="D38" s="3">
        <f t="shared" si="2"/>
        <v>1</v>
      </c>
      <c r="F38" s="3">
        <f t="shared" si="7"/>
        <v>1.4142135625926102</v>
      </c>
      <c r="G38" s="3" t="str">
        <f t="shared" si="3"/>
        <v>B504</v>
      </c>
      <c r="H38" s="3">
        <f t="shared" si="8"/>
        <v>-7.9504194265831854E-10</v>
      </c>
      <c r="I38" s="3" t="str">
        <f t="shared" si="4"/>
        <v>0000</v>
      </c>
      <c r="J38" s="3">
        <f t="shared" si="11"/>
        <v>45.000000032210501</v>
      </c>
      <c r="K38" s="3" t="str">
        <f t="shared" si="5"/>
        <v>20000000</v>
      </c>
      <c r="L38">
        <f t="shared" si="12"/>
        <v>1</v>
      </c>
    </row>
  </sheetData>
  <pageMargins left="0.7" right="0.7" top="0.75" bottom="0.75" header="0.3" footer="0.3"/>
  <ignoredErrors>
    <ignoredError sqref="H8:H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G68"/>
  <sheetViews>
    <sheetView workbookViewId="0"/>
  </sheetViews>
  <sheetFormatPr baseColWidth="10" defaultRowHeight="15"/>
  <cols>
    <col min="2" max="4" width="22.85546875" customWidth="1"/>
    <col min="5" max="5" width="42.42578125" bestFit="1" customWidth="1"/>
    <col min="6" max="6" width="22.5703125" customWidth="1"/>
    <col min="7" max="7" width="22.85546875" customWidth="1"/>
  </cols>
  <sheetData>
    <row r="2" spans="1:7">
      <c r="A2">
        <v>0</v>
      </c>
      <c r="B2" s="4">
        <f>SQRT(1+POWER(2, -2*A2))</f>
        <v>1.4142135623730951</v>
      </c>
      <c r="C2" s="4">
        <f>B2</f>
        <v>1.4142135623730951</v>
      </c>
      <c r="D2" s="4">
        <f>1/C2</f>
        <v>0.70710678118654746</v>
      </c>
      <c r="E2" s="4">
        <f>D2*POWER(2,A2)</f>
        <v>0.70710678118654746</v>
      </c>
      <c r="F2" t="str">
        <f>DEC2HEX(E2,A2/4+1)</f>
        <v>0</v>
      </c>
      <c r="G2" t="str">
        <f>DEC2BIN(E2,A2+1)</f>
        <v>0</v>
      </c>
    </row>
    <row r="3" spans="1:7">
      <c r="A3">
        <v>1</v>
      </c>
      <c r="B3" s="4">
        <f t="shared" ref="B3:B65" si="0">SQRT(1+POWER(2, -2*A3))</f>
        <v>1.1180339887498949</v>
      </c>
      <c r="C3" s="4">
        <f>C2*B3</f>
        <v>1.5811388300841898</v>
      </c>
      <c r="D3" s="4">
        <f t="shared" ref="D3:D65" si="1">1/C3</f>
        <v>0.63245553203367588</v>
      </c>
      <c r="E3" s="4">
        <f t="shared" ref="E3:E65" si="2">D3*POWER(2,A3)</f>
        <v>1.2649110640673518</v>
      </c>
      <c r="F3" t="str">
        <f t="shared" ref="F3:F65" si="3">DEC2HEX(E3,A3/4+1)</f>
        <v>1</v>
      </c>
      <c r="G3" t="str">
        <f t="shared" ref="G3:G65" si="4">DEC2BIN(E3,A3+1)</f>
        <v>01</v>
      </c>
    </row>
    <row r="4" spans="1:7">
      <c r="A4">
        <v>2</v>
      </c>
      <c r="B4" s="4">
        <f t="shared" si="0"/>
        <v>1.0307764064044151</v>
      </c>
      <c r="C4" s="4">
        <f t="shared" ref="C4:C65" si="5">C3*B4</f>
        <v>1.6298006013006623</v>
      </c>
      <c r="D4" s="4">
        <f t="shared" si="1"/>
        <v>0.61357199107789628</v>
      </c>
      <c r="E4" s="4">
        <f t="shared" si="2"/>
        <v>2.4542879643115851</v>
      </c>
      <c r="F4" t="str">
        <f t="shared" si="3"/>
        <v>2</v>
      </c>
      <c r="G4" t="str">
        <f t="shared" si="4"/>
        <v>010</v>
      </c>
    </row>
    <row r="5" spans="1:7">
      <c r="A5">
        <v>3</v>
      </c>
      <c r="B5" s="4">
        <f t="shared" si="0"/>
        <v>1.0077822185373186</v>
      </c>
      <c r="C5" s="4">
        <f t="shared" si="5"/>
        <v>1.6424840657522373</v>
      </c>
      <c r="D5" s="4">
        <f t="shared" si="1"/>
        <v>0.60883391251775243</v>
      </c>
      <c r="E5" s="4">
        <f t="shared" si="2"/>
        <v>4.8706713001420194</v>
      </c>
      <c r="F5" t="str">
        <f t="shared" si="3"/>
        <v>4</v>
      </c>
      <c r="G5" t="str">
        <f t="shared" si="4"/>
        <v>0100</v>
      </c>
    </row>
    <row r="6" spans="1:7">
      <c r="A6">
        <v>4</v>
      </c>
      <c r="B6" s="4">
        <f t="shared" si="0"/>
        <v>1.0019512213675874</v>
      </c>
      <c r="C6" s="4">
        <f t="shared" si="5"/>
        <v>1.645688915757255</v>
      </c>
      <c r="D6" s="4">
        <f t="shared" si="1"/>
        <v>0.60764825625616814</v>
      </c>
      <c r="E6" s="4">
        <f t="shared" si="2"/>
        <v>9.7223721000986902</v>
      </c>
      <c r="F6" t="str">
        <f t="shared" si="3"/>
        <v>09</v>
      </c>
      <c r="G6" t="str">
        <f t="shared" si="4"/>
        <v>01001</v>
      </c>
    </row>
    <row r="7" spans="1:7">
      <c r="A7">
        <v>5</v>
      </c>
      <c r="B7" s="4">
        <f t="shared" si="0"/>
        <v>1.0004881620988826</v>
      </c>
      <c r="C7" s="4">
        <f t="shared" si="5"/>
        <v>1.6464922787124787</v>
      </c>
      <c r="D7" s="4">
        <f t="shared" si="1"/>
        <v>0.60735177014129593</v>
      </c>
      <c r="E7" s="4">
        <f t="shared" si="2"/>
        <v>19.43525664452147</v>
      </c>
      <c r="F7" t="str">
        <f t="shared" si="3"/>
        <v>13</v>
      </c>
      <c r="G7" t="str">
        <f t="shared" si="4"/>
        <v>010011</v>
      </c>
    </row>
    <row r="8" spans="1:7">
      <c r="A8">
        <v>6</v>
      </c>
      <c r="B8" s="4">
        <f t="shared" si="0"/>
        <v>1.0001220628628287</v>
      </c>
      <c r="C8" s="4">
        <f t="shared" si="5"/>
        <v>1.6466932542736437</v>
      </c>
      <c r="D8" s="4">
        <f t="shared" si="1"/>
        <v>0.60727764409352603</v>
      </c>
      <c r="E8" s="4">
        <f t="shared" si="2"/>
        <v>38.865769221985666</v>
      </c>
      <c r="F8" t="str">
        <f t="shared" si="3"/>
        <v>26</v>
      </c>
      <c r="G8" t="str">
        <f t="shared" si="4"/>
        <v>0100110</v>
      </c>
    </row>
    <row r="9" spans="1:7">
      <c r="A9">
        <v>7</v>
      </c>
      <c r="B9" s="4">
        <f t="shared" si="0"/>
        <v>1.0000305171124779</v>
      </c>
      <c r="C9" s="4">
        <f t="shared" si="5"/>
        <v>1.6467435065969009</v>
      </c>
      <c r="D9" s="4">
        <f t="shared" si="1"/>
        <v>0.60725911229889284</v>
      </c>
      <c r="E9" s="4">
        <f t="shared" si="2"/>
        <v>77.729166374258284</v>
      </c>
      <c r="F9" t="str">
        <f t="shared" si="3"/>
        <v>4D</v>
      </c>
      <c r="G9" t="str">
        <f t="shared" si="4"/>
        <v>01001101</v>
      </c>
    </row>
    <row r="10" spans="1:7">
      <c r="A10">
        <v>8</v>
      </c>
      <c r="B10" s="4">
        <f t="shared" si="0"/>
        <v>1.0000076293654276</v>
      </c>
      <c r="C10" s="4">
        <f t="shared" si="5"/>
        <v>1.6467560702048785</v>
      </c>
      <c r="D10" s="4">
        <f t="shared" si="1"/>
        <v>0.60725447933256238</v>
      </c>
      <c r="E10" s="4">
        <f t="shared" si="2"/>
        <v>155.45714670913597</v>
      </c>
      <c r="F10" t="str">
        <f t="shared" si="3"/>
        <v>09B</v>
      </c>
      <c r="G10" t="str">
        <f t="shared" si="4"/>
        <v>010011011</v>
      </c>
    </row>
    <row r="11" spans="1:7">
      <c r="A11">
        <v>9</v>
      </c>
      <c r="B11" s="4">
        <f t="shared" si="0"/>
        <v>1.0000019073468138</v>
      </c>
      <c r="C11" s="4">
        <f t="shared" si="5"/>
        <v>1.6467592111398222</v>
      </c>
      <c r="D11" s="4">
        <f t="shared" si="1"/>
        <v>0.60725332108987518</v>
      </c>
      <c r="E11" s="4">
        <f t="shared" si="2"/>
        <v>310.91370039801609</v>
      </c>
      <c r="F11" t="str">
        <f t="shared" si="3"/>
        <v>136</v>
      </c>
      <c r="G11" t="str">
        <f t="shared" si="4"/>
        <v>0100110110</v>
      </c>
    </row>
    <row r="12" spans="1:7">
      <c r="A12">
        <v>10</v>
      </c>
      <c r="B12" s="4">
        <f t="shared" si="0"/>
        <v>1.0000004768370445</v>
      </c>
      <c r="C12" s="4">
        <f t="shared" si="5"/>
        <v>1.6467599963756174</v>
      </c>
      <c r="D12" s="4">
        <f t="shared" si="1"/>
        <v>0.60725303152913435</v>
      </c>
      <c r="E12" s="4">
        <f t="shared" si="2"/>
        <v>621.82710428583357</v>
      </c>
      <c r="F12" t="str">
        <f t="shared" si="3"/>
        <v>26D</v>
      </c>
      <c r="G12" t="e">
        <f t="shared" si="4"/>
        <v>#NUM!</v>
      </c>
    </row>
    <row r="13" spans="1:7">
      <c r="A13">
        <v>11</v>
      </c>
      <c r="B13" s="4">
        <f t="shared" si="0"/>
        <v>1.0000001192092824</v>
      </c>
      <c r="C13" s="4">
        <f t="shared" si="5"/>
        <v>1.6467601926846949</v>
      </c>
      <c r="D13" s="4">
        <f t="shared" si="1"/>
        <v>0.60725295913894484</v>
      </c>
      <c r="E13" s="4">
        <f t="shared" si="2"/>
        <v>1243.654060316559</v>
      </c>
      <c r="F13" t="str">
        <f t="shared" si="3"/>
        <v>4DB</v>
      </c>
      <c r="G13" t="e">
        <f t="shared" si="4"/>
        <v>#NUM!</v>
      </c>
    </row>
    <row r="14" spans="1:7">
      <c r="A14">
        <v>12</v>
      </c>
      <c r="B14" s="4">
        <f t="shared" si="0"/>
        <v>1.0000000298023219</v>
      </c>
      <c r="C14" s="4">
        <f t="shared" si="5"/>
        <v>1.6467602417619722</v>
      </c>
      <c r="D14" s="4">
        <f t="shared" si="1"/>
        <v>0.60725294104139727</v>
      </c>
      <c r="E14" s="4">
        <f t="shared" si="2"/>
        <v>2487.3080465055632</v>
      </c>
      <c r="F14" t="str">
        <f t="shared" si="3"/>
        <v>09B7</v>
      </c>
      <c r="G14" t="e">
        <f t="shared" si="4"/>
        <v>#NUM!</v>
      </c>
    </row>
    <row r="15" spans="1:7">
      <c r="A15">
        <v>13</v>
      </c>
      <c r="B15" s="4">
        <f t="shared" si="0"/>
        <v>1.0000000074505806</v>
      </c>
      <c r="C15" s="4">
        <f t="shared" si="5"/>
        <v>1.6467602540312922</v>
      </c>
      <c r="D15" s="4">
        <f t="shared" si="1"/>
        <v>0.60725293651701029</v>
      </c>
      <c r="E15" s="4">
        <f t="shared" si="2"/>
        <v>4974.6160559473483</v>
      </c>
      <c r="F15" t="str">
        <f t="shared" si="3"/>
        <v>136E</v>
      </c>
      <c r="G15" t="e">
        <f t="shared" si="4"/>
        <v>#NUM!</v>
      </c>
    </row>
    <row r="16" spans="1:7">
      <c r="A16">
        <v>14</v>
      </c>
      <c r="B16" s="4">
        <f t="shared" si="0"/>
        <v>1.0000000018626451</v>
      </c>
      <c r="C16" s="4">
        <f t="shared" si="5"/>
        <v>1.6467602570986222</v>
      </c>
      <c r="D16" s="4">
        <f t="shared" si="1"/>
        <v>0.60725293538591352</v>
      </c>
      <c r="E16" s="4">
        <f t="shared" si="2"/>
        <v>9949.2320933628071</v>
      </c>
      <c r="F16" t="str">
        <f t="shared" si="3"/>
        <v>26DD</v>
      </c>
      <c r="G16" t="e">
        <f t="shared" si="4"/>
        <v>#NUM!</v>
      </c>
    </row>
    <row r="17" spans="1:7">
      <c r="A17">
        <v>15</v>
      </c>
      <c r="B17" s="4">
        <f t="shared" si="0"/>
        <v>1.0000000004656613</v>
      </c>
      <c r="C17" s="4">
        <f t="shared" si="5"/>
        <v>1.6467602578654548</v>
      </c>
      <c r="D17" s="4">
        <f t="shared" si="1"/>
        <v>0.60725293510313938</v>
      </c>
      <c r="E17" s="4">
        <f t="shared" si="2"/>
        <v>19898.464177459671</v>
      </c>
      <c r="F17" t="str">
        <f t="shared" si="3"/>
        <v>4DBA</v>
      </c>
      <c r="G17" t="e">
        <f t="shared" si="4"/>
        <v>#NUM!</v>
      </c>
    </row>
    <row r="18" spans="1:7">
      <c r="A18">
        <v>16</v>
      </c>
      <c r="B18" s="4">
        <f t="shared" si="0"/>
        <v>1.0000000001164153</v>
      </c>
      <c r="C18" s="4">
        <f t="shared" si="5"/>
        <v>1.646760258057163</v>
      </c>
      <c r="D18" s="4">
        <f t="shared" si="1"/>
        <v>0.60725293503244571</v>
      </c>
      <c r="E18" s="4">
        <f t="shared" si="2"/>
        <v>39796.928350286362</v>
      </c>
      <c r="F18" t="str">
        <f t="shared" si="3"/>
        <v>09B74</v>
      </c>
      <c r="G18" t="e">
        <f t="shared" si="4"/>
        <v>#NUM!</v>
      </c>
    </row>
    <row r="19" spans="1:7">
      <c r="A19">
        <v>17</v>
      </c>
      <c r="B19" s="4">
        <f t="shared" si="0"/>
        <v>1.0000000000291038</v>
      </c>
      <c r="C19" s="4">
        <f t="shared" si="5"/>
        <v>1.64676025810509</v>
      </c>
      <c r="D19" s="4">
        <f t="shared" si="1"/>
        <v>0.6072529350147724</v>
      </c>
      <c r="E19" s="4">
        <f t="shared" si="2"/>
        <v>79593.856698256248</v>
      </c>
      <c r="F19" t="str">
        <f t="shared" si="3"/>
        <v>136E9</v>
      </c>
      <c r="G19" t="e">
        <f t="shared" si="4"/>
        <v>#NUM!</v>
      </c>
    </row>
    <row r="20" spans="1:7">
      <c r="A20">
        <v>18</v>
      </c>
      <c r="B20" s="4">
        <f t="shared" si="0"/>
        <v>1.000000000007276</v>
      </c>
      <c r="C20" s="4">
        <f t="shared" si="5"/>
        <v>1.6467602581170717</v>
      </c>
      <c r="D20" s="4">
        <f t="shared" si="1"/>
        <v>0.60725293501035404</v>
      </c>
      <c r="E20" s="4">
        <f t="shared" si="2"/>
        <v>159187.71339535425</v>
      </c>
      <c r="F20" t="str">
        <f t="shared" si="3"/>
        <v>26DD3</v>
      </c>
      <c r="G20" t="e">
        <f t="shared" si="4"/>
        <v>#NUM!</v>
      </c>
    </row>
    <row r="21" spans="1:7">
      <c r="A21">
        <v>19</v>
      </c>
      <c r="B21" s="4">
        <f t="shared" si="0"/>
        <v>1.000000000001819</v>
      </c>
      <c r="C21" s="4">
        <f t="shared" si="5"/>
        <v>1.6467602581200671</v>
      </c>
      <c r="D21" s="4">
        <f t="shared" si="1"/>
        <v>0.60725293500924948</v>
      </c>
      <c r="E21" s="4">
        <f t="shared" si="2"/>
        <v>318375.42679012939</v>
      </c>
      <c r="F21" t="str">
        <f t="shared" si="3"/>
        <v>4DBA7</v>
      </c>
      <c r="G21" t="e">
        <f t="shared" si="4"/>
        <v>#NUM!</v>
      </c>
    </row>
    <row r="22" spans="1:7">
      <c r="A22">
        <v>20</v>
      </c>
      <c r="B22" s="4">
        <f t="shared" si="0"/>
        <v>1.0000000000004547</v>
      </c>
      <c r="C22" s="4">
        <f t="shared" si="5"/>
        <v>1.6467602581208161</v>
      </c>
      <c r="D22" s="4">
        <f t="shared" si="1"/>
        <v>0.60725293500897326</v>
      </c>
      <c r="E22" s="4">
        <f t="shared" si="2"/>
        <v>636750.85357996915</v>
      </c>
      <c r="F22" t="str">
        <f t="shared" si="3"/>
        <v>09B74E</v>
      </c>
      <c r="G22" t="e">
        <f t="shared" si="4"/>
        <v>#NUM!</v>
      </c>
    </row>
    <row r="23" spans="1:7">
      <c r="A23">
        <v>21</v>
      </c>
      <c r="B23" s="4">
        <f t="shared" si="0"/>
        <v>1.0000000000001137</v>
      </c>
      <c r="C23" s="4">
        <f t="shared" si="5"/>
        <v>1.6467602581210032</v>
      </c>
      <c r="D23" s="4">
        <f t="shared" si="1"/>
        <v>0.60725293500890432</v>
      </c>
      <c r="E23" s="4">
        <f t="shared" si="2"/>
        <v>1273501.7071597937</v>
      </c>
      <c r="F23" t="str">
        <f t="shared" si="3"/>
        <v>136E9D</v>
      </c>
      <c r="G23" t="e">
        <f t="shared" si="4"/>
        <v>#NUM!</v>
      </c>
    </row>
    <row r="24" spans="1:7">
      <c r="A24">
        <v>22</v>
      </c>
      <c r="B24" s="4">
        <f t="shared" si="0"/>
        <v>1.0000000000000284</v>
      </c>
      <c r="C24" s="4">
        <f t="shared" si="5"/>
        <v>1.6467602581210501</v>
      </c>
      <c r="D24" s="4">
        <f t="shared" si="1"/>
        <v>0.607252935008887</v>
      </c>
      <c r="E24" s="4">
        <f t="shared" si="2"/>
        <v>2547003.4143195148</v>
      </c>
      <c r="F24" t="str">
        <f t="shared" si="3"/>
        <v>26DD3B</v>
      </c>
      <c r="G24" t="e">
        <f t="shared" si="4"/>
        <v>#NUM!</v>
      </c>
    </row>
    <row r="25" spans="1:7">
      <c r="A25">
        <v>23</v>
      </c>
      <c r="B25" s="4">
        <f t="shared" si="0"/>
        <v>1.0000000000000071</v>
      </c>
      <c r="C25" s="4">
        <f t="shared" si="5"/>
        <v>1.6467602581210619</v>
      </c>
      <c r="D25" s="4">
        <f t="shared" si="1"/>
        <v>0.60725293500888267</v>
      </c>
      <c r="E25" s="4">
        <f t="shared" si="2"/>
        <v>5094006.8286389932</v>
      </c>
      <c r="F25" t="str">
        <f t="shared" si="3"/>
        <v>4DBA76</v>
      </c>
      <c r="G25" t="e">
        <f t="shared" si="4"/>
        <v>#NUM!</v>
      </c>
    </row>
    <row r="26" spans="1:7">
      <c r="A26">
        <v>24</v>
      </c>
      <c r="B26" s="4">
        <f t="shared" si="0"/>
        <v>1.0000000000000018</v>
      </c>
      <c r="C26" s="4">
        <f t="shared" si="5"/>
        <v>1.6467602581210647</v>
      </c>
      <c r="D26" s="4">
        <f t="shared" si="1"/>
        <v>0.60725293500888156</v>
      </c>
      <c r="E26" s="4">
        <f t="shared" si="2"/>
        <v>10188013.657277968</v>
      </c>
      <c r="F26" t="str">
        <f t="shared" si="3"/>
        <v>09B74ED</v>
      </c>
      <c r="G26" t="e">
        <f t="shared" si="4"/>
        <v>#NUM!</v>
      </c>
    </row>
    <row r="27" spans="1:7">
      <c r="A27">
        <v>25</v>
      </c>
      <c r="B27" s="4">
        <f t="shared" si="0"/>
        <v>1.0000000000000004</v>
      </c>
      <c r="C27" s="4">
        <f t="shared" si="5"/>
        <v>1.6467602581210654</v>
      </c>
      <c r="D27" s="4">
        <f t="shared" si="1"/>
        <v>0.60725293500888133</v>
      </c>
      <c r="E27" s="4">
        <f t="shared" si="2"/>
        <v>20376027.314555928</v>
      </c>
      <c r="F27" t="str">
        <f t="shared" si="3"/>
        <v>136E9DB</v>
      </c>
      <c r="G27" t="e">
        <f t="shared" si="4"/>
        <v>#NUM!</v>
      </c>
    </row>
    <row r="28" spans="1:7">
      <c r="A28">
        <v>26</v>
      </c>
      <c r="B28" s="4">
        <f t="shared" si="0"/>
        <v>1</v>
      </c>
      <c r="C28" s="4">
        <f t="shared" si="5"/>
        <v>1.6467602581210654</v>
      </c>
      <c r="D28" s="4">
        <f t="shared" si="1"/>
        <v>0.60725293500888133</v>
      </c>
      <c r="E28" s="4">
        <f t="shared" si="2"/>
        <v>40752054.629111856</v>
      </c>
      <c r="F28" t="str">
        <f t="shared" si="3"/>
        <v>26DD3B6</v>
      </c>
      <c r="G28" t="e">
        <f t="shared" si="4"/>
        <v>#NUM!</v>
      </c>
    </row>
    <row r="29" spans="1:7">
      <c r="A29">
        <v>27</v>
      </c>
      <c r="B29" s="4">
        <f t="shared" si="0"/>
        <v>1</v>
      </c>
      <c r="C29" s="4">
        <f t="shared" si="5"/>
        <v>1.6467602581210654</v>
      </c>
      <c r="D29" s="4">
        <f t="shared" si="1"/>
        <v>0.60725293500888133</v>
      </c>
      <c r="E29" s="4">
        <f t="shared" si="2"/>
        <v>81504109.258223712</v>
      </c>
      <c r="F29" t="str">
        <f t="shared" si="3"/>
        <v>4DBA76D</v>
      </c>
      <c r="G29" t="e">
        <f t="shared" si="4"/>
        <v>#NUM!</v>
      </c>
    </row>
    <row r="30" spans="1:7">
      <c r="A30">
        <v>28</v>
      </c>
      <c r="B30" s="4">
        <f t="shared" si="0"/>
        <v>1</v>
      </c>
      <c r="C30" s="4">
        <f t="shared" si="5"/>
        <v>1.6467602581210654</v>
      </c>
      <c r="D30" s="4">
        <f t="shared" si="1"/>
        <v>0.60725293500888133</v>
      </c>
      <c r="E30" s="4">
        <f t="shared" si="2"/>
        <v>163008218.51644742</v>
      </c>
      <c r="F30" t="str">
        <f t="shared" si="3"/>
        <v>09B74EDA</v>
      </c>
      <c r="G30" t="e">
        <f t="shared" si="4"/>
        <v>#NUM!</v>
      </c>
    </row>
    <row r="31" spans="1:7">
      <c r="A31">
        <v>29</v>
      </c>
      <c r="B31" s="4">
        <f t="shared" si="0"/>
        <v>1</v>
      </c>
      <c r="C31" s="4">
        <f t="shared" si="5"/>
        <v>1.6467602581210654</v>
      </c>
      <c r="D31" s="4">
        <f t="shared" si="1"/>
        <v>0.60725293500888133</v>
      </c>
      <c r="E31" s="4">
        <f t="shared" si="2"/>
        <v>326016437.03289485</v>
      </c>
      <c r="F31" t="str">
        <f t="shared" si="3"/>
        <v>136E9DB5</v>
      </c>
      <c r="G31" t="e">
        <f t="shared" si="4"/>
        <v>#NUM!</v>
      </c>
    </row>
    <row r="32" spans="1:7">
      <c r="A32">
        <v>30</v>
      </c>
      <c r="B32" s="4">
        <f t="shared" si="0"/>
        <v>1</v>
      </c>
      <c r="C32" s="4">
        <f t="shared" si="5"/>
        <v>1.6467602581210654</v>
      </c>
      <c r="D32" s="4">
        <f t="shared" si="1"/>
        <v>0.60725293500888133</v>
      </c>
      <c r="E32" s="4">
        <f t="shared" si="2"/>
        <v>652032874.0657897</v>
      </c>
      <c r="F32" t="str">
        <f t="shared" si="3"/>
        <v>26DD3B6A</v>
      </c>
      <c r="G32" t="e">
        <f t="shared" si="4"/>
        <v>#NUM!</v>
      </c>
    </row>
    <row r="33" spans="1:7">
      <c r="A33">
        <v>31</v>
      </c>
      <c r="B33" s="4">
        <f t="shared" si="0"/>
        <v>1</v>
      </c>
      <c r="C33" s="4">
        <f t="shared" si="5"/>
        <v>1.6467602581210654</v>
      </c>
      <c r="D33" s="4">
        <f t="shared" si="1"/>
        <v>0.60725293500888133</v>
      </c>
      <c r="E33" s="4">
        <f t="shared" si="2"/>
        <v>1304065748.1315794</v>
      </c>
      <c r="F33" t="str">
        <f t="shared" si="3"/>
        <v>4DBA76D4</v>
      </c>
      <c r="G33" t="e">
        <f t="shared" si="4"/>
        <v>#NUM!</v>
      </c>
    </row>
    <row r="34" spans="1:7">
      <c r="A34">
        <v>32</v>
      </c>
      <c r="B34" s="4">
        <f t="shared" si="0"/>
        <v>1</v>
      </c>
      <c r="C34" s="4">
        <f t="shared" si="5"/>
        <v>1.6467602581210654</v>
      </c>
      <c r="D34" s="4">
        <f t="shared" si="1"/>
        <v>0.60725293500888133</v>
      </c>
      <c r="E34" s="4">
        <f t="shared" si="2"/>
        <v>2608131496.2631588</v>
      </c>
      <c r="F34" t="str">
        <f t="shared" si="3"/>
        <v>09B74EDA8</v>
      </c>
      <c r="G34" t="e">
        <f t="shared" si="4"/>
        <v>#NUM!</v>
      </c>
    </row>
    <row r="35" spans="1:7">
      <c r="A35">
        <v>33</v>
      </c>
      <c r="B35" s="4">
        <f t="shared" si="0"/>
        <v>1</v>
      </c>
      <c r="C35" s="4">
        <f t="shared" si="5"/>
        <v>1.6467602581210654</v>
      </c>
      <c r="D35" s="4">
        <f t="shared" si="1"/>
        <v>0.60725293500888133</v>
      </c>
      <c r="E35" s="4">
        <f t="shared" si="2"/>
        <v>5216262992.5263176</v>
      </c>
      <c r="F35" t="str">
        <f t="shared" si="3"/>
        <v>136E9DB50</v>
      </c>
      <c r="G35" t="e">
        <f t="shared" si="4"/>
        <v>#NUM!</v>
      </c>
    </row>
    <row r="36" spans="1:7">
      <c r="A36">
        <v>34</v>
      </c>
      <c r="B36" s="4">
        <f t="shared" si="0"/>
        <v>1</v>
      </c>
      <c r="C36" s="4">
        <f t="shared" si="5"/>
        <v>1.6467602581210654</v>
      </c>
      <c r="D36" s="4">
        <f t="shared" si="1"/>
        <v>0.60725293500888133</v>
      </c>
      <c r="E36" s="4">
        <f t="shared" si="2"/>
        <v>10432525985.052635</v>
      </c>
      <c r="F36" t="str">
        <f t="shared" si="3"/>
        <v>26DD3B6A1</v>
      </c>
      <c r="G36" t="e">
        <f t="shared" si="4"/>
        <v>#NUM!</v>
      </c>
    </row>
    <row r="37" spans="1:7">
      <c r="A37">
        <v>35</v>
      </c>
      <c r="B37" s="4">
        <f t="shared" si="0"/>
        <v>1</v>
      </c>
      <c r="C37" s="4">
        <f t="shared" si="5"/>
        <v>1.6467602581210654</v>
      </c>
      <c r="D37" s="4">
        <f t="shared" si="1"/>
        <v>0.60725293500888133</v>
      </c>
      <c r="E37" s="4">
        <f t="shared" si="2"/>
        <v>20865051970.10527</v>
      </c>
      <c r="F37" t="str">
        <f t="shared" si="3"/>
        <v>4DBA76D42</v>
      </c>
      <c r="G37" t="e">
        <f t="shared" si="4"/>
        <v>#NUM!</v>
      </c>
    </row>
    <row r="38" spans="1:7">
      <c r="A38">
        <v>36</v>
      </c>
      <c r="B38" s="4">
        <f t="shared" si="0"/>
        <v>1</v>
      </c>
      <c r="C38" s="4">
        <f t="shared" si="5"/>
        <v>1.6467602581210654</v>
      </c>
      <c r="D38" s="4">
        <f t="shared" si="1"/>
        <v>0.60725293500888133</v>
      </c>
      <c r="E38" s="4">
        <f t="shared" si="2"/>
        <v>41730103940.210541</v>
      </c>
      <c r="F38" t="str">
        <f t="shared" si="3"/>
        <v>09B74EDA84</v>
      </c>
      <c r="G38" t="e">
        <f t="shared" si="4"/>
        <v>#NUM!</v>
      </c>
    </row>
    <row r="39" spans="1:7">
      <c r="A39">
        <v>37</v>
      </c>
      <c r="B39" s="4">
        <f t="shared" si="0"/>
        <v>1</v>
      </c>
      <c r="C39" s="4">
        <f t="shared" si="5"/>
        <v>1.6467602581210654</v>
      </c>
      <c r="D39" s="4">
        <f t="shared" si="1"/>
        <v>0.60725293500888133</v>
      </c>
      <c r="E39" s="4">
        <f t="shared" si="2"/>
        <v>83460207880.421082</v>
      </c>
      <c r="F39" t="str">
        <f t="shared" si="3"/>
        <v>136E9DB508</v>
      </c>
      <c r="G39" t="e">
        <f t="shared" si="4"/>
        <v>#NUM!</v>
      </c>
    </row>
    <row r="40" spans="1:7">
      <c r="A40">
        <v>38</v>
      </c>
      <c r="B40" s="4">
        <f t="shared" si="0"/>
        <v>1</v>
      </c>
      <c r="C40" s="4">
        <f t="shared" si="5"/>
        <v>1.6467602581210654</v>
      </c>
      <c r="D40" s="4">
        <f t="shared" si="1"/>
        <v>0.60725293500888133</v>
      </c>
      <c r="E40" s="4">
        <f t="shared" si="2"/>
        <v>166920415760.84216</v>
      </c>
      <c r="F40" t="str">
        <f t="shared" si="3"/>
        <v>26DD3B6A10</v>
      </c>
      <c r="G40" t="e">
        <f t="shared" si="4"/>
        <v>#NUM!</v>
      </c>
    </row>
    <row r="41" spans="1:7">
      <c r="A41">
        <v>39</v>
      </c>
      <c r="B41" s="4">
        <f t="shared" si="0"/>
        <v>1</v>
      </c>
      <c r="C41" s="4">
        <f t="shared" si="5"/>
        <v>1.6467602581210654</v>
      </c>
      <c r="D41" s="4">
        <f t="shared" si="1"/>
        <v>0.60725293500888133</v>
      </c>
      <c r="E41" s="4">
        <f t="shared" si="2"/>
        <v>333840831521.68433</v>
      </c>
      <c r="F41" t="str">
        <f t="shared" si="3"/>
        <v>4DBA76D421</v>
      </c>
      <c r="G41" t="e">
        <f t="shared" si="4"/>
        <v>#NUM!</v>
      </c>
    </row>
    <row r="42" spans="1:7">
      <c r="A42">
        <v>40</v>
      </c>
      <c r="B42" s="4">
        <f t="shared" si="0"/>
        <v>1</v>
      </c>
      <c r="C42" s="4">
        <f t="shared" si="5"/>
        <v>1.6467602581210654</v>
      </c>
      <c r="D42" s="4">
        <f t="shared" si="1"/>
        <v>0.60725293500888133</v>
      </c>
      <c r="E42" s="4">
        <f t="shared" si="2"/>
        <v>667681663043.36865</v>
      </c>
      <c r="F42" t="e">
        <f t="shared" si="3"/>
        <v>#NUM!</v>
      </c>
      <c r="G42" t="e">
        <f t="shared" si="4"/>
        <v>#NUM!</v>
      </c>
    </row>
    <row r="43" spans="1:7">
      <c r="A43">
        <v>41</v>
      </c>
      <c r="B43" s="4">
        <f t="shared" si="0"/>
        <v>1</v>
      </c>
      <c r="C43" s="4">
        <f t="shared" si="5"/>
        <v>1.6467602581210654</v>
      </c>
      <c r="D43" s="4">
        <f t="shared" si="1"/>
        <v>0.60725293500888133</v>
      </c>
      <c r="E43" s="4">
        <f t="shared" si="2"/>
        <v>1335363326086.7373</v>
      </c>
      <c r="F43" t="e">
        <f t="shared" si="3"/>
        <v>#NUM!</v>
      </c>
      <c r="G43" t="e">
        <f t="shared" si="4"/>
        <v>#NUM!</v>
      </c>
    </row>
    <row r="44" spans="1:7">
      <c r="A44">
        <v>42</v>
      </c>
      <c r="B44" s="4">
        <f t="shared" si="0"/>
        <v>1</v>
      </c>
      <c r="C44" s="4">
        <f t="shared" si="5"/>
        <v>1.6467602581210654</v>
      </c>
      <c r="D44" s="4">
        <f t="shared" si="1"/>
        <v>0.60725293500888133</v>
      </c>
      <c r="E44" s="4">
        <f t="shared" si="2"/>
        <v>2670726652173.4746</v>
      </c>
      <c r="F44" t="e">
        <f t="shared" si="3"/>
        <v>#NUM!</v>
      </c>
      <c r="G44" t="e">
        <f t="shared" si="4"/>
        <v>#NUM!</v>
      </c>
    </row>
    <row r="45" spans="1:7">
      <c r="A45">
        <v>43</v>
      </c>
      <c r="B45" s="4">
        <f t="shared" si="0"/>
        <v>1</v>
      </c>
      <c r="C45" s="4">
        <f t="shared" si="5"/>
        <v>1.6467602581210654</v>
      </c>
      <c r="D45" s="4">
        <f t="shared" si="1"/>
        <v>0.60725293500888133</v>
      </c>
      <c r="E45" s="4">
        <f t="shared" si="2"/>
        <v>5341453304346.9492</v>
      </c>
      <c r="F45" t="e">
        <f t="shared" si="3"/>
        <v>#NUM!</v>
      </c>
      <c r="G45" t="e">
        <f t="shared" si="4"/>
        <v>#NUM!</v>
      </c>
    </row>
    <row r="46" spans="1:7">
      <c r="A46">
        <v>44</v>
      </c>
      <c r="B46" s="4">
        <f t="shared" si="0"/>
        <v>1</v>
      </c>
      <c r="C46" s="4">
        <f t="shared" si="5"/>
        <v>1.6467602581210654</v>
      </c>
      <c r="D46" s="4">
        <f t="shared" si="1"/>
        <v>0.60725293500888133</v>
      </c>
      <c r="E46" s="4">
        <f t="shared" si="2"/>
        <v>10682906608693.898</v>
      </c>
      <c r="F46" t="e">
        <f t="shared" si="3"/>
        <v>#NUM!</v>
      </c>
      <c r="G46" t="e">
        <f t="shared" si="4"/>
        <v>#NUM!</v>
      </c>
    </row>
    <row r="47" spans="1:7">
      <c r="A47">
        <v>45</v>
      </c>
      <c r="B47" s="4">
        <f t="shared" si="0"/>
        <v>1</v>
      </c>
      <c r="C47" s="4">
        <f t="shared" si="5"/>
        <v>1.6467602581210654</v>
      </c>
      <c r="D47" s="4">
        <f t="shared" si="1"/>
        <v>0.60725293500888133</v>
      </c>
      <c r="E47" s="4">
        <f t="shared" si="2"/>
        <v>21365813217387.797</v>
      </c>
      <c r="F47" t="e">
        <f t="shared" si="3"/>
        <v>#NUM!</v>
      </c>
      <c r="G47" t="e">
        <f t="shared" si="4"/>
        <v>#NUM!</v>
      </c>
    </row>
    <row r="48" spans="1:7">
      <c r="A48">
        <v>46</v>
      </c>
      <c r="B48" s="4">
        <f t="shared" si="0"/>
        <v>1</v>
      </c>
      <c r="C48" s="4">
        <f t="shared" si="5"/>
        <v>1.6467602581210654</v>
      </c>
      <c r="D48" s="4">
        <f t="shared" si="1"/>
        <v>0.60725293500888133</v>
      </c>
      <c r="E48" s="4">
        <f t="shared" si="2"/>
        <v>42731626434775.594</v>
      </c>
      <c r="F48" t="e">
        <f t="shared" si="3"/>
        <v>#NUM!</v>
      </c>
      <c r="G48" t="e">
        <f t="shared" si="4"/>
        <v>#NUM!</v>
      </c>
    </row>
    <row r="49" spans="1:7">
      <c r="A49">
        <v>47</v>
      </c>
      <c r="B49" s="4">
        <f t="shared" si="0"/>
        <v>1</v>
      </c>
      <c r="C49" s="4">
        <f t="shared" si="5"/>
        <v>1.6467602581210654</v>
      </c>
      <c r="D49" s="4">
        <f t="shared" si="1"/>
        <v>0.60725293500888133</v>
      </c>
      <c r="E49" s="4">
        <f t="shared" si="2"/>
        <v>85463252869551.187</v>
      </c>
      <c r="F49" t="e">
        <f t="shared" si="3"/>
        <v>#NUM!</v>
      </c>
      <c r="G49" t="e">
        <f t="shared" si="4"/>
        <v>#NUM!</v>
      </c>
    </row>
    <row r="50" spans="1:7">
      <c r="A50">
        <v>48</v>
      </c>
      <c r="B50" s="4">
        <f t="shared" si="0"/>
        <v>1</v>
      </c>
      <c r="C50" s="4">
        <f t="shared" si="5"/>
        <v>1.6467602581210654</v>
      </c>
      <c r="D50" s="4">
        <f t="shared" si="1"/>
        <v>0.60725293500888133</v>
      </c>
      <c r="E50" s="4">
        <f t="shared" si="2"/>
        <v>170926505739102.37</v>
      </c>
      <c r="F50" t="e">
        <f t="shared" si="3"/>
        <v>#NUM!</v>
      </c>
      <c r="G50" t="e">
        <f t="shared" si="4"/>
        <v>#NUM!</v>
      </c>
    </row>
    <row r="51" spans="1:7">
      <c r="A51">
        <v>49</v>
      </c>
      <c r="B51" s="4">
        <f t="shared" si="0"/>
        <v>1</v>
      </c>
      <c r="C51" s="4">
        <f t="shared" si="5"/>
        <v>1.6467602581210654</v>
      </c>
      <c r="D51" s="4">
        <f t="shared" si="1"/>
        <v>0.60725293500888133</v>
      </c>
      <c r="E51" s="4">
        <f t="shared" si="2"/>
        <v>341853011478204.75</v>
      </c>
      <c r="F51" t="e">
        <f t="shared" si="3"/>
        <v>#NUM!</v>
      </c>
      <c r="G51" t="e">
        <f t="shared" si="4"/>
        <v>#NUM!</v>
      </c>
    </row>
    <row r="52" spans="1:7">
      <c r="A52">
        <v>50</v>
      </c>
      <c r="B52" s="4">
        <f t="shared" si="0"/>
        <v>1</v>
      </c>
      <c r="C52" s="4">
        <f t="shared" si="5"/>
        <v>1.6467602581210654</v>
      </c>
      <c r="D52" s="4">
        <f t="shared" si="1"/>
        <v>0.60725293500888133</v>
      </c>
      <c r="E52" s="4">
        <f t="shared" si="2"/>
        <v>683706022956409.5</v>
      </c>
      <c r="F52" t="e">
        <f t="shared" si="3"/>
        <v>#NUM!</v>
      </c>
      <c r="G52" t="e">
        <f t="shared" si="4"/>
        <v>#NUM!</v>
      </c>
    </row>
    <row r="53" spans="1:7">
      <c r="A53">
        <v>51</v>
      </c>
      <c r="B53" s="4">
        <f t="shared" si="0"/>
        <v>1</v>
      </c>
      <c r="C53" s="4">
        <f t="shared" si="5"/>
        <v>1.6467602581210654</v>
      </c>
      <c r="D53" s="4">
        <f t="shared" si="1"/>
        <v>0.60725293500888133</v>
      </c>
      <c r="E53" s="4">
        <f t="shared" si="2"/>
        <v>1367412045912819</v>
      </c>
      <c r="F53" t="e">
        <f t="shared" si="3"/>
        <v>#NUM!</v>
      </c>
      <c r="G53" t="e">
        <f t="shared" si="4"/>
        <v>#NUM!</v>
      </c>
    </row>
    <row r="54" spans="1:7">
      <c r="A54">
        <v>52</v>
      </c>
      <c r="B54" s="4">
        <f t="shared" si="0"/>
        <v>1</v>
      </c>
      <c r="C54" s="4">
        <f t="shared" si="5"/>
        <v>1.6467602581210654</v>
      </c>
      <c r="D54" s="4">
        <f t="shared" si="1"/>
        <v>0.60725293500888133</v>
      </c>
      <c r="E54" s="4">
        <f t="shared" si="2"/>
        <v>2734824091825638</v>
      </c>
      <c r="F54" t="e">
        <f t="shared" si="3"/>
        <v>#NUM!</v>
      </c>
      <c r="G54" t="e">
        <f t="shared" si="4"/>
        <v>#NUM!</v>
      </c>
    </row>
    <row r="55" spans="1:7">
      <c r="A55">
        <v>53</v>
      </c>
      <c r="B55" s="4">
        <f t="shared" si="0"/>
        <v>1</v>
      </c>
      <c r="C55" s="4">
        <f t="shared" si="5"/>
        <v>1.6467602581210654</v>
      </c>
      <c r="D55" s="4">
        <f t="shared" si="1"/>
        <v>0.60725293500888133</v>
      </c>
      <c r="E55" s="4">
        <f t="shared" si="2"/>
        <v>5469648183651276</v>
      </c>
      <c r="F55" t="e">
        <f t="shared" si="3"/>
        <v>#NUM!</v>
      </c>
      <c r="G55" t="e">
        <f t="shared" si="4"/>
        <v>#NUM!</v>
      </c>
    </row>
    <row r="56" spans="1:7">
      <c r="A56">
        <v>54</v>
      </c>
      <c r="B56" s="4">
        <f t="shared" si="0"/>
        <v>1</v>
      </c>
      <c r="C56" s="4">
        <f t="shared" si="5"/>
        <v>1.6467602581210654</v>
      </c>
      <c r="D56" s="4">
        <f t="shared" si="1"/>
        <v>0.60725293500888133</v>
      </c>
      <c r="E56" s="4">
        <f t="shared" si="2"/>
        <v>1.0939296367302552E+16</v>
      </c>
      <c r="F56" t="e">
        <f t="shared" si="3"/>
        <v>#NUM!</v>
      </c>
      <c r="G56" t="e">
        <f t="shared" si="4"/>
        <v>#NUM!</v>
      </c>
    </row>
    <row r="57" spans="1:7">
      <c r="A57">
        <v>55</v>
      </c>
      <c r="B57" s="4">
        <f t="shared" si="0"/>
        <v>1</v>
      </c>
      <c r="C57" s="4">
        <f t="shared" si="5"/>
        <v>1.6467602581210654</v>
      </c>
      <c r="D57" s="4">
        <f t="shared" si="1"/>
        <v>0.60725293500888133</v>
      </c>
      <c r="E57" s="4">
        <f t="shared" si="2"/>
        <v>2.1878592734605104E+16</v>
      </c>
      <c r="F57" t="e">
        <f t="shared" si="3"/>
        <v>#NUM!</v>
      </c>
      <c r="G57" t="e">
        <f t="shared" si="4"/>
        <v>#NUM!</v>
      </c>
    </row>
    <row r="58" spans="1:7">
      <c r="A58">
        <v>56</v>
      </c>
      <c r="B58" s="4">
        <f t="shared" si="0"/>
        <v>1</v>
      </c>
      <c r="C58" s="4">
        <f t="shared" si="5"/>
        <v>1.6467602581210654</v>
      </c>
      <c r="D58" s="4">
        <f t="shared" si="1"/>
        <v>0.60725293500888133</v>
      </c>
      <c r="E58" s="4">
        <f t="shared" si="2"/>
        <v>4.3757185469210208E+16</v>
      </c>
      <c r="F58" t="e">
        <f t="shared" si="3"/>
        <v>#NUM!</v>
      </c>
      <c r="G58" t="e">
        <f t="shared" si="4"/>
        <v>#NUM!</v>
      </c>
    </row>
    <row r="59" spans="1:7">
      <c r="A59">
        <v>57</v>
      </c>
      <c r="B59" s="4">
        <f t="shared" si="0"/>
        <v>1</v>
      </c>
      <c r="C59" s="4">
        <f t="shared" si="5"/>
        <v>1.6467602581210654</v>
      </c>
      <c r="D59" s="4">
        <f t="shared" si="1"/>
        <v>0.60725293500888133</v>
      </c>
      <c r="E59" s="4">
        <f t="shared" si="2"/>
        <v>8.7514370938420416E+16</v>
      </c>
      <c r="F59" t="e">
        <f t="shared" si="3"/>
        <v>#NUM!</v>
      </c>
      <c r="G59" t="e">
        <f t="shared" si="4"/>
        <v>#NUM!</v>
      </c>
    </row>
    <row r="60" spans="1:7">
      <c r="A60">
        <v>58</v>
      </c>
      <c r="B60" s="4">
        <f t="shared" si="0"/>
        <v>1</v>
      </c>
      <c r="C60" s="4">
        <f t="shared" si="5"/>
        <v>1.6467602581210654</v>
      </c>
      <c r="D60" s="4">
        <f t="shared" si="1"/>
        <v>0.60725293500888133</v>
      </c>
      <c r="E60" s="4">
        <f t="shared" si="2"/>
        <v>1.7502874187684083E+17</v>
      </c>
      <c r="F60" t="e">
        <f t="shared" si="3"/>
        <v>#NUM!</v>
      </c>
      <c r="G60" t="e">
        <f t="shared" si="4"/>
        <v>#NUM!</v>
      </c>
    </row>
    <row r="61" spans="1:7">
      <c r="A61">
        <v>59</v>
      </c>
      <c r="B61" s="4">
        <f t="shared" si="0"/>
        <v>1</v>
      </c>
      <c r="C61" s="4">
        <f t="shared" si="5"/>
        <v>1.6467602581210654</v>
      </c>
      <c r="D61" s="4">
        <f t="shared" si="1"/>
        <v>0.60725293500888133</v>
      </c>
      <c r="E61" s="4">
        <f t="shared" si="2"/>
        <v>3.5005748375368166E+17</v>
      </c>
      <c r="F61" t="e">
        <f t="shared" si="3"/>
        <v>#NUM!</v>
      </c>
      <c r="G61" t="e">
        <f t="shared" si="4"/>
        <v>#NUM!</v>
      </c>
    </row>
    <row r="62" spans="1:7">
      <c r="A62">
        <v>60</v>
      </c>
      <c r="B62" s="4">
        <f t="shared" si="0"/>
        <v>1</v>
      </c>
      <c r="C62" s="4">
        <f t="shared" si="5"/>
        <v>1.6467602581210654</v>
      </c>
      <c r="D62" s="4">
        <f t="shared" si="1"/>
        <v>0.60725293500888133</v>
      </c>
      <c r="E62" s="4">
        <f t="shared" si="2"/>
        <v>7.0011496750736333E+17</v>
      </c>
      <c r="F62" t="e">
        <f t="shared" si="3"/>
        <v>#NUM!</v>
      </c>
      <c r="G62" t="e">
        <f t="shared" si="4"/>
        <v>#NUM!</v>
      </c>
    </row>
    <row r="63" spans="1:7">
      <c r="A63">
        <v>61</v>
      </c>
      <c r="B63" s="4">
        <f t="shared" si="0"/>
        <v>1</v>
      </c>
      <c r="C63" s="4">
        <f t="shared" si="5"/>
        <v>1.6467602581210654</v>
      </c>
      <c r="D63" s="4">
        <f t="shared" si="1"/>
        <v>0.60725293500888133</v>
      </c>
      <c r="E63" s="4">
        <f t="shared" si="2"/>
        <v>1.4002299350147267E+18</v>
      </c>
      <c r="F63" t="e">
        <f t="shared" si="3"/>
        <v>#NUM!</v>
      </c>
      <c r="G63" t="e">
        <f t="shared" si="4"/>
        <v>#NUM!</v>
      </c>
    </row>
    <row r="64" spans="1:7">
      <c r="A64">
        <v>62</v>
      </c>
      <c r="B64" s="4">
        <f t="shared" si="0"/>
        <v>1</v>
      </c>
      <c r="C64" s="4">
        <f t="shared" si="5"/>
        <v>1.6467602581210654</v>
      </c>
      <c r="D64" s="4">
        <f t="shared" si="1"/>
        <v>0.60725293500888133</v>
      </c>
      <c r="E64" s="4">
        <f t="shared" si="2"/>
        <v>2.8004598700294533E+18</v>
      </c>
      <c r="F64" t="e">
        <f t="shared" si="3"/>
        <v>#NUM!</v>
      </c>
      <c r="G64" t="e">
        <f t="shared" si="4"/>
        <v>#NUM!</v>
      </c>
    </row>
    <row r="65" spans="1:7">
      <c r="A65">
        <v>63</v>
      </c>
      <c r="B65" s="4">
        <f t="shared" si="0"/>
        <v>1</v>
      </c>
      <c r="C65" s="4">
        <f t="shared" si="5"/>
        <v>1.6467602581210654</v>
      </c>
      <c r="D65" s="4">
        <f t="shared" si="1"/>
        <v>0.60725293500888133</v>
      </c>
      <c r="E65" s="4">
        <f t="shared" si="2"/>
        <v>5.6009197400589066E+18</v>
      </c>
      <c r="F65" t="e">
        <f t="shared" si="3"/>
        <v>#NUM!</v>
      </c>
      <c r="G65" t="e">
        <f t="shared" si="4"/>
        <v>#NUM!</v>
      </c>
    </row>
    <row r="68" spans="1:7">
      <c r="D68">
        <v>0.607252935008881</v>
      </c>
      <c r="E68">
        <v>5.6009197400589097E+18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Cosinus &amp; Sinus</vt:lpstr>
      <vt:lpstr>Angle &amp; Magnitude</vt:lpstr>
      <vt:lpstr>Steps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2011-02-12T14:35:54Z</dcterms:created>
  <dcterms:modified xsi:type="dcterms:W3CDTF">2011-04-14T18:07:21Z</dcterms:modified>
</cp:coreProperties>
</file>