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esktop\DUT MMI\Cours DUT MMI\S2\Gestion de projet et entrepreunariat\"/>
    </mc:Choice>
  </mc:AlternateContent>
  <xr:revisionPtr revIDLastSave="0" documentId="13_ncr:1_{20089AB0-E5D0-453A-A690-051774C28564}" xr6:coauthVersionLast="46" xr6:coauthVersionMax="46" xr10:uidLastSave="{00000000-0000-0000-0000-000000000000}"/>
  <bookViews>
    <workbookView xWindow="-108" yWindow="-108" windowWidth="23256" windowHeight="12576" xr2:uid="{355DCAD1-DCA4-4475-9F5B-149E58EB7B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7" i="1"/>
  <c r="D7" i="1"/>
  <c r="B11" i="1"/>
  <c r="B6" i="1"/>
  <c r="B5" i="1"/>
  <c r="B9" i="1" s="1"/>
  <c r="F4" i="1"/>
  <c r="F14" i="1" s="1"/>
  <c r="B12" i="1"/>
  <c r="B13" i="1" l="1"/>
  <c r="B14" i="1" s="1"/>
  <c r="F13" i="1"/>
</calcChain>
</file>

<file path=xl/sharedStrings.xml><?xml version="1.0" encoding="utf-8"?>
<sst xmlns="http://schemas.openxmlformats.org/spreadsheetml/2006/main" count="25" uniqueCount="24">
  <si>
    <t>DEPENSES</t>
  </si>
  <si>
    <t>RECETTES</t>
  </si>
  <si>
    <t>DEPENSES DE FONCTIONNEMENT</t>
  </si>
  <si>
    <t>PRIX</t>
  </si>
  <si>
    <t>QTE</t>
  </si>
  <si>
    <t>TOTAL</t>
  </si>
  <si>
    <t>DEPENSES D'INVESTISSEMENT</t>
  </si>
  <si>
    <t>S/TOTAL DEPENSES</t>
  </si>
  <si>
    <t>Budget Prévisionnel DigiTarn (pour un campus)</t>
  </si>
  <si>
    <t>Panneaux solaires (9 panneaux solaires = 16,7m²)</t>
  </si>
  <si>
    <t>Electricité (prix par an)</t>
  </si>
  <si>
    <t>Prix d'inscription</t>
  </si>
  <si>
    <t>Psychologue (une fois par mois et prix pour une journée = 105 euros)</t>
  </si>
  <si>
    <t>Affiches (30)</t>
  </si>
  <si>
    <t>Equiment présent sur le campus : réseau et matériel informatique, meubles</t>
  </si>
  <si>
    <t>Moyen de transport pour transfert technologique (location 2 camions à 2000 euros/an chacun)</t>
  </si>
  <si>
    <t>Achat 100 casques VR ou drones (300 euros en moyenne)</t>
  </si>
  <si>
    <t>Partenariat (NordVPN)</t>
  </si>
  <si>
    <t>Partenariat (Oculus) à 2000 euros + offre de 10 casques par campus</t>
  </si>
  <si>
    <t>TOTAL FINAL</t>
  </si>
  <si>
    <t>TOTAL DEPENSES</t>
  </si>
  <si>
    <t>TOTAL RECETTES</t>
  </si>
  <si>
    <t>S/TOTAL INVESTISSEMENT</t>
  </si>
  <si>
    <t>Aide de l'Etat (installation panneaux solaires)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</si>
</sst>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2" borderId="7" xfId="0" applyFont="1" applyFill="1" applyBorder="1" applyAlignment="1"/>
    <xf numFmtId="0" fontId="0" fillId="2" borderId="8" xfId="0" applyFill="1" applyBorder="1" applyAlignment="1"/>
    <xf numFmtId="0" fontId="2" fillId="4" borderId="1" xfId="0" applyFont="1" applyFill="1" applyBorder="1"/>
    <xf numFmtId="0" fontId="1" fillId="3" borderId="9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1" xfId="0" applyBorder="1"/>
    <xf numFmtId="0" fontId="1" fillId="0" borderId="3" xfId="0" applyFont="1" applyBorder="1" applyAlignment="1">
      <alignment horizontal="center" vertical="center"/>
    </xf>
    <xf numFmtId="0" fontId="0" fillId="0" borderId="11" xfId="0" applyFill="1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4" xfId="0" applyBorder="1"/>
    <xf numFmtId="0" fontId="0" fillId="0" borderId="12" xfId="0" applyBorder="1"/>
    <xf numFmtId="0" fontId="0" fillId="0" borderId="13" xfId="0" applyFill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/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1" xfId="0" applyFill="1" applyBorder="1"/>
    <xf numFmtId="0" fontId="1" fillId="8" borderId="1" xfId="0" applyFont="1" applyFill="1" applyBorder="1"/>
    <xf numFmtId="0" fontId="1" fillId="8" borderId="7" xfId="0" applyFont="1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9290-106F-4B10-ABEA-B825CEDBB212}">
  <dimension ref="A1:F16"/>
  <sheetViews>
    <sheetView tabSelected="1" zoomScale="115" zoomScaleNormal="115" workbookViewId="0">
      <selection activeCell="H15" sqref="H15"/>
    </sheetView>
  </sheetViews>
  <sheetFormatPr baseColWidth="10" defaultRowHeight="14.4" x14ac:dyDescent="0.3"/>
  <cols>
    <col min="1" max="1" width="60.88671875" customWidth="1"/>
    <col min="2" max="2" width="12.109375" bestFit="1" customWidth="1"/>
    <col min="3" max="3" width="38.21875" bestFit="1" customWidth="1"/>
  </cols>
  <sheetData>
    <row r="1" spans="1:6" ht="15" thickBot="1" x14ac:dyDescent="0.35">
      <c r="A1" s="26" t="s">
        <v>8</v>
      </c>
      <c r="B1" s="27"/>
      <c r="C1" s="27"/>
      <c r="D1" s="27"/>
      <c r="E1" s="27"/>
      <c r="F1" s="28"/>
    </row>
    <row r="2" spans="1:6" x14ac:dyDescent="0.3">
      <c r="A2" s="10" t="s">
        <v>0</v>
      </c>
      <c r="B2" s="11"/>
      <c r="C2" s="10" t="s">
        <v>1</v>
      </c>
      <c r="D2" s="13"/>
      <c r="E2" s="13"/>
      <c r="F2" s="11"/>
    </row>
    <row r="3" spans="1:6" x14ac:dyDescent="0.3">
      <c r="A3" s="22" t="s">
        <v>2</v>
      </c>
      <c r="B3" s="23"/>
      <c r="C3" s="20"/>
      <c r="D3" s="24" t="s">
        <v>3</v>
      </c>
      <c r="E3" s="24" t="s">
        <v>4</v>
      </c>
      <c r="F3" s="25" t="s">
        <v>5</v>
      </c>
    </row>
    <row r="4" spans="1:6" x14ac:dyDescent="0.3">
      <c r="A4" s="15" t="s">
        <v>10</v>
      </c>
      <c r="B4" s="16">
        <v>216</v>
      </c>
      <c r="C4" s="20" t="s">
        <v>11</v>
      </c>
      <c r="D4" s="12">
        <v>200</v>
      </c>
      <c r="E4" s="12">
        <v>100</v>
      </c>
      <c r="F4" s="16">
        <f>200*100</f>
        <v>20000</v>
      </c>
    </row>
    <row r="5" spans="1:6" x14ac:dyDescent="0.3">
      <c r="A5" s="15" t="s">
        <v>12</v>
      </c>
      <c r="B5" s="16">
        <f>105*12</f>
        <v>1260</v>
      </c>
      <c r="C5" s="20" t="s">
        <v>23</v>
      </c>
      <c r="D5" s="12">
        <v>2500</v>
      </c>
      <c r="E5" s="12">
        <v>1</v>
      </c>
      <c r="F5" s="16">
        <v>2500</v>
      </c>
    </row>
    <row r="6" spans="1:6" ht="16.2" customHeight="1" x14ac:dyDescent="0.3">
      <c r="A6" s="15" t="s">
        <v>13</v>
      </c>
      <c r="B6" s="16">
        <f>113+75</f>
        <v>188</v>
      </c>
      <c r="C6" s="15" t="s">
        <v>17</v>
      </c>
      <c r="D6" s="12">
        <v>5000</v>
      </c>
      <c r="E6" s="12">
        <v>1</v>
      </c>
      <c r="F6" s="16">
        <v>5000</v>
      </c>
    </row>
    <row r="7" spans="1:6" ht="28.8" x14ac:dyDescent="0.3">
      <c r="A7" s="15" t="s">
        <v>14</v>
      </c>
      <c r="B7" s="16">
        <v>0</v>
      </c>
      <c r="C7" s="15" t="s">
        <v>18</v>
      </c>
      <c r="D7" s="14">
        <f>2000+300*10</f>
        <v>5000</v>
      </c>
      <c r="E7" s="12">
        <v>1</v>
      </c>
      <c r="F7" s="21">
        <f>2000+300*10</f>
        <v>5000</v>
      </c>
    </row>
    <row r="8" spans="1:6" ht="30" customHeight="1" thickBot="1" x14ac:dyDescent="0.35">
      <c r="A8" s="17" t="s">
        <v>15</v>
      </c>
      <c r="B8" s="18">
        <v>4000</v>
      </c>
      <c r="C8" s="7"/>
      <c r="D8" s="8"/>
      <c r="E8" s="8"/>
      <c r="F8" s="9"/>
    </row>
    <row r="9" spans="1:6" ht="15" thickBot="1" x14ac:dyDescent="0.35">
      <c r="A9" s="30" t="s">
        <v>7</v>
      </c>
      <c r="B9" s="29">
        <f>SUM(B4:B8)</f>
        <v>5664</v>
      </c>
      <c r="C9" s="7"/>
      <c r="D9" s="8"/>
      <c r="E9" s="8"/>
      <c r="F9" s="9"/>
    </row>
    <row r="10" spans="1:6" x14ac:dyDescent="0.3">
      <c r="A10" s="34" t="s">
        <v>6</v>
      </c>
      <c r="B10" s="35"/>
      <c r="C10" s="7"/>
      <c r="D10" s="8"/>
      <c r="E10" s="8"/>
      <c r="F10" s="9"/>
    </row>
    <row r="11" spans="1:6" x14ac:dyDescent="0.3">
      <c r="A11" s="15" t="s">
        <v>16</v>
      </c>
      <c r="B11" s="16">
        <f>300*100</f>
        <v>30000</v>
      </c>
      <c r="C11" s="7"/>
      <c r="D11" s="8"/>
      <c r="E11" s="8"/>
      <c r="F11" s="9"/>
    </row>
    <row r="12" spans="1:6" ht="15" thickBot="1" x14ac:dyDescent="0.35">
      <c r="A12" s="19" t="s">
        <v>9</v>
      </c>
      <c r="B12" s="18">
        <f>150*17</f>
        <v>2550</v>
      </c>
      <c r="C12" s="7"/>
      <c r="D12" s="8"/>
      <c r="E12" s="8"/>
      <c r="F12" s="9"/>
    </row>
    <row r="13" spans="1:6" ht="15" thickBot="1" x14ac:dyDescent="0.35">
      <c r="A13" s="30" t="s">
        <v>22</v>
      </c>
      <c r="B13" s="29">
        <f>SUM(B11:B12)</f>
        <v>32550</v>
      </c>
      <c r="C13" s="31" t="s">
        <v>21</v>
      </c>
      <c r="D13" s="32"/>
      <c r="E13" s="33"/>
      <c r="F13" s="29">
        <f>SUM(F4:F7)</f>
        <v>32500</v>
      </c>
    </row>
    <row r="14" spans="1:6" ht="15" thickBot="1" x14ac:dyDescent="0.35">
      <c r="A14" s="1" t="s">
        <v>20</v>
      </c>
      <c r="B14" s="2">
        <f>SUM(B9,B13)</f>
        <v>38214</v>
      </c>
      <c r="C14" s="3" t="s">
        <v>21</v>
      </c>
      <c r="D14" s="4"/>
      <c r="E14" s="4"/>
      <c r="F14" s="2">
        <f>SUM(F4:F7)</f>
        <v>32500</v>
      </c>
    </row>
    <row r="15" spans="1:6" ht="15" thickBot="1" x14ac:dyDescent="0.35"/>
    <row r="16" spans="1:6" ht="15" thickBot="1" x14ac:dyDescent="0.35">
      <c r="E16" s="5" t="s">
        <v>19</v>
      </c>
      <c r="F16" s="6">
        <f>(F14-B14)</f>
        <v>-5714</v>
      </c>
    </row>
  </sheetData>
  <mergeCells count="6">
    <mergeCell ref="A1:F1"/>
    <mergeCell ref="A2:B2"/>
    <mergeCell ref="C2:F2"/>
    <mergeCell ref="A3:B3"/>
    <mergeCell ref="C13:E13"/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 A Paul Sabatier Site de Castres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Blandine Jibaud</dc:creator>
  <cp:lastModifiedBy>Julien Lay</cp:lastModifiedBy>
  <dcterms:created xsi:type="dcterms:W3CDTF">2021-03-10T15:19:05Z</dcterms:created>
  <dcterms:modified xsi:type="dcterms:W3CDTF">2021-03-11T17:04:11Z</dcterms:modified>
</cp:coreProperties>
</file>