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<sst xmlns="http://schemas.openxmlformats.org/spreadsheetml/2006/main" uniqueCount="66">
  <si>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COMPTE RENDU ANNUEL</t>
  </si>
  <si>
    <t>Volume</t>
  </si>
  <si>
    <t>MPPA (Année en cours)</t>
  </si>
  <si>
    <t>MABC (Année en cours)</t>
  </si>
  <si>
    <t>TOTAL (Année en cours)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</si>
  <si>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</si>
  <si>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</si>
  <si>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</si>
  <si>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</si>
  <si>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</si>
  <si>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</si>
  <si>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</si>
  <si>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</si>
  <si>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</si>
  <si>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</si>
  <si>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</si>
  <si>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</si>
  <si>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</si>
  <si>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Valeur (HT)</t>
  </si>
  <si>
    <t>Dossiers inférieurs à 2 000,00 € TTC</t>
  </si>
  <si>
    <t>MPPA (Année Précédente)</t>
  </si>
  <si>
    <t>MABC (Année Précédente)</t>
  </si>
  <si>
    <t>TOTAL (Année Précédente)</t>
  </si>
  <si>
    <t>Délai d'activité annuelle</t>
  </si>
  <si>
    <t>Délai</t>
  </si>
  <si>
    <t>&gt; 3j / 20.28%</t>
  </si>
  <si>
    <t>&gt; 3j / 71.09%</t>
  </si>
  <si>
    <t>&gt; 7j / 10.11%</t>
  </si>
  <si>
    <t>&gt; à 15j / 24.78%</t>
  </si>
  <si>
    <t>&lt;= 3j / 79.72%</t>
  </si>
  <si>
    <t>&lt;= 3j / 28.91%</t>
  </si>
  <si>
    <t>&lt;= 7j / 89.89%</t>
  </si>
  <si>
    <t>&lt;= 15j / 75.22%</t>
  </si>
  <si>
    <t>Transmissions</t>
  </si>
  <si>
    <t>Traitement</t>
  </si>
  <si>
    <t>Notifications</t>
  </si>
  <si>
    <t>Délai TOTAL</t>
  </si>
  <si>
    <t>Transmission</t>
  </si>
  <si>
    <t>Notification</t>
  </si>
  <si>
    <t>Délai total</t>
  </si>
  <si>
    <t>Activités par type de marché</t>
  </si>
  <si>
    <t>MPPA</t>
  </si>
  <si>
    <t>MABC</t>
  </si>
  <si>
    <t>TOTAUX</t>
  </si>
  <si>
    <t>VALEUR</t>
  </si>
  <si>
    <t>NOMBRE</t>
  </si>
  <si>
    <t>MOYENNE</t>
  </si>
  <si>
    <t>% VALEUR</t>
  </si>
  <si>
    <t>% VOLUME</t>
  </si>
  <si>
    <t>Montant des MPPA</t>
  </si>
  <si>
    <t>X &lt;= 1500</t>
  </si>
  <si>
    <t>1500 &lt; X &lt;=4000</t>
  </si>
  <si>
    <t>4000 &lt; X &lt;=</t>
  </si>
  <si>
    <t xml:space="preserve">X &gt; </t>
  </si>
  <si>
    <t>Montant des MABC</t>
  </si>
  <si>
    <t>Montant des MABC + MPPA</t>
  </si>
  <si>
    <t>Activités des PME</t>
  </si>
  <si>
    <t>MPPA PME</t>
  </si>
  <si>
    <t>PME</t>
  </si>
  <si>
    <t>% PME</t>
  </si>
  <si>
    <t>TOP PME VALEUR</t>
  </si>
  <si>
    <t>DEPARTEMENT</t>
  </si>
  <si>
    <t>TOP PME VOLUME</t>
  </si>
  <si>
    <t>VOLUME</t>
  </si>
  <si>
    <t>NB MPPA PME</t>
  </si>
  <si>
    <t>% MPPA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</si>
</sst>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16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  <fill>
      <patternFill patternType="solid">
        <fgColor rgb="FFc0504d"/>
        <bgColor rgb="FF000000"/>
      </patternFill>
    </fill>
    <fill>
      <patternFill patternType="solid">
        <fgColor rgb="FF8ebaee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8064a2"/>
        <bgColor rgb="FF000000"/>
      </patternFill>
    </fill>
    <fill>
      <patternFill patternType="solid">
        <fgColor rgb="FFb7cc8a"/>
        <bgColor rgb="FF000000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0" numFmtId="0" fillId="4" borderId="1" applyFont="0" applyNumberFormat="0" applyFill="1" applyBorder="1" applyAlignment="0"/>
    <xf xfId="0" fontId="0" numFmtId="0" fillId="5" borderId="0" applyFont="0" applyNumberFormat="0" applyFill="1" applyBorder="0" applyAlignment="0"/>
    <xf xfId="0" fontId="0" numFmtId="0" fillId="6" borderId="0" applyFont="0" applyNumberFormat="0" applyFill="1" applyBorder="0" applyAlignment="0"/>
    <xf xfId="0" fontId="0" numFmtId="0" fillId="7" borderId="0" applyFont="0" applyNumberFormat="0" applyFill="1" applyBorder="0" applyAlignment="0"/>
    <xf xfId="0" fontId="0" numFmtId="0" fillId="5" borderId="1" applyFont="0" applyNumberFormat="0" applyFill="1" applyBorder="1" applyAlignment="0"/>
    <xf xfId="0" fontId="0" numFmtId="0" fillId="6" borderId="1" applyFont="0" applyNumberFormat="0" applyFill="1" applyBorder="1" applyAlignment="0"/>
    <xf xfId="0" fontId="0" numFmtId="0" fillId="7" borderId="1" applyFont="0" applyNumberFormat="0" applyFill="1" applyBorder="1" applyAlignment="0"/>
    <xf xfId="0" fontId="2" numFmtId="0" fillId="0" borderId="0" applyFont="1" applyNumberFormat="0" applyFill="0" applyBorder="0" applyAlignment="0"/>
    <xf xfId="0" fontId="0" numFmtId="0" fillId="0" borderId="2" applyFont="0" applyNumberFormat="0" applyFill="0" applyBorder="1" applyAlignment="0"/>
    <xf xfId="0" fontId="0" numFmtId="0" fillId="2" borderId="2" applyFont="0" applyNumberFormat="0" applyFill="1" applyBorder="1" applyAlignment="0"/>
    <xf xfId="0" fontId="0" numFmtId="0" fillId="3" borderId="2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</c:f>
              <c:strCache>
                <c:ptCount val="1"/>
                <c:pt idx="0">
                  <c:v>MPPA (Année en cours)</c:v>
                </c:pt>
              </c:strCache>
            </c:strRef>
          </c:tx>
          <c:spPr>
            <a:ln/>
          </c:spPr>
          <c:invertIfNegative val="0"/>
          <c:cat>
            <c:strRef>
              <c:f>Worksheet!$C$3:$N$3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Worksheet!$C$4:$N$4</c:f>
              <c:numCache>
                <c:ptCount val="12"/>
                <c:pt idx="0">
                  <c:v>134</c:v>
                </c:pt>
                <c:pt idx="1">
                  <c:v>160</c:v>
                </c:pt>
                <c:pt idx="2">
                  <c:v>231</c:v>
                </c:pt>
                <c:pt idx="3">
                  <c:v>125</c:v>
                </c:pt>
                <c:pt idx="4">
                  <c:v>151</c:v>
                </c:pt>
                <c:pt idx="5">
                  <c:v>212</c:v>
                </c:pt>
                <c:pt idx="6">
                  <c:v>170</c:v>
                </c:pt>
                <c:pt idx="7">
                  <c:v>93</c:v>
                </c:pt>
                <c:pt idx="8">
                  <c:v>141</c:v>
                </c:pt>
                <c:pt idx="9">
                  <c:v>230</c:v>
                </c:pt>
                <c:pt idx="10">
                  <c:v>206</c:v>
                </c:pt>
                <c:pt idx="11">
                  <c:v>151</c:v>
                </c:pt>
              </c:numCache>
            </c:numRef>
          </c:val>
        </c:ser>
        <c:ser>
          <c:idx val="1"/>
          <c:order val="1"/>
          <c:tx>
            <c:strRef>
              <c:f>Worksheet!$B$5</c:f>
              <c:strCache>
                <c:ptCount val="1"/>
                <c:pt idx="0">
                  <c:v>MABC (Année en cours)</c:v>
                </c:pt>
              </c:strCache>
            </c:strRef>
          </c:tx>
          <c:spPr>
            <a:ln/>
          </c:spPr>
          <c:invertIfNegative val="0"/>
          <c:val>
            <c:numRef>
              <c:f>Worksheet!$C$5:$N$5</c:f>
              <c:numCache>
                <c:ptCount val="12"/>
                <c:pt idx="0">
                  <c:v>103</c:v>
                </c:pt>
                <c:pt idx="1">
                  <c:v>116</c:v>
                </c:pt>
                <c:pt idx="2">
                  <c:v>138</c:v>
                </c:pt>
                <c:pt idx="3">
                  <c:v>103</c:v>
                </c:pt>
                <c:pt idx="4">
                  <c:v>131</c:v>
                </c:pt>
                <c:pt idx="5">
                  <c:v>117</c:v>
                </c:pt>
                <c:pt idx="6">
                  <c:v>124</c:v>
                </c:pt>
                <c:pt idx="7">
                  <c:v>99</c:v>
                </c:pt>
                <c:pt idx="8">
                  <c:v>112</c:v>
                </c:pt>
                <c:pt idx="9">
                  <c:v>127</c:v>
                </c:pt>
                <c:pt idx="10">
                  <c:v>146</c:v>
                </c:pt>
                <c:pt idx="11">
                  <c:v>130</c:v>
                </c:pt>
              </c:numCache>
            </c:numRef>
          </c:val>
        </c:ser>
        <c:ser>
          <c:idx val="2"/>
          <c:order val="2"/>
          <c:tx>
            <c:strRef>
              <c:f>Worksheet!$B$7</c:f>
              <c:strCache>
                <c:ptCount val="1"/>
                <c:pt idx="0">
                  <c:v>MPPA (Année Précédente)</c:v>
                </c:pt>
              </c:strCache>
            </c:strRef>
          </c:tx>
          <c:spPr>
            <a:ln/>
          </c:spPr>
          <c:invertIfNegative val="0"/>
          <c:val>
            <c:numRef>
              <c:f>Worksheet!$C$7:$N$7</c:f>
              <c:numCache>
                <c:ptCount val="12"/>
                <c:pt idx="0">
                  <c:v>120</c:v>
                </c:pt>
                <c:pt idx="1">
                  <c:v>138</c:v>
                </c:pt>
                <c:pt idx="2">
                  <c:v>236</c:v>
                </c:pt>
                <c:pt idx="3">
                  <c:v>205</c:v>
                </c:pt>
                <c:pt idx="4">
                  <c:v>227</c:v>
                </c:pt>
                <c:pt idx="5">
                  <c:v>206</c:v>
                </c:pt>
                <c:pt idx="6">
                  <c:v>160</c:v>
                </c:pt>
                <c:pt idx="7">
                  <c:v>99</c:v>
                </c:pt>
                <c:pt idx="8">
                  <c:v>159</c:v>
                </c:pt>
                <c:pt idx="9">
                  <c:v>215</c:v>
                </c:pt>
                <c:pt idx="10">
                  <c:v>208</c:v>
                </c:pt>
                <c:pt idx="11">
                  <c:v>210</c:v>
                </c:pt>
              </c:numCache>
            </c:numRef>
          </c:val>
        </c:ser>
        <c:ser>
          <c:idx val="3"/>
          <c:order val="3"/>
          <c:tx>
            <c:strRef>
              <c:f>Worksheet!$B$8</c:f>
              <c:strCache>
                <c:ptCount val="1"/>
                <c:pt idx="0">
                  <c:v>MABC (Année Précédente)</c:v>
                </c:pt>
              </c:strCache>
            </c:strRef>
          </c:tx>
          <c:spPr>
            <a:ln/>
          </c:spPr>
          <c:invertIfNegative val="0"/>
          <c:val>
            <c:numRef>
              <c:f>Worksheet!$C$8:$N$8</c:f>
              <c:numCache>
                <c:ptCount val="12"/>
                <c:pt idx="0">
                  <c:v>107</c:v>
                </c:pt>
                <c:pt idx="1">
                  <c:v>105</c:v>
                </c:pt>
                <c:pt idx="2">
                  <c:v>152</c:v>
                </c:pt>
                <c:pt idx="3">
                  <c:v>104</c:v>
                </c:pt>
                <c:pt idx="4">
                  <c:v>192</c:v>
                </c:pt>
                <c:pt idx="5">
                  <c:v>148</c:v>
                </c:pt>
                <c:pt idx="6">
                  <c:v>102</c:v>
                </c:pt>
                <c:pt idx="7">
                  <c:v>77</c:v>
                </c:pt>
                <c:pt idx="8">
                  <c:v>174</c:v>
                </c:pt>
                <c:pt idx="9">
                  <c:v>139</c:v>
                </c:pt>
                <c:pt idx="10">
                  <c:v>134</c:v>
                </c:pt>
                <c:pt idx="11">
                  <c:v>103</c:v>
                </c:pt>
              </c:numCache>
            </c:numRef>
          </c:val>
        </c:ser>
        <c:dLbls>
          <c:showVal val="1"/>
          <c:showCatNam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VALEUR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Worksheet!$D$147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invertIfNegative val="0"/>
          <c:cat>
            <c:strRef>
              <c:f>Worksheet!$B$145</c:f>
              <c:strCache>
                <c:ptCount val="1"/>
                <c:pt idx="0">
                  <c:v>TOP PME VALEUR</c:v>
                </c:pt>
              </c:strCache>
            </c:strRef>
          </c:cat>
          <c:val>
            <c:numRef>
              <c:f>Worksheet!$D$146</c:f>
              <c:numCache>
                <c:ptCount val="1"/>
                <c:pt idx="0">
                  <c:v>7014508</c:v>
                </c:pt>
              </c:numCache>
            </c:numRef>
          </c:val>
        </c:ser>
        <c:ser>
          <c:idx val="1"/>
          <c:order val="1"/>
          <c:tx>
            <c:strRef>
              <c:f>Worksheet!$E$147</c:f>
              <c:strCache>
                <c:ptCount val="1"/>
                <c:pt idx="0">
                  <c:v>35</c:v>
                </c:pt>
              </c:strCache>
            </c:strRef>
          </c:tx>
          <c:spPr>
            <a:ln/>
          </c:spPr>
          <c:invertIfNegative val="0"/>
          <c:val>
            <c:numRef>
              <c:f>Worksheet!$E$146</c:f>
              <c:numCache>
                <c:ptCount val="1"/>
                <c:pt idx="0">
                  <c:v>31561</c:v>
                </c:pt>
              </c:numCache>
            </c:numRef>
          </c:val>
        </c:ser>
        <c:ser>
          <c:idx val="2"/>
          <c:order val="2"/>
          <c:spPr>
            <a:ln/>
          </c:spPr>
          <c:invertIfNegative val="0"/>
          <c:val>
            <c:numRef>
              <c:f>Worksheet!$F$146</c:f>
            </c:numRef>
          </c:val>
        </c:ser>
        <c:ser>
          <c:idx val="3"/>
          <c:order val="3"/>
          <c:spPr>
            <a:ln/>
          </c:spPr>
          <c:invertIfNegative val="0"/>
          <c:val>
            <c:numRef>
              <c:f>Worksheet!$G$146</c:f>
            </c:numRef>
          </c:val>
        </c:ser>
        <c:ser>
          <c:idx val="4"/>
          <c:order val="4"/>
          <c:spPr>
            <a:ln/>
          </c:spPr>
          <c:invertIfNegative val="0"/>
          <c:val>
            <c:numRef>
              <c:f>Worksheet!$H$146</c:f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Worksheet!$K$147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invertIfNegative val="0"/>
          <c:cat>
            <c:strRef>
              <c:f>Worksheet!$I$145</c:f>
              <c:strCache>
                <c:ptCount val="1"/>
                <c:pt idx="0">
                  <c:v>TOP PME VOLUME</c:v>
                </c:pt>
              </c:strCache>
            </c:strRef>
          </c:cat>
          <c:val>
            <c:numRef>
              <c:f>Worksheet!$K$146</c:f>
              <c:numCache>
                <c:ptCount val="1"/>
                <c:pt idx="0">
                  <c:v>1459</c:v>
                </c:pt>
              </c:numCache>
            </c:numRef>
          </c:val>
        </c:ser>
        <c:ser>
          <c:idx val="1"/>
          <c:order val="1"/>
          <c:tx>
            <c:strRef>
              <c:f>Worksheet!$L$147</c:f>
              <c:strCache>
                <c:ptCount val="1"/>
                <c:pt idx="0">
                  <c:v>35</c:v>
                </c:pt>
              </c:strCache>
            </c:strRef>
          </c:tx>
          <c:spPr>
            <a:ln/>
          </c:spPr>
          <c:invertIfNegative val="0"/>
          <c:val>
            <c:numRef>
              <c:f>Worksheet!$L$146</c:f>
              <c:numCach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spPr>
            <a:ln/>
          </c:spPr>
          <c:invertIfNegative val="0"/>
          <c:val>
            <c:numRef>
              <c:f>Worksheet!$M$146</c:f>
            </c:numRef>
          </c:val>
        </c:ser>
        <c:ser>
          <c:idx val="3"/>
          <c:order val="3"/>
          <c:spPr>
            <a:ln/>
          </c:spPr>
          <c:invertIfNegative val="0"/>
          <c:val>
            <c:numRef>
              <c:f>Worksheet!$N$146</c:f>
            </c:numRef>
          </c:val>
        </c:ser>
        <c:ser>
          <c:idx val="4"/>
          <c:order val="4"/>
          <c:spPr>
            <a:ln/>
          </c:spPr>
          <c:invertIfNegative val="0"/>
          <c:val>
            <c:numRef>
              <c:f>Worksheet!$O$146</c:f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PME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Worksheet!$B$168</c:f>
              <c:strCache>
                <c:ptCount val="1"/>
                <c:pt idx="0">
                  <c:v>NB MPPA PME</c:v>
                </c:pt>
              </c:strCache>
            </c:strRef>
          </c:tx>
          <c:spPr>
            <a:ln/>
          </c:spPr>
          <c:invertIfNegative val="0"/>
          <c:cat>
            <c:strRef>
              <c:f>Worksheet!$C$167:$N$167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Worksheet!$C$168:$N$168</c:f>
              <c:numCache>
                <c:ptCount val="12"/>
                <c:pt idx="0">
                  <c:v>131</c:v>
                </c:pt>
                <c:pt idx="1">
                  <c:v>174</c:v>
                </c:pt>
                <c:pt idx="2">
                  <c:v>223</c:v>
                </c:pt>
                <c:pt idx="3">
                  <c:v>161</c:v>
                </c:pt>
                <c:pt idx="4">
                  <c:v>171</c:v>
                </c:pt>
                <c:pt idx="5">
                  <c:v>249</c:v>
                </c:pt>
                <c:pt idx="6">
                  <c:v>204</c:v>
                </c:pt>
                <c:pt idx="7">
                  <c:v>115</c:v>
                </c:pt>
                <c:pt idx="8">
                  <c:v>167</c:v>
                </c:pt>
                <c:pt idx="9">
                  <c:v>269</c:v>
                </c:pt>
                <c:pt idx="10">
                  <c:v>199</c:v>
                </c:pt>
                <c:pt idx="11">
                  <c:v>251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valeur cumulative (HT)</a:t>
            </a:r>
          </a:p>
        </c:rich>
      </c:tx>
      <c:layout/>
      <c:overlay val="0"/>
    </c:title>
    <c:autoTitleDeleted val="0"/>
    <c:view3D/>
    <c:plotArea>
      <c:layout>
        <c:manualLayout/>
      </c:layout>
      <c:lineChart>
        <c:ser>
          <c:idx val="0"/>
          <c:order val="0"/>
          <c:tx>
            <c:strRef>
              <c:f>Worksheet!$B$12</c:f>
              <c:strCache>
                <c:ptCount val="1"/>
                <c:pt idx="0">
                  <c:v>MPPA (Année en cours)</c:v>
                </c:pt>
              </c:strCache>
            </c:strRef>
          </c:tx>
          <c:spPr>
            <a:ln/>
          </c:spPr>
          <c:cat>
            <c:strRef>
              <c:f>Worksheet!$C$3:$N$3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Worksheet!$C$14:$N$14</c:f>
              <c:numCache>
                <c:ptCount val="12"/>
                <c:pt idx="0">
                  <c:v>3427042.87</c:v>
                </c:pt>
                <c:pt idx="1">
                  <c:v>6560707.63</c:v>
                </c:pt>
                <c:pt idx="2">
                  <c:v>15062208.99</c:v>
                </c:pt>
                <c:pt idx="3">
                  <c:v>17140160.68</c:v>
                </c:pt>
                <c:pt idx="4">
                  <c:v>20053863.04</c:v>
                </c:pt>
                <c:pt idx="5">
                  <c:v>26269693.94</c:v>
                </c:pt>
                <c:pt idx="6">
                  <c:v>32591922.51</c:v>
                </c:pt>
                <c:pt idx="7">
                  <c:v>34953853.13</c:v>
                </c:pt>
                <c:pt idx="8">
                  <c:v>41459928.74</c:v>
                </c:pt>
                <c:pt idx="9">
                  <c:v>45792861</c:v>
                </c:pt>
                <c:pt idx="10">
                  <c:v>49071173.51</c:v>
                </c:pt>
                <c:pt idx="11">
                  <c:v>61969650.7</c:v>
                </c:pt>
              </c:numCache>
            </c:numRef>
          </c:val>
        </c:ser>
        <c:ser>
          <c:idx val="1"/>
          <c:order val="1"/>
          <c:tx>
            <c:strRef>
              <c:f>Worksheet!$B$15</c:f>
              <c:strCache>
                <c:ptCount val="1"/>
                <c:pt idx="0">
                  <c:v>MPPA (Année Précédente)</c:v>
                </c:pt>
              </c:strCache>
            </c:strRef>
          </c:tx>
          <c:spPr>
            <a:ln/>
          </c:spPr>
          <c:val>
            <c:numRef>
              <c:f>Worksheet!$C$17:$N$17</c:f>
              <c:numCache>
                <c:ptCount val="12"/>
                <c:pt idx="0">
                  <c:v>1321328.69</c:v>
                </c:pt>
                <c:pt idx="1">
                  <c:v>3408628.05</c:v>
                </c:pt>
                <c:pt idx="2">
                  <c:v>5913110.07</c:v>
                </c:pt>
                <c:pt idx="3">
                  <c:v>7607418.46</c:v>
                </c:pt>
                <c:pt idx="4">
                  <c:v>10888571.71</c:v>
                </c:pt>
                <c:pt idx="5">
                  <c:v>14512085.12</c:v>
                </c:pt>
                <c:pt idx="6">
                  <c:v>25615021.51</c:v>
                </c:pt>
                <c:pt idx="7">
                  <c:v>28223412.06</c:v>
                </c:pt>
                <c:pt idx="8">
                  <c:v>31072730.02</c:v>
                </c:pt>
                <c:pt idx="9">
                  <c:v>34100831.32</c:v>
                </c:pt>
                <c:pt idx="10">
                  <c:v>38781150.42</c:v>
                </c:pt>
                <c:pt idx="11">
                  <c:v>42881828.31</c:v>
                </c:pt>
              </c:numCache>
            </c:numRef>
          </c:val>
        </c:ser>
        <c:dLbls>
          <c:showVal val="1"/>
          <c:showCatName val="0"/>
        </c:dLbls>
        <c:smooth val="0"/>
        <c:axId val="110438656"/>
        <c:axId val="110444544"/>
      </c:line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Transmission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spPr>
            <a:ln/>
          </c:spPr>
          <c:cat>
            <c:strRef>
              <c:f>Worksheet!$B$75:$C$75</c:f>
              <c:strCache>
                <c:ptCount val="2"/>
                <c:pt idx="0">
                  <c:v>&lt;= 3j / 79.72%</c:v>
                </c:pt>
                <c:pt idx="1">
                  <c:v>&gt; 3j / 20.28%</c:v>
                </c:pt>
              </c:strCache>
            </c:strRef>
          </c:cat>
          <c:val>
            <c:numRef>
              <c:f>Worksheet!$B$76:$C$76</c:f>
              <c:numCache>
                <c:ptCount val="2"/>
                <c:pt idx="0">
                  <c:v>2658</c:v>
                </c:pt>
                <c:pt idx="1">
                  <c:v>676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Traitement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spPr>
            <a:ln/>
          </c:spPr>
          <c:cat>
            <c:strRef>
              <c:f>Worksheet!$H$75:$I$75</c:f>
              <c:strCache>
                <c:ptCount val="2"/>
                <c:pt idx="0">
                  <c:v>&lt;= 3j / 28.91%</c:v>
                </c:pt>
                <c:pt idx="1">
                  <c:v>&gt; 3j / 71.09%</c:v>
                </c:pt>
              </c:strCache>
            </c:strRef>
          </c:cat>
          <c:val>
            <c:numRef>
              <c:f>Worksheet!$H$76:$I$76</c:f>
              <c:numCache>
                <c:ptCount val="2"/>
                <c:pt idx="0">
                  <c:v>964</c:v>
                </c:pt>
                <c:pt idx="1">
                  <c:v>2370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Notification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spPr>
            <a:ln/>
          </c:spPr>
          <c:cat>
            <c:strRef>
              <c:f>Worksheet!$N$75:$O$75</c:f>
              <c:strCache>
                <c:ptCount val="2"/>
                <c:pt idx="0">
                  <c:v>&lt;= 7j / 89.89%</c:v>
                </c:pt>
                <c:pt idx="1">
                  <c:v>&gt; 7j / 10.11%</c:v>
                </c:pt>
              </c:strCache>
            </c:strRef>
          </c:cat>
          <c:val>
            <c:numRef>
              <c:f>Worksheet!$N$76:$O$76</c:f>
              <c:numCache>
                <c:ptCount val="2"/>
                <c:pt idx="0">
                  <c:v>2997</c:v>
                </c:pt>
                <c:pt idx="1">
                  <c:v>337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Délai Total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spPr>
            <a:ln/>
          </c:spPr>
          <c:cat>
            <c:strRef>
              <c:f>Worksheet!$B$92:$C$92</c:f>
              <c:strCache>
                <c:ptCount val="2"/>
                <c:pt idx="0">
                  <c:v>&lt;= 15j / 75.22%</c:v>
                </c:pt>
                <c:pt idx="1">
                  <c:v>&gt; à 15j / 24.78%</c:v>
                </c:pt>
              </c:strCache>
            </c:strRef>
          </c:cat>
          <c:val>
            <c:numRef>
              <c:f>Worksheet!$B$93:$C$93</c:f>
              <c:numCache>
                <c:ptCount val="2"/>
                <c:pt idx="0">
                  <c:v>2508</c:v>
                </c:pt>
                <c:pt idx="1">
                  <c:v>826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MPPA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Worksheet!$C$121</c:f>
              <c:strCache>
                <c:ptCount val="1"/>
                <c:pt idx="0">
                  <c:v>Montant des MPPA</c:v>
                </c:pt>
              </c:strCache>
            </c:strRef>
          </c:tx>
          <c:spPr>
            <a:ln/>
          </c:spPr>
          <c:cat>
            <c:strRef>
              <c:f>Worksheet!$B$122:$E$122</c:f>
              <c:strCache>
                <c:ptCount val="4"/>
                <c:pt idx="0">
                  <c:v>X &lt;= 1500</c:v>
                </c:pt>
                <c:pt idx="1">
                  <c:v>1500 &lt; X &lt;=4000</c:v>
                </c:pt>
                <c:pt idx="2">
                  <c:v>4000 &lt; X &lt;=</c:v>
                </c:pt>
                <c:pt idx="3">
                  <c:v>X &gt; </c:v>
                </c:pt>
              </c:strCache>
            </c:strRef>
          </c:cat>
          <c:val>
            <c:numRef>
              <c:f>Worksheet!$B$123:$E$123</c:f>
              <c:numCache>
                <c:ptCount val="4"/>
                <c:pt idx="0">
                  <c:v>693</c:v>
                </c:pt>
                <c:pt idx="1">
                  <c:v>616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MABC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Worksheet!$H$121</c:f>
              <c:strCache>
                <c:ptCount val="1"/>
                <c:pt idx="0">
                  <c:v>Montant des MABC</c:v>
                </c:pt>
              </c:strCache>
            </c:strRef>
          </c:tx>
          <c:spPr>
            <a:ln/>
          </c:spPr>
          <c:cat>
            <c:strRef>
              <c:f>Worksheet!$G$122:$J$122</c:f>
              <c:strCache>
                <c:ptCount val="4"/>
                <c:pt idx="0">
                  <c:v>X &lt;= 1500</c:v>
                </c:pt>
                <c:pt idx="1">
                  <c:v>1500 &lt; X &lt;=4000</c:v>
                </c:pt>
                <c:pt idx="2">
                  <c:v>4000 &lt; X &lt;=</c:v>
                </c:pt>
                <c:pt idx="3">
                  <c:v>X &gt; </c:v>
                </c:pt>
              </c:strCache>
            </c:strRef>
          </c:cat>
          <c:val>
            <c:numRef>
              <c:f>Worksheet!$G$123:$J$123</c:f>
              <c:numCache>
                <c:ptCount val="4"/>
                <c:pt idx="0">
                  <c:v>644</c:v>
                </c:pt>
                <c:pt idx="1">
                  <c:v>265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MABC + MPPA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Worksheet!$M$121</c:f>
              <c:strCache>
                <c:ptCount val="1"/>
                <c:pt idx="0">
                  <c:v>Montant des MABC + MPPA</c:v>
                </c:pt>
              </c:strCache>
            </c:strRef>
          </c:tx>
          <c:spPr>
            <a:ln/>
          </c:spPr>
          <c:cat>
            <c:strRef>
              <c:f>Worksheet!$L$122:$M$122</c:f>
              <c:strCache>
                <c:ptCount val="2"/>
                <c:pt idx="0">
                  <c:v>X &lt;= 1500</c:v>
                </c:pt>
                <c:pt idx="1">
                  <c:v>1500 &lt; X &lt;=4000</c:v>
                </c:pt>
              </c:strCache>
            </c:strRef>
          </c:cat>
          <c:val>
            <c:numRef>
              <c:f>Worksheet!$L$123:$O$123</c:f>
              <c:numCache>
                <c:ptCount val="4"/>
                <c:pt idx="0">
                  <c:v>1337</c:v>
                </c:pt>
                <c:pt idx="1">
                  <c:v>881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15</xdr:col>
      <xdr:colOff>95250</xdr:colOff>
      <xdr:row>44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15</xdr:col>
      <xdr:colOff>95250</xdr:colOff>
      <xdr:row>64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5</xdr:col>
      <xdr:colOff>95250</xdr:colOff>
      <xdr:row>89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11</xdr:col>
      <xdr:colOff>95250</xdr:colOff>
      <xdr:row>89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76</xdr:row>
      <xdr:rowOff>0</xdr:rowOff>
    </xdr:from>
    <xdr:to>
      <xdr:col>17</xdr:col>
      <xdr:colOff>95250</xdr:colOff>
      <xdr:row>89</xdr:row>
      <xdr:rowOff>95250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5</xdr:col>
      <xdr:colOff>95250</xdr:colOff>
      <xdr:row>109</xdr:row>
      <xdr:rowOff>95250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5</xdr:col>
      <xdr:colOff>95250</xdr:colOff>
      <xdr:row>138</xdr:row>
      <xdr:rowOff>95250</xdr:rowOff>
    </xdr:to>
    <xdr:graphicFrame macro="">
      <xdr:nvGraphicFramePr>
        <xdr:cNvPr name="Chart 7" id="7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123</xdr:row>
      <xdr:rowOff>0</xdr:rowOff>
    </xdr:from>
    <xdr:to>
      <xdr:col>10</xdr:col>
      <xdr:colOff>95250</xdr:colOff>
      <xdr:row>138</xdr:row>
      <xdr:rowOff>95250</xdr:rowOff>
    </xdr:to>
    <xdr:graphicFrame macro="">
      <xdr:nvGraphicFramePr>
        <xdr:cNvPr name="Chart 8" id="8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123</xdr:row>
      <xdr:rowOff>0</xdr:rowOff>
    </xdr:from>
    <xdr:to>
      <xdr:col>15</xdr:col>
      <xdr:colOff>95250</xdr:colOff>
      <xdr:row>138</xdr:row>
      <xdr:rowOff>95250</xdr:rowOff>
    </xdr:to>
    <xdr:graphicFrame macro="">
      <xdr:nvGraphicFramePr>
        <xdr:cNvPr name="Chart 9" id="92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148</xdr:row>
      <xdr:rowOff>0</xdr:rowOff>
    </xdr:from>
    <xdr:to>
      <xdr:col>8</xdr:col>
      <xdr:colOff>95250</xdr:colOff>
      <xdr:row>161</xdr:row>
      <xdr:rowOff>95250</xdr:rowOff>
    </xdr:to>
    <xdr:graphicFrame macro="">
      <xdr:nvGraphicFramePr>
        <xdr:cNvPr name="Chart 10" id="102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148</xdr:row>
      <xdr:rowOff>0</xdr:rowOff>
    </xdr:from>
    <xdr:to>
      <xdr:col>15</xdr:col>
      <xdr:colOff>95250</xdr:colOff>
      <xdr:row>161</xdr:row>
      <xdr:rowOff>95250</xdr:rowOff>
    </xdr:to>
    <xdr:graphicFrame macro="">
      <xdr:nvGraphicFramePr>
        <xdr:cNvPr name="Chart 11" id="112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15</xdr:col>
      <xdr:colOff>95250</xdr:colOff>
      <xdr:row>182</xdr:row>
      <xdr:rowOff>95250</xdr:rowOff>
    </xdr:to>
    <xdr:graphicFrame macro="">
      <xdr:nvGraphicFramePr>
        <xdr:cNvPr name="Chart 12" id="123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207"/>
  <sheetViews>
    <sheetView tabSelected="1" workbookViewId="0" showGridLines="true" showRowColHeaders="1">
      <selection activeCell="H141" sqref="H14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</cols>
  <sheetData>
    <row r="1" spans="1:17">
      <c r="H1" s="1" t="s">
        <v>0</v>
      </c>
    </row>
    <row r="3" spans="1:17">
      <c r="B3" s="2" t="s">
        <v>1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</row>
    <row r="4" spans="1:17">
      <c r="B4" s="2" t="s">
        <v>2</v>
      </c>
      <c r="C4" s="3">
        <v>134.0</v>
      </c>
      <c r="D4" s="3">
        <v>160.0</v>
      </c>
      <c r="E4" s="3">
        <v>231.0</v>
      </c>
      <c r="F4" s="3">
        <v>125.0</v>
      </c>
      <c r="G4" s="3">
        <v>151.0</v>
      </c>
      <c r="H4" s="3">
        <v>212.0</v>
      </c>
      <c r="I4" s="3">
        <v>170.0</v>
      </c>
      <c r="J4" s="3">
        <v>93.0</v>
      </c>
      <c r="K4" s="3">
        <v>141.0</v>
      </c>
      <c r="L4" s="3">
        <v>230.0</v>
      </c>
      <c r="M4" s="3">
        <v>206.0</v>
      </c>
      <c r="N4" s="3">
        <v>151.0</v>
      </c>
      <c r="O4" s="2">
        <f>SUM(C4:N4)</f>
        <v>2004</v>
      </c>
    </row>
    <row r="5" spans="1:17">
      <c r="B5" s="2" t="s">
        <v>3</v>
      </c>
      <c r="C5" s="4">
        <v>103.0</v>
      </c>
      <c r="D5" s="4">
        <v>116.0</v>
      </c>
      <c r="E5" s="4">
        <v>138.0</v>
      </c>
      <c r="F5" s="4">
        <v>103.0</v>
      </c>
      <c r="G5" s="4">
        <v>131.0</v>
      </c>
      <c r="H5" s="4">
        <v>117.0</v>
      </c>
      <c r="I5" s="4">
        <v>124.0</v>
      </c>
      <c r="J5" s="4">
        <v>99.0</v>
      </c>
      <c r="K5" s="4">
        <v>112.0</v>
      </c>
      <c r="L5" s="4">
        <v>127.0</v>
      </c>
      <c r="M5" s="4">
        <v>146.0</v>
      </c>
      <c r="N5" s="4">
        <v>130.0</v>
      </c>
      <c r="O5" s="2">
        <f>SUM(C5:N5)</f>
        <v>1446</v>
      </c>
    </row>
    <row r="6" spans="1:17">
      <c r="B6" s="2" t="s">
        <v>4</v>
      </c>
      <c r="C6" s="5">
        <v>237.0</v>
      </c>
      <c r="D6" s="5">
        <v>276.0</v>
      </c>
      <c r="E6" s="5">
        <v>369.0</v>
      </c>
      <c r="F6" s="5">
        <v>228.0</v>
      </c>
      <c r="G6" s="5">
        <v>282.0</v>
      </c>
      <c r="H6" s="5">
        <v>329.0</v>
      </c>
      <c r="I6" s="5">
        <v>294.0</v>
      </c>
      <c r="J6" s="5">
        <v>192.0</v>
      </c>
      <c r="K6" s="5">
        <v>253.0</v>
      </c>
      <c r="L6" s="5">
        <v>357.0</v>
      </c>
      <c r="M6" s="5">
        <v>352.0</v>
      </c>
      <c r="N6" s="5">
        <v>281.0</v>
      </c>
      <c r="O6" s="2">
        <f>SUM(C6:N6)</f>
        <v>3450</v>
      </c>
    </row>
    <row r="7" spans="1:17">
      <c r="B7" t="s">
        <v>20</v>
      </c>
      <c r="C7" s="6">
        <v>120.0</v>
      </c>
      <c r="D7" s="6">
        <v>138.0</v>
      </c>
      <c r="E7" s="6">
        <v>236.0</v>
      </c>
      <c r="F7" s="6">
        <v>205.0</v>
      </c>
      <c r="G7" s="6">
        <v>227.0</v>
      </c>
      <c r="H7" s="6">
        <v>206.0</v>
      </c>
      <c r="I7" s="6">
        <v>160.0</v>
      </c>
      <c r="J7" s="6">
        <v>99.0</v>
      </c>
      <c r="K7" s="6">
        <v>159.0</v>
      </c>
      <c r="L7" s="6">
        <v>215.0</v>
      </c>
      <c r="M7" s="6">
        <v>208.0</v>
      </c>
      <c r="N7" s="6">
        <v>210.0</v>
      </c>
      <c r="O7">
        <f>SUM(C7:N7)</f>
        <v>2183</v>
      </c>
    </row>
    <row r="8" spans="1:17">
      <c r="B8" t="s">
        <v>21</v>
      </c>
      <c r="C8" s="7">
        <v>107.0</v>
      </c>
      <c r="D8" s="7">
        <v>105.0</v>
      </c>
      <c r="E8" s="7">
        <v>152.0</v>
      </c>
      <c r="F8" s="7">
        <v>104.0</v>
      </c>
      <c r="G8" s="7">
        <v>192.0</v>
      </c>
      <c r="H8" s="7">
        <v>148.0</v>
      </c>
      <c r="I8" s="7">
        <v>102.0</v>
      </c>
      <c r="J8" s="7">
        <v>77.0</v>
      </c>
      <c r="K8" s="7">
        <v>174.0</v>
      </c>
      <c r="L8" s="7">
        <v>139.0</v>
      </c>
      <c r="M8" s="7">
        <v>134.0</v>
      </c>
      <c r="N8" s="7">
        <v>103.0</v>
      </c>
      <c r="O8">
        <f>SUM(C8:N8)</f>
        <v>1537</v>
      </c>
    </row>
    <row r="9" spans="1:17">
      <c r="B9" t="s">
        <v>22</v>
      </c>
      <c r="C9" s="8">
        <v>227.0</v>
      </c>
      <c r="D9" s="8">
        <v>243.0</v>
      </c>
      <c r="E9" s="8">
        <v>388.0</v>
      </c>
      <c r="F9" s="8">
        <v>309.0</v>
      </c>
      <c r="G9" s="8">
        <v>419.0</v>
      </c>
      <c r="H9" s="8">
        <v>354.0</v>
      </c>
      <c r="I9" s="8">
        <v>262.0</v>
      </c>
      <c r="J9" s="8">
        <v>176.0</v>
      </c>
      <c r="K9" s="8">
        <v>333.0</v>
      </c>
      <c r="L9" s="8">
        <v>354.0</v>
      </c>
      <c r="M9" s="8">
        <v>342.0</v>
      </c>
      <c r="N9" s="8">
        <v>313.0</v>
      </c>
      <c r="O9">
        <f>SUM(C9:N9)</f>
        <v>3720</v>
      </c>
    </row>
    <row r="11" spans="1:17">
      <c r="B11" s="2" t="s">
        <v>18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</row>
    <row r="12" spans="1:17">
      <c r="B12" s="2" t="s">
        <v>2</v>
      </c>
      <c r="C12" s="3">
        <v>573434.82</v>
      </c>
      <c r="D12" s="3">
        <v>745787.03</v>
      </c>
      <c r="E12" s="3">
        <v>1017141.82</v>
      </c>
      <c r="F12" s="3">
        <v>563515.61</v>
      </c>
      <c r="G12" s="3">
        <v>809312.02</v>
      </c>
      <c r="H12" s="3">
        <v>804991.44</v>
      </c>
      <c r="I12" s="3">
        <v>1430406.73</v>
      </c>
      <c r="J12" s="3">
        <v>396459.44</v>
      </c>
      <c r="K12" s="3">
        <v>729066.96</v>
      </c>
      <c r="L12" s="3">
        <v>1531842.53</v>
      </c>
      <c r="M12" s="3">
        <v>1089886.45</v>
      </c>
      <c r="N12" s="3">
        <v>1029487.17</v>
      </c>
      <c r="O12" s="2">
        <f>SUM(C12:N12)</f>
        <v>10721332.02</v>
      </c>
    </row>
    <row r="13" spans="1:17">
      <c r="B13" s="2" t="s">
        <v>3</v>
      </c>
      <c r="C13" s="4">
        <v>2853608.05</v>
      </c>
      <c r="D13" s="4">
        <v>2387877.73</v>
      </c>
      <c r="E13" s="4">
        <v>7484359.54</v>
      </c>
      <c r="F13" s="4">
        <v>1514436.08</v>
      </c>
      <c r="G13" s="4">
        <v>2104390.34</v>
      </c>
      <c r="H13" s="4">
        <v>5410839.46</v>
      </c>
      <c r="I13" s="4">
        <v>4891821.84</v>
      </c>
      <c r="J13" s="4">
        <v>1965471.18</v>
      </c>
      <c r="K13" s="4">
        <v>5777008.65</v>
      </c>
      <c r="L13" s="4">
        <v>2801089.73</v>
      </c>
      <c r="M13" s="4">
        <v>2188426.06</v>
      </c>
      <c r="N13" s="4">
        <v>11868990.02</v>
      </c>
      <c r="O13" s="2">
        <f>SUM(C13:N13)</f>
        <v>51248318.68</v>
      </c>
    </row>
    <row r="14" spans="1:17">
      <c r="B14" s="2" t="s">
        <v>4</v>
      </c>
      <c r="C14" s="5">
        <v>3427042.87</v>
      </c>
      <c r="D14" s="5">
        <v>6560707.63</v>
      </c>
      <c r="E14" s="5">
        <v>15062208.99</v>
      </c>
      <c r="F14" s="5">
        <v>17140160.68</v>
      </c>
      <c r="G14" s="5">
        <v>20053863.04</v>
      </c>
      <c r="H14" s="5">
        <v>26269693.94</v>
      </c>
      <c r="I14" s="5">
        <v>32591922.51</v>
      </c>
      <c r="J14" s="5">
        <v>34953853.13</v>
      </c>
      <c r="K14" s="5">
        <v>41459928.74</v>
      </c>
      <c r="L14" s="5">
        <v>45792861.0</v>
      </c>
      <c r="M14" s="5">
        <v>49071173.51</v>
      </c>
      <c r="N14" s="5">
        <v>61969650.7</v>
      </c>
      <c r="O14" s="2">
        <f>SUM(C14:N14)</f>
        <v>354353066.74</v>
      </c>
    </row>
    <row r="15" spans="1:17">
      <c r="B15" t="s">
        <v>20</v>
      </c>
      <c r="C15" s="6">
        <v>312452.75</v>
      </c>
      <c r="D15" s="6">
        <v>557343.77</v>
      </c>
      <c r="E15" s="6">
        <v>982521.22</v>
      </c>
      <c r="F15" s="6">
        <v>842191.86</v>
      </c>
      <c r="G15" s="6">
        <v>729838.13</v>
      </c>
      <c r="H15" s="6">
        <v>1035253.76</v>
      </c>
      <c r="I15" s="6">
        <v>726859.11</v>
      </c>
      <c r="J15" s="6">
        <v>452202.63</v>
      </c>
      <c r="K15" s="6">
        <v>618165.94</v>
      </c>
      <c r="L15" s="6">
        <v>1062671.69</v>
      </c>
      <c r="M15" s="6">
        <v>822340.52</v>
      </c>
      <c r="N15" s="6">
        <v>1187753.03</v>
      </c>
      <c r="O15">
        <f>SUM(C15:N15)</f>
        <v>9329594.41</v>
      </c>
    </row>
    <row r="16" spans="1:17">
      <c r="B16" t="s">
        <v>21</v>
      </c>
      <c r="C16" s="7">
        <v>1008875.94</v>
      </c>
      <c r="D16" s="7">
        <v>1529955.59</v>
      </c>
      <c r="E16" s="7">
        <v>1521960.8</v>
      </c>
      <c r="F16" s="7">
        <v>852116.53</v>
      </c>
      <c r="G16" s="7">
        <v>2551315.12</v>
      </c>
      <c r="H16" s="7">
        <v>2588259.65</v>
      </c>
      <c r="I16" s="7">
        <v>10376077.28</v>
      </c>
      <c r="J16" s="7">
        <v>2156187.92</v>
      </c>
      <c r="K16" s="7">
        <v>2231152.02</v>
      </c>
      <c r="L16" s="7">
        <v>1965429.61</v>
      </c>
      <c r="M16" s="7">
        <v>3857978.58</v>
      </c>
      <c r="N16" s="7">
        <v>2912924.86</v>
      </c>
      <c r="O16">
        <f>SUM(C16:N16)</f>
        <v>33552233.9</v>
      </c>
    </row>
    <row r="17" spans="1:17">
      <c r="B17" t="s">
        <v>22</v>
      </c>
      <c r="C17" s="8">
        <v>1321328.69</v>
      </c>
      <c r="D17" s="8">
        <v>3408628.05</v>
      </c>
      <c r="E17" s="8">
        <v>5913110.07</v>
      </c>
      <c r="F17" s="8">
        <v>7607418.46</v>
      </c>
      <c r="G17" s="8">
        <v>10888571.71</v>
      </c>
      <c r="H17" s="8">
        <v>14512085.12</v>
      </c>
      <c r="I17" s="8">
        <v>25615021.51</v>
      </c>
      <c r="J17" s="8">
        <v>28223412.06</v>
      </c>
      <c r="K17" s="8">
        <v>31072730.02</v>
      </c>
      <c r="L17" s="8">
        <v>34100831.32</v>
      </c>
      <c r="M17" s="8">
        <v>38781150.42</v>
      </c>
      <c r="N17" s="8">
        <v>42881828.31</v>
      </c>
      <c r="O17">
        <f>SUM(C17:N17)</f>
        <v>244326115.74</v>
      </c>
    </row>
    <row r="18" spans="1:17">
      <c r="B18" s="2" t="s">
        <v>19</v>
      </c>
      <c r="C18" s="2" t="s">
        <v>5</v>
      </c>
      <c r="D18" s="2" t="s">
        <v>6</v>
      </c>
      <c r="E18" s="2" t="s">
        <v>7</v>
      </c>
      <c r="F18" s="2" t="s">
        <v>8</v>
      </c>
      <c r="G18" s="2" t="s">
        <v>9</v>
      </c>
      <c r="H18" s="2" t="s">
        <v>10</v>
      </c>
      <c r="I18" s="2" t="s">
        <v>11</v>
      </c>
      <c r="J18" s="2" t="s">
        <v>12</v>
      </c>
      <c r="K18" s="2" t="s">
        <v>13</v>
      </c>
      <c r="L18" s="2" t="s">
        <v>14</v>
      </c>
      <c r="M18" s="2" t="s">
        <v>15</v>
      </c>
      <c r="N18" s="2" t="s">
        <v>16</v>
      </c>
      <c r="O18" s="2" t="s">
        <v>17</v>
      </c>
    </row>
    <row r="19" spans="1:17">
      <c r="B19" s="2" t="s">
        <v>2</v>
      </c>
      <c r="C19" s="3">
        <v>63</v>
      </c>
      <c r="D19" s="3">
        <v>59</v>
      </c>
      <c r="E19" s="3">
        <v>82</v>
      </c>
      <c r="F19" s="3">
        <v>45</v>
      </c>
      <c r="G19" s="3">
        <v>67</v>
      </c>
      <c r="H19" s="3">
        <v>100</v>
      </c>
      <c r="I19" s="3">
        <v>56</v>
      </c>
      <c r="J19" s="3">
        <v>41</v>
      </c>
      <c r="K19" s="3">
        <v>45</v>
      </c>
      <c r="L19" s="3">
        <v>79</v>
      </c>
      <c r="M19" s="3">
        <v>59</v>
      </c>
      <c r="N19" s="3">
        <v>45</v>
      </c>
      <c r="O19" s="2">
        <f>SUM(C19:N19)</f>
        <v>741</v>
      </c>
    </row>
    <row r="20" spans="1:17">
      <c r="B20" s="2" t="s">
        <v>3</v>
      </c>
      <c r="C20" s="4">
        <v>46</v>
      </c>
      <c r="D20" s="4">
        <v>52</v>
      </c>
      <c r="E20" s="4">
        <v>78</v>
      </c>
      <c r="F20" s="4">
        <v>46</v>
      </c>
      <c r="G20" s="4">
        <v>56</v>
      </c>
      <c r="H20" s="4">
        <v>58</v>
      </c>
      <c r="I20" s="4">
        <v>46</v>
      </c>
      <c r="J20" s="4">
        <v>42</v>
      </c>
      <c r="K20" s="4">
        <v>60</v>
      </c>
      <c r="L20" s="4">
        <v>73</v>
      </c>
      <c r="M20" s="4">
        <v>71</v>
      </c>
      <c r="N20" s="4">
        <v>53</v>
      </c>
      <c r="O20" s="2">
        <f>SUM(C20:N20)</f>
        <v>681</v>
      </c>
    </row>
    <row r="21" spans="1:17">
      <c r="B21" s="2" t="s">
        <v>4</v>
      </c>
      <c r="C21" s="5">
        <v>109</v>
      </c>
      <c r="D21" s="5">
        <v>111</v>
      </c>
      <c r="E21" s="5">
        <v>160</v>
      </c>
      <c r="F21" s="5">
        <v>91</v>
      </c>
      <c r="G21" s="5">
        <v>123</v>
      </c>
      <c r="H21" s="5">
        <v>158</v>
      </c>
      <c r="I21" s="5">
        <v>102</v>
      </c>
      <c r="J21" s="5">
        <v>83</v>
      </c>
      <c r="K21" s="5">
        <v>105</v>
      </c>
      <c r="L21" s="5">
        <v>152</v>
      </c>
      <c r="M21" s="5">
        <v>130</v>
      </c>
      <c r="N21" s="5">
        <v>98</v>
      </c>
      <c r="O21" s="2">
        <f>SUM(C21:N21)</f>
        <v>1422</v>
      </c>
    </row>
    <row r="22" spans="1:17">
      <c r="B22" s="2" t="s">
        <v>20</v>
      </c>
      <c r="C22" s="9">
        <v>65</v>
      </c>
      <c r="D22" s="9">
        <v>72</v>
      </c>
      <c r="E22" s="9">
        <v>114</v>
      </c>
      <c r="F22" s="9">
        <v>92</v>
      </c>
      <c r="G22" s="9">
        <v>108</v>
      </c>
      <c r="H22" s="9">
        <v>91</v>
      </c>
      <c r="I22" s="9">
        <v>65</v>
      </c>
      <c r="J22" s="9">
        <v>40</v>
      </c>
      <c r="K22" s="9">
        <v>78</v>
      </c>
      <c r="L22" s="9">
        <v>82</v>
      </c>
      <c r="M22" s="9">
        <v>88</v>
      </c>
      <c r="N22" s="9">
        <v>81</v>
      </c>
      <c r="O22" s="2">
        <f>SUM(C22:N22)</f>
        <v>976</v>
      </c>
    </row>
    <row r="23" spans="1:17">
      <c r="B23" s="2" t="s">
        <v>21</v>
      </c>
      <c r="C23" s="10">
        <v>54</v>
      </c>
      <c r="D23" s="10">
        <v>50</v>
      </c>
      <c r="E23" s="10">
        <v>55</v>
      </c>
      <c r="F23" s="10">
        <v>60</v>
      </c>
      <c r="G23" s="10">
        <v>100</v>
      </c>
      <c r="H23" s="10">
        <v>86</v>
      </c>
      <c r="I23" s="10">
        <v>52</v>
      </c>
      <c r="J23" s="10">
        <v>37</v>
      </c>
      <c r="K23" s="10">
        <v>107</v>
      </c>
      <c r="L23" s="10">
        <v>75</v>
      </c>
      <c r="M23" s="10">
        <v>58</v>
      </c>
      <c r="N23" s="10">
        <v>43</v>
      </c>
      <c r="O23" s="2">
        <f>SUM(C23:N23)</f>
        <v>777</v>
      </c>
    </row>
    <row r="24" spans="1:17">
      <c r="B24" s="2" t="s">
        <v>22</v>
      </c>
      <c r="C24" s="11">
        <v>119</v>
      </c>
      <c r="D24" s="11">
        <v>122</v>
      </c>
      <c r="E24" s="11">
        <v>169</v>
      </c>
      <c r="F24" s="11">
        <v>152</v>
      </c>
      <c r="G24" s="11">
        <v>208</v>
      </c>
      <c r="H24" s="11">
        <v>177</v>
      </c>
      <c r="I24" s="11">
        <v>117</v>
      </c>
      <c r="J24" s="11">
        <v>77</v>
      </c>
      <c r="K24" s="11">
        <v>185</v>
      </c>
      <c r="L24" s="11">
        <v>157</v>
      </c>
      <c r="M24" s="11">
        <v>146</v>
      </c>
      <c r="N24" s="11">
        <v>124</v>
      </c>
      <c r="O24" s="2">
        <f>SUM(C24:N24)</f>
        <v>1753</v>
      </c>
    </row>
    <row r="25" spans="1:17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8" spans="1:17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7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7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7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7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7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7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7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67" spans="1:17">
      <c r="H67" s="12" t="s">
        <v>23</v>
      </c>
    </row>
    <row r="68" spans="1:17">
      <c r="B68" s="13" t="s">
        <v>24</v>
      </c>
      <c r="C68" s="13" t="s">
        <v>5</v>
      </c>
      <c r="D68" s="13" t="s">
        <v>6</v>
      </c>
      <c r="E68" s="13" t="s">
        <v>7</v>
      </c>
      <c r="F68" s="13" t="s">
        <v>8</v>
      </c>
      <c r="G68" s="13" t="s">
        <v>9</v>
      </c>
      <c r="H68" s="13" t="s">
        <v>10</v>
      </c>
      <c r="I68" s="13" t="s">
        <v>11</v>
      </c>
      <c r="J68" s="13" t="s">
        <v>12</v>
      </c>
      <c r="K68" s="13" t="s">
        <v>13</v>
      </c>
      <c r="L68" s="13" t="s">
        <v>14</v>
      </c>
      <c r="M68" s="13" t="s">
        <v>15</v>
      </c>
      <c r="N68" s="13" t="s">
        <v>16</v>
      </c>
      <c r="O68" s="13" t="s">
        <v>17</v>
      </c>
    </row>
    <row r="69" spans="1:17">
      <c r="B69" s="13" t="s">
        <v>33</v>
      </c>
      <c r="C69" s="13">
        <v>3.54</v>
      </c>
      <c r="D69" s="13">
        <v>4.76</v>
      </c>
      <c r="E69" s="13">
        <v>4.7</v>
      </c>
      <c r="F69" s="13">
        <v>3.05</v>
      </c>
      <c r="G69" s="13">
        <v>6.25</v>
      </c>
      <c r="H69" s="13">
        <v>3.67</v>
      </c>
      <c r="I69" s="13">
        <v>2.83</v>
      </c>
      <c r="J69" s="13">
        <v>1.29</v>
      </c>
      <c r="K69" s="13">
        <v>1.42</v>
      </c>
      <c r="L69" s="13">
        <v>1.39</v>
      </c>
      <c r="M69" s="13">
        <v>1.62</v>
      </c>
      <c r="N69" s="13">
        <v>2.27</v>
      </c>
      <c r="O69" s="13">
        <v>3.0658333333333</v>
      </c>
    </row>
    <row r="70" spans="1:17">
      <c r="B70" s="13" t="s">
        <v>34</v>
      </c>
      <c r="C70" s="13">
        <v>7.74</v>
      </c>
      <c r="D70" s="13">
        <v>6.87</v>
      </c>
      <c r="E70" s="13">
        <v>8.16</v>
      </c>
      <c r="F70" s="13">
        <v>7.88</v>
      </c>
      <c r="G70" s="13">
        <v>12.37</v>
      </c>
      <c r="H70" s="13">
        <v>7.21</v>
      </c>
      <c r="I70" s="13">
        <v>6.36</v>
      </c>
      <c r="J70" s="13">
        <v>7.07</v>
      </c>
      <c r="K70" s="13">
        <v>5.38</v>
      </c>
      <c r="L70" s="13">
        <v>5.63</v>
      </c>
      <c r="M70" s="13">
        <v>5.83</v>
      </c>
      <c r="N70" s="13">
        <v>7.2</v>
      </c>
      <c r="O70" s="13">
        <v>7.3083333333333</v>
      </c>
    </row>
    <row r="71" spans="1:17">
      <c r="B71" s="13" t="s">
        <v>35</v>
      </c>
      <c r="C71" s="13">
        <v>2.02</v>
      </c>
      <c r="D71" s="13">
        <v>2.92</v>
      </c>
      <c r="E71" s="13">
        <v>2.13</v>
      </c>
      <c r="F71" s="13">
        <v>1.07</v>
      </c>
      <c r="G71" s="13">
        <v>0.83</v>
      </c>
      <c r="H71" s="13">
        <v>1.88</v>
      </c>
      <c r="I71" s="13">
        <v>1.66</v>
      </c>
      <c r="J71" s="13">
        <v>0.25</v>
      </c>
      <c r="K71" s="13">
        <v>1.66</v>
      </c>
      <c r="L71" s="13">
        <v>1.03</v>
      </c>
      <c r="M71" s="13">
        <v>1.6</v>
      </c>
      <c r="N71" s="13">
        <v>1.49</v>
      </c>
      <c r="O71" s="13">
        <v>1.545</v>
      </c>
    </row>
    <row r="72" spans="1:17">
      <c r="B72" s="13" t="s">
        <v>36</v>
      </c>
      <c r="C72" s="13">
        <v>13.3</v>
      </c>
      <c r="D72" s="13">
        <v>14.55</v>
      </c>
      <c r="E72" s="13">
        <v>14.99</v>
      </c>
      <c r="F72" s="13">
        <v>12.0</v>
      </c>
      <c r="G72" s="13">
        <v>19.45</v>
      </c>
      <c r="H72" s="13">
        <v>12.76</v>
      </c>
      <c r="I72" s="13">
        <v>10.85</v>
      </c>
      <c r="J72" s="13">
        <v>8.61</v>
      </c>
      <c r="K72" s="13">
        <v>8.46</v>
      </c>
      <c r="L72" s="13">
        <v>8.05</v>
      </c>
      <c r="M72" s="13">
        <v>9.05</v>
      </c>
      <c r="N72" s="13">
        <v>10.96</v>
      </c>
      <c r="O72" s="13">
        <v>11.919166666667</v>
      </c>
    </row>
    <row r="75" spans="1:17">
      <c r="B75" s="14" t="s">
        <v>29</v>
      </c>
      <c r="C75" s="15" t="s">
        <v>25</v>
      </c>
      <c r="H75" s="14" t="s">
        <v>30</v>
      </c>
      <c r="I75" s="15" t="s">
        <v>26</v>
      </c>
      <c r="N75" s="14" t="s">
        <v>31</v>
      </c>
      <c r="O75" s="15" t="s">
        <v>27</v>
      </c>
    </row>
    <row r="76" spans="1:17">
      <c r="A76" s="13" t="s">
        <v>37</v>
      </c>
      <c r="B76" s="14">
        <v>2658</v>
      </c>
      <c r="C76" s="15">
        <v>676</v>
      </c>
      <c r="G76" s="13" t="s">
        <v>34</v>
      </c>
      <c r="H76" s="14">
        <v>964</v>
      </c>
      <c r="I76" s="15">
        <v>2370</v>
      </c>
      <c r="M76" s="13" t="s">
        <v>38</v>
      </c>
      <c r="N76" s="14">
        <v>2997</v>
      </c>
      <c r="O76" s="15">
        <v>337</v>
      </c>
    </row>
    <row r="91" spans="1:17">
      <c r="N91" s="13"/>
      <c r="O91" s="13"/>
    </row>
    <row r="92" spans="1:17">
      <c r="B92" s="14" t="s">
        <v>32</v>
      </c>
      <c r="C92" s="15" t="s">
        <v>28</v>
      </c>
      <c r="N92" s="13"/>
      <c r="O92" s="13"/>
    </row>
    <row r="93" spans="1:17">
      <c r="A93" s="13" t="s">
        <v>39</v>
      </c>
      <c r="B93" s="14">
        <v>2508</v>
      </c>
      <c r="C93" s="15">
        <v>826</v>
      </c>
    </row>
    <row r="111" spans="1:17">
      <c r="H111" s="12" t="s">
        <v>40</v>
      </c>
    </row>
    <row r="113" spans="1:17">
      <c r="C113" t="s">
        <v>41</v>
      </c>
      <c r="D113" t="s">
        <v>42</v>
      </c>
      <c r="E113" t="s">
        <v>43</v>
      </c>
    </row>
    <row r="114" spans="1:17">
      <c r="B114" t="s">
        <v>44</v>
      </c>
      <c r="D114">
        <v>50084826.22</v>
      </c>
      <c r="E114">
        <v>60316191.86</v>
      </c>
    </row>
    <row r="115" spans="1:17">
      <c r="B115" t="s">
        <v>45</v>
      </c>
      <c r="C115">
        <v>1929</v>
      </c>
      <c r="D115">
        <v>1405</v>
      </c>
      <c r="E115">
        <v>3334</v>
      </c>
    </row>
    <row r="116" spans="1:17">
      <c r="B116" t="s">
        <v>46</v>
      </c>
      <c r="C116">
        <v>5303.97</v>
      </c>
      <c r="D116">
        <v>35647.56</v>
      </c>
      <c r="E116">
        <v>40951.53</v>
      </c>
    </row>
    <row r="117" spans="1:17">
      <c r="B117" t="s">
        <v>47</v>
      </c>
      <c r="C117">
        <v>16.96</v>
      </c>
      <c r="D117">
        <v>83.04</v>
      </c>
    </row>
    <row r="118" spans="1:17">
      <c r="B118" t="s">
        <v>48</v>
      </c>
      <c r="C118">
        <v>57.86</v>
      </c>
      <c r="D118">
        <v>42.14</v>
      </c>
    </row>
    <row r="121" spans="1:17">
      <c r="C121" t="s">
        <v>49</v>
      </c>
      <c r="H121" t="s">
        <v>54</v>
      </c>
      <c r="M121" t="s">
        <v>55</v>
      </c>
    </row>
    <row r="122" spans="1:17">
      <c r="B122" t="s">
        <v>50</v>
      </c>
      <c r="C122" t="s">
        <v>51</v>
      </c>
      <c r="D122" t="s">
        <v>52</v>
      </c>
      <c r="E122" t="s">
        <v>53</v>
      </c>
      <c r="G122" t="s">
        <v>50</v>
      </c>
      <c r="H122" t="s">
        <v>51</v>
      </c>
      <c r="I122" t="s">
        <v>52</v>
      </c>
      <c r="J122" t="s">
        <v>53</v>
      </c>
      <c r="L122" t="s">
        <v>50</v>
      </c>
      <c r="M122" t="s">
        <v>51</v>
      </c>
      <c r="N122" t="s">
        <v>52</v>
      </c>
      <c r="O122" t="s">
        <v>53</v>
      </c>
    </row>
    <row r="123" spans="1:17">
      <c r="B123">
        <v>693</v>
      </c>
      <c r="C123">
        <v>616</v>
      </c>
      <c r="D123">
        <v>0</v>
      </c>
      <c r="E123">
        <v>0</v>
      </c>
      <c r="G123">
        <v>644</v>
      </c>
      <c r="H123">
        <v>265</v>
      </c>
      <c r="I123">
        <v>0</v>
      </c>
      <c r="J123">
        <v>0</v>
      </c>
      <c r="L123">
        <v>1337</v>
      </c>
      <c r="M123">
        <v>881</v>
      </c>
      <c r="N123">
        <v>0</v>
      </c>
      <c r="O123">
        <v>0</v>
      </c>
    </row>
    <row r="141" spans="1:17">
      <c r="H141" s="12" t="s">
        <v>56</v>
      </c>
    </row>
    <row r="142" spans="1:17">
      <c r="B142" t="s">
        <v>57</v>
      </c>
      <c r="D142" t="s">
        <v>58</v>
      </c>
      <c r="E142" t="s">
        <v>59</v>
      </c>
    </row>
    <row r="143" spans="1:17">
      <c r="C143" t="s">
        <v>44</v>
      </c>
      <c r="D143">
        <v>7046068.58</v>
      </c>
      <c r="E143">
        <v>68.87</v>
      </c>
    </row>
    <row r="144" spans="1:17">
      <c r="C144" t="s">
        <v>45</v>
      </c>
      <c r="D144">
        <v>1466</v>
      </c>
      <c r="E144">
        <v>76.0</v>
      </c>
    </row>
    <row r="145" spans="1:17">
      <c r="B145" t="s">
        <v>60</v>
      </c>
      <c r="I145" t="s">
        <v>62</v>
      </c>
    </row>
    <row r="146" spans="1:17">
      <c r="C146" t="s">
        <v>44</v>
      </c>
      <c r="D146">
        <v>7014508</v>
      </c>
      <c r="E146">
        <v>31561</v>
      </c>
      <c r="J146" t="s">
        <v>63</v>
      </c>
      <c r="K146">
        <v>1459</v>
      </c>
      <c r="L146">
        <v>7</v>
      </c>
    </row>
    <row r="147" spans="1:17">
      <c r="C147" t="s">
        <v>61</v>
      </c>
      <c r="D147"/>
      <c r="E147">
        <v>35</v>
      </c>
      <c r="J147" t="s">
        <v>61</v>
      </c>
      <c r="K147"/>
      <c r="L147">
        <v>35</v>
      </c>
    </row>
    <row r="151" spans="1:17">
      <c r="B151" s="2"/>
      <c r="C151" s="2"/>
      <c r="D151" s="2"/>
      <c r="E151" s="2"/>
    </row>
    <row r="152" spans="1:17">
      <c r="B152" s="2"/>
      <c r="C152" s="2"/>
      <c r="D152" s="2"/>
      <c r="E152" s="2"/>
    </row>
    <row r="153" spans="1:17">
      <c r="B153" s="2"/>
      <c r="C153" s="2"/>
      <c r="D153" s="2"/>
      <c r="E153" s="2"/>
    </row>
    <row r="154" spans="1:17">
      <c r="B154" s="2"/>
      <c r="C154" s="2"/>
      <c r="D154" s="2"/>
      <c r="E154" s="2"/>
    </row>
    <row r="155" spans="1:17">
      <c r="B155" s="2"/>
      <c r="C155" s="2"/>
      <c r="D155" s="2"/>
      <c r="E155" s="2"/>
    </row>
    <row r="156" spans="1:17">
      <c r="B156" s="2"/>
      <c r="C156" s="2"/>
      <c r="D156" s="2"/>
      <c r="E156" s="2"/>
    </row>
    <row r="159" spans="1:17">
      <c r="B159" s="2"/>
      <c r="C159" s="2"/>
      <c r="D159" s="2"/>
      <c r="E159" s="2"/>
      <c r="G159" s="2"/>
      <c r="H159" s="2"/>
      <c r="I159" s="2"/>
      <c r="J159" s="2"/>
      <c r="L159" s="2"/>
      <c r="M159" s="2"/>
      <c r="N159" s="2"/>
      <c r="O159" s="2"/>
    </row>
    <row r="160" spans="1:17">
      <c r="B160" s="2"/>
      <c r="C160" s="2"/>
      <c r="D160" s="2"/>
      <c r="E160" s="2"/>
      <c r="G160" s="2"/>
      <c r="H160" s="2"/>
      <c r="I160" s="2"/>
      <c r="J160" s="2"/>
      <c r="L160" s="2"/>
      <c r="M160" s="2"/>
      <c r="N160" s="2"/>
      <c r="O160" s="2"/>
    </row>
    <row r="161" spans="1:17">
      <c r="B161" s="2"/>
      <c r="C161" s="2"/>
      <c r="D161" s="2"/>
      <c r="E161" s="2"/>
      <c r="G161" s="2"/>
      <c r="H161" s="2"/>
      <c r="I161" s="2"/>
      <c r="J161" s="2"/>
      <c r="L161" s="2"/>
      <c r="M161" s="2"/>
      <c r="N161" s="2"/>
      <c r="O161" s="2"/>
    </row>
    <row r="167" spans="1:17">
      <c r="C167" t="s">
        <v>5</v>
      </c>
      <c r="D167" t="s">
        <v>6</v>
      </c>
      <c r="E167" t="s">
        <v>7</v>
      </c>
      <c r="F167" t="s">
        <v>8</v>
      </c>
      <c r="G167" t="s">
        <v>9</v>
      </c>
      <c r="H167" t="s">
        <v>10</v>
      </c>
      <c r="I167" t="s">
        <v>11</v>
      </c>
      <c r="J167" t="s">
        <v>12</v>
      </c>
      <c r="K167" t="s">
        <v>13</v>
      </c>
      <c r="L167" t="s">
        <v>14</v>
      </c>
      <c r="M167" t="s">
        <v>15</v>
      </c>
      <c r="N167" t="s">
        <v>16</v>
      </c>
      <c r="O167" t="s">
        <v>17</v>
      </c>
    </row>
    <row r="168" spans="1:17">
      <c r="B168" t="s">
        <v>64</v>
      </c>
      <c r="C168">
        <v>131</v>
      </c>
      <c r="D168">
        <v>174</v>
      </c>
      <c r="E168">
        <v>223</v>
      </c>
      <c r="F168">
        <v>161</v>
      </c>
      <c r="G168">
        <v>171</v>
      </c>
      <c r="H168">
        <v>249</v>
      </c>
      <c r="I168">
        <v>204</v>
      </c>
      <c r="J168">
        <v>115</v>
      </c>
      <c r="K168">
        <v>167</v>
      </c>
      <c r="L168">
        <v>269</v>
      </c>
      <c r="M168">
        <v>199</v>
      </c>
      <c r="N168">
        <v>251</v>
      </c>
      <c r="O168">
        <f>SUM(C168:N168)</f>
        <v>2314</v>
      </c>
    </row>
    <row r="169" spans="1:17">
      <c r="B169" t="s">
        <v>65</v>
      </c>
      <c r="C169">
        <v>75.0</v>
      </c>
      <c r="D169">
        <v>73.2919</v>
      </c>
      <c r="E169">
        <v>71.3636</v>
      </c>
      <c r="F169">
        <v>77.6923</v>
      </c>
      <c r="G169">
        <v>82.2222</v>
      </c>
      <c r="H169">
        <v>79.0476</v>
      </c>
      <c r="I169">
        <v>69.7802</v>
      </c>
      <c r="J169">
        <v>72.9412</v>
      </c>
      <c r="K169">
        <v>76.0331</v>
      </c>
      <c r="L169">
        <v>77.1552</v>
      </c>
      <c r="M169">
        <v>70.6587</v>
      </c>
      <c r="N169">
        <v>78.6458</v>
      </c>
      <c r="O169">
        <f>SUM(C169:N169) / 12</f>
        <v>75.319316666667</v>
      </c>
    </row>
    <row r="180" spans="1:17">
      <c r="B180" s="2"/>
      <c r="C180" s="2"/>
      <c r="D180" s="2"/>
      <c r="E180" s="2"/>
    </row>
    <row r="181" spans="1:17">
      <c r="B181" s="2"/>
      <c r="C181" s="2"/>
      <c r="D181" s="2"/>
      <c r="E181" s="2"/>
    </row>
    <row r="182" spans="1:17">
      <c r="B182" s="2"/>
      <c r="C182" s="2"/>
      <c r="D182" s="2"/>
      <c r="E182" s="2"/>
    </row>
    <row r="183" spans="1:17">
      <c r="B183" s="2"/>
      <c r="C183" s="2"/>
      <c r="D183" s="2"/>
      <c r="E183" s="2"/>
      <c r="I183" s="2"/>
      <c r="J183" s="2"/>
      <c r="K183" s="2"/>
    </row>
    <row r="184" spans="1:17">
      <c r="B184" s="2"/>
      <c r="C184" s="2"/>
      <c r="D184" s="2"/>
      <c r="E184" s="2"/>
      <c r="I184" s="2"/>
      <c r="J184" s="2"/>
      <c r="K184" s="2"/>
    </row>
    <row r="185" spans="1:17">
      <c r="B185" s="2"/>
      <c r="C185" s="2"/>
      <c r="D185" s="2"/>
      <c r="E185" s="2"/>
      <c r="I185" s="2"/>
      <c r="J185" s="2"/>
      <c r="K185" s="2"/>
    </row>
    <row r="205" spans="1:17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7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7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2024-09-05T12:10:27+00:00</dcterms:created>
  <dcterms:modified xsi:type="dcterms:W3CDTF">2024-09-05T12:10:27+00:00</dcterms:modified>
  <dc:title>Untitled Spreadsheet</dc:title>
  <dc:description/>
  <dc:subject/>
  <cp:keywords/>
  <cp:category/>
</cp:coreProperties>
</file>