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<sst xmlns="http://schemas.openxmlformats.org/spreadsheetml/2006/main" uniqueCount="77">
  <si>
    <t xml:space="preserve">Activités appro en volume/valeur </t>
  </si>
  <si>
    <t>Volume</t>
  </si>
  <si>
    <t>MPPA (Année en cours)</t>
  </si>
  <si>
    <t>MABC (Année en cours)</t>
  </si>
  <si>
    <t>TOTAL (Année en cours)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</si>
  <si>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</si>
  <si>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</si>
  <si>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</si>
  <si>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</si>
  <si>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</si>
  <si>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</si>
  <si>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</si>
  <si>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</si>
  <si>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</si>
  <si>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</si>
  <si>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</si>
  <si>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</si>
  <si>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</si>
  <si>
    <t>Valeur (HT)</t>
  </si>
  <si>
    <t>MPPA (Année Précédente)</t>
  </si>
  <si>
    <t>MABC (Année Précédente)</t>
  </si>
  <si>
    <t>TOTAL (Année Précédente)</t>
  </si>
  <si>
    <t>Délai</t>
  </si>
  <si>
    <t>ANT GSBDD</t>
  </si>
  <si>
    <t>BUDGET</t>
  </si>
  <si>
    <t>Transmission</t>
  </si>
  <si>
    <t>APPRO</t>
  </si>
  <si>
    <t>FIN</t>
  </si>
  <si>
    <t>Notification</t>
  </si>
  <si>
    <t>PFAF</t>
  </si>
  <si>
    <t>Chorus formul.</t>
  </si>
  <si>
    <t>Délai TOTAL</t>
  </si>
  <si>
    <t>Ant. GSBDD</t>
  </si>
  <si>
    <t>&lt;= 3j / 96.80%</t>
  </si>
  <si>
    <t>&gt; 3j / 3.20%</t>
  </si>
  <si>
    <t>Budget</t>
  </si>
  <si>
    <t>&lt;= 3j / 96.49%</t>
  </si>
  <si>
    <t>&gt; 3j / 3.51%</t>
  </si>
  <si>
    <t>&lt;= 7j / 89.57%</t>
  </si>
  <si>
    <t>&gt; 7j / 10.43%</t>
  </si>
  <si>
    <t>Fin</t>
  </si>
  <si>
    <t>&lt; 7j / 97.62%</t>
  </si>
  <si>
    <t>&gt; 7j / 2.38%</t>
  </si>
  <si>
    <t>&lt;= 10j / 91.94%</t>
  </si>
  <si>
    <t>&gt; à 10j / 8.06%</t>
  </si>
  <si>
    <t>&lt;= 14j / 97.42%</t>
  </si>
  <si>
    <t>&gt; à 14j / 2.58%</t>
  </si>
  <si>
    <t>Délai total</t>
  </si>
  <si>
    <t>&lt;= 15j / 95.45%</t>
  </si>
  <si>
    <t>&gt; à 15j / 4.55%</t>
  </si>
  <si>
    <t>VALEUR</t>
  </si>
  <si>
    <t>NOMBRE</t>
  </si>
  <si>
    <t>MOYENNE</t>
  </si>
  <si>
    <t>% VALEUR</t>
  </si>
  <si>
    <t>% VOLUME</t>
  </si>
  <si>
    <t>MPPA</t>
  </si>
  <si>
    <t>MABC</t>
  </si>
  <si>
    <t>TOTAUX</t>
  </si>
  <si>
    <t>X &lt;= 1500</t>
  </si>
  <si>
    <t>Montant des MPPA</t>
  </si>
  <si>
    <t>1500 &lt; X &lt;=4000</t>
  </si>
  <si>
    <t>4000 &lt; X &lt;=</t>
  </si>
  <si>
    <t xml:space="preserve">X &gt; </t>
  </si>
  <si>
    <t>Montant des MABC</t>
  </si>
  <si>
    <t>Montant des MABC + MPPA</t>
  </si>
  <si>
    <t>MPPA PME</t>
  </si>
  <si>
    <t>TOP PME VALEUR</t>
  </si>
  <si>
    <t>PME</t>
  </si>
  <si>
    <t>DEPARTEMENT</t>
  </si>
  <si>
    <t>% PME</t>
  </si>
  <si>
    <t>TOP PME VOLUME</t>
  </si>
  <si>
    <t>VOLUME</t>
  </si>
  <si>
    <t>NB MPPA PME</t>
  </si>
  <si>
    <t>% MPPA</t>
  </si>
  <si>
    <t>Activités appro délais</t>
  </si>
  <si>
    <t>Activités par type de marché</t>
  </si>
  <si>
    <t>Activités des PME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</si>
</sst>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FF0000"/>
      <name val="Calibri"/>
    </font>
    <font>
      <b val="0"/>
      <i val="0"/>
      <strike val="0"/>
      <u val="none"/>
      <sz val="16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000000"/>
      </patternFill>
    </fill>
    <fill>
      <patternFill patternType="solid">
        <fgColor rgb="FFc0504d"/>
        <bgColor rgb="FF000000"/>
      </patternFill>
    </fill>
    <fill>
      <patternFill patternType="solid">
        <fgColor rgb="FF8ebaee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8064a2"/>
        <bgColor rgb="FF000000"/>
      </patternFill>
    </fill>
    <fill>
      <patternFill patternType="solid">
        <fgColor rgb="FFb7cc8a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0" fillId="0" borderId="2" applyFont="0" applyNumberFormat="0" applyFill="0" applyBorder="1" applyAlignment="0"/>
    <xf xfId="0" fontId="0" numFmtId="0" fillId="2" borderId="1" applyFont="0" applyNumberFormat="0" applyFill="1" applyBorder="1" applyAlignment="0"/>
    <xf xfId="0" fontId="0" numFmtId="0" fillId="3" borderId="1" applyFont="0" applyNumberFormat="0" applyFill="1" applyBorder="1" applyAlignment="0"/>
    <xf xfId="0" fontId="0" numFmtId="0" fillId="4" borderId="1" applyFont="0" applyNumberFormat="0" applyFill="1" applyBorder="1" applyAlignment="0"/>
    <xf xfId="0" fontId="0" numFmtId="0" fillId="5" borderId="1" applyFont="0" applyNumberFormat="0" applyFill="1" applyBorder="1" applyAlignment="0"/>
    <xf xfId="0" fontId="0" numFmtId="0" fillId="6" borderId="1" applyFont="0" applyNumberFormat="0" applyFill="1" applyBorder="1" applyAlignment="0"/>
    <xf xfId="0" fontId="0" numFmtId="0" fillId="7" borderId="1" applyFont="0" applyNumberFormat="0" applyFill="1" applyBorder="1" applyAlignment="0"/>
    <xf xfId="0" fontId="2" numFmtId="0" fillId="0" borderId="0" applyFont="1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en volume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Worksheet!$B$4</c:f>
              <c:strCache>
                <c:ptCount val="1"/>
                <c:pt idx="0">
                  <c:v>MPPA (Année en cours)</c:v>
                </c:pt>
              </c:strCache>
            </c:strRef>
          </c:tx>
          <c:spPr>
            <a:ln/>
          </c:spPr>
          <c:invertIfNegative val="0"/>
          <c:cat>
            <c:strRef>
              <c:f>Worksheet!$C$3:$N$3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Worksheet!$C$4:$N$4</c:f>
              <c:numCache>
                <c:ptCount val="12"/>
                <c:pt idx="0">
                  <c:v>152</c:v>
                </c:pt>
                <c:pt idx="1">
                  <c:v>174</c:v>
                </c:pt>
                <c:pt idx="2">
                  <c:v>183</c:v>
                </c:pt>
                <c:pt idx="3">
                  <c:v>53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Worksheet!$B$5</c:f>
              <c:strCache>
                <c:ptCount val="1"/>
                <c:pt idx="0">
                  <c:v>MABC (Année en cours)</c:v>
                </c:pt>
              </c:strCache>
            </c:strRef>
          </c:tx>
          <c:spPr>
            <a:ln/>
          </c:spPr>
          <c:invertIfNegative val="0"/>
          <c:val>
            <c:numRef>
              <c:f>Worksheet!$C$5:$N$5</c:f>
              <c:numCache>
                <c:ptCount val="12"/>
                <c:pt idx="0">
                  <c:v>104</c:v>
                </c:pt>
                <c:pt idx="1">
                  <c:v>165</c:v>
                </c:pt>
                <c:pt idx="2">
                  <c:v>180</c:v>
                </c:pt>
                <c:pt idx="3">
                  <c:v>42</c:v>
                </c:pt>
                <c:pt idx="4">
                  <c:v>0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Worksheet!$B$7</c:f>
              <c:strCache>
                <c:ptCount val="1"/>
                <c:pt idx="0">
                  <c:v>MPPA (Année Précédente)</c:v>
                </c:pt>
              </c:strCache>
            </c:strRef>
          </c:tx>
          <c:spPr>
            <a:ln/>
          </c:spPr>
          <c:invertIfNegative val="0"/>
          <c:val>
            <c:numRef>
              <c:f>Worksheet!$C$7:$N$7</c:f>
              <c:numCache>
                <c:ptCount val="12"/>
                <c:pt idx="0">
                  <c:v>134</c:v>
                </c:pt>
                <c:pt idx="1">
                  <c:v>160</c:v>
                </c:pt>
                <c:pt idx="2">
                  <c:v>231</c:v>
                </c:pt>
                <c:pt idx="3">
                  <c:v>125</c:v>
                </c:pt>
                <c:pt idx="4">
                  <c:v>151</c:v>
                </c:pt>
                <c:pt idx="5">
                  <c:v>212</c:v>
                </c:pt>
                <c:pt idx="6">
                  <c:v>170</c:v>
                </c:pt>
                <c:pt idx="7">
                  <c:v>93</c:v>
                </c:pt>
                <c:pt idx="8">
                  <c:v>141</c:v>
                </c:pt>
                <c:pt idx="9">
                  <c:v>230</c:v>
                </c:pt>
                <c:pt idx="10">
                  <c:v>206</c:v>
                </c:pt>
                <c:pt idx="11">
                  <c:v>151</c:v>
                </c:pt>
              </c:numCache>
            </c:numRef>
          </c:val>
        </c:ser>
        <c:ser>
          <c:idx val="3"/>
          <c:order val="3"/>
          <c:tx>
            <c:strRef>
              <c:f>Worksheet!$B$8</c:f>
              <c:strCache>
                <c:ptCount val="1"/>
                <c:pt idx="0">
                  <c:v>MABC (Année Précédente)</c:v>
                </c:pt>
              </c:strCache>
            </c:strRef>
          </c:tx>
          <c:spPr>
            <a:ln/>
          </c:spPr>
          <c:invertIfNegative val="0"/>
          <c:val>
            <c:numRef>
              <c:f>Worksheet!$C$8:$N$8</c:f>
              <c:numCache>
                <c:ptCount val="12"/>
                <c:pt idx="0">
                  <c:v>103</c:v>
                </c:pt>
                <c:pt idx="1">
                  <c:v>116</c:v>
                </c:pt>
                <c:pt idx="2">
                  <c:v>138</c:v>
                </c:pt>
                <c:pt idx="3">
                  <c:v>103</c:v>
                </c:pt>
                <c:pt idx="4">
                  <c:v>131</c:v>
                </c:pt>
                <c:pt idx="5">
                  <c:v>117</c:v>
                </c:pt>
                <c:pt idx="6">
                  <c:v>124</c:v>
                </c:pt>
                <c:pt idx="7">
                  <c:v>99</c:v>
                </c:pt>
                <c:pt idx="8">
                  <c:v>112</c:v>
                </c:pt>
                <c:pt idx="9">
                  <c:v>127</c:v>
                </c:pt>
                <c:pt idx="10">
                  <c:v>146</c:v>
                </c:pt>
                <c:pt idx="11">
                  <c:v>130</c:v>
                </c:pt>
              </c:numCache>
            </c:numRef>
          </c:val>
        </c:ser>
        <c:dLbls>
          <c:showVal val="1"/>
          <c:showCatNam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Délai Total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Worksheet!$B$131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cat>
            <c:strRef>
              <c:f>Worksheet!$C$131:$D$131</c:f>
              <c:strCache>
                <c:ptCount val="2"/>
                <c:pt idx="0">
                  <c:v>&lt;= 15j / 95.45%</c:v>
                </c:pt>
                <c:pt idx="1">
                  <c:v>&gt; à 15j / 4.55%</c:v>
                </c:pt>
              </c:strCache>
            </c:strRef>
          </c:cat>
          <c:val>
            <c:numRef>
              <c:f>Worksheet!$C$132:$D$132</c:f>
              <c:numCache>
                <c:ptCount val="2"/>
                <c:pt idx="0">
                  <c:v>924</c:v>
                </c:pt>
                <c:pt idx="1">
                  <c:v>44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MPPA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Worksheet!$C$161</c:f>
              <c:strCache>
                <c:ptCount val="1"/>
                <c:pt idx="0">
                  <c:v>Montant des MPPA</c:v>
                </c:pt>
              </c:strCache>
            </c:strRef>
          </c:tx>
          <c:spPr>
            <a:ln/>
          </c:spPr>
          <c:cat>
            <c:strRef>
              <c:f>Worksheet!$B$162:$E$162</c:f>
              <c:strCache>
                <c:ptCount val="4"/>
                <c:pt idx="0">
                  <c:v>X &lt;= 1500</c:v>
                </c:pt>
                <c:pt idx="1">
                  <c:v>1500 &lt; X &lt;=4000</c:v>
                </c:pt>
                <c:pt idx="2">
                  <c:v>4000 &lt; X &lt;=</c:v>
                </c:pt>
                <c:pt idx="3">
                  <c:v>X &gt; </c:v>
                </c:pt>
              </c:strCache>
            </c:strRef>
          </c:cat>
          <c:val>
            <c:numRef>
              <c:f>Worksheet!$B$163:$E$163</c:f>
              <c:numCache>
                <c:ptCount val="4"/>
                <c:pt idx="0">
                  <c:v>198</c:v>
                </c:pt>
                <c:pt idx="1">
                  <c:v>94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MABC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Worksheet!$H$161</c:f>
              <c:strCache>
                <c:ptCount val="1"/>
                <c:pt idx="0">
                  <c:v>Montant des MABC</c:v>
                </c:pt>
              </c:strCache>
            </c:strRef>
          </c:tx>
          <c:spPr>
            <a:ln/>
          </c:spPr>
          <c:cat>
            <c:strRef>
              <c:f>Worksheet!$G$162:$J$162</c:f>
              <c:strCache>
                <c:ptCount val="4"/>
                <c:pt idx="0">
                  <c:v>X &lt;= 1500</c:v>
                </c:pt>
                <c:pt idx="1">
                  <c:v>1500 &lt; X &lt;=4000</c:v>
                </c:pt>
                <c:pt idx="2">
                  <c:v>4000 &lt; X &lt;=</c:v>
                </c:pt>
                <c:pt idx="3">
                  <c:v>X &gt; </c:v>
                </c:pt>
              </c:strCache>
            </c:strRef>
          </c:cat>
          <c:val>
            <c:numRef>
              <c:f>Worksheet!$G$163:$J$163</c:f>
              <c:numCache>
                <c:ptCount val="4"/>
                <c:pt idx="0">
                  <c:v>182</c:v>
                </c:pt>
                <c:pt idx="1">
                  <c:v>189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MABC + MPPA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Worksheet!$M$161</c:f>
              <c:strCache>
                <c:ptCount val="1"/>
                <c:pt idx="0">
                  <c:v>Montant des MABC + MPPA</c:v>
                </c:pt>
              </c:strCache>
            </c:strRef>
          </c:tx>
          <c:spPr>
            <a:ln/>
          </c:spPr>
          <c:cat>
            <c:strRef>
              <c:f>Worksheet!$L$162:$M$162</c:f>
              <c:strCache>
                <c:ptCount val="2"/>
                <c:pt idx="0">
                  <c:v>X &lt;= 1500</c:v>
                </c:pt>
                <c:pt idx="1">
                  <c:v>1500 &lt; X &lt;=4000</c:v>
                </c:pt>
              </c:strCache>
            </c:strRef>
          </c:cat>
          <c:val>
            <c:numRef>
              <c:f>Worksheet!$L$163:$O$163</c:f>
              <c:numCache>
                <c:ptCount val="4"/>
                <c:pt idx="0">
                  <c:v>380</c:v>
                </c:pt>
                <c:pt idx="1">
                  <c:v>283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VALEUR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Worksheet!$D$187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invertIfNegative val="0"/>
          <c:cat>
            <c:strRef>
              <c:f>Worksheet!$B$185</c:f>
              <c:strCache>
                <c:ptCount val="1"/>
                <c:pt idx="0">
                  <c:v>TOP PME VALEUR</c:v>
                </c:pt>
              </c:strCache>
            </c:strRef>
          </c:cat>
          <c:val>
            <c:numRef>
              <c:f>Worksheet!$D$186</c:f>
              <c:numCache>
                <c:ptCount val="1"/>
                <c:pt idx="0">
                  <c:v>1503443</c:v>
                </c:pt>
              </c:numCache>
            </c:numRef>
          </c:val>
        </c:ser>
        <c:ser>
          <c:idx val="1"/>
          <c:order val="1"/>
          <c:tx>
            <c:strRef>
              <c:f>Worksheet!$E$187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invertIfNegative val="0"/>
          <c:val>
            <c:numRef>
              <c:f>Worksheet!$E$186</c:f>
              <c:numCache>
                <c:ptCount val="1"/>
                <c:pt idx="0">
                  <c:v/>
                </c:pt>
              </c:numCache>
            </c:numRef>
          </c:val>
        </c:ser>
        <c:ser>
          <c:idx val="2"/>
          <c:order val="2"/>
          <c:spPr>
            <a:ln/>
          </c:spPr>
          <c:invertIfNegative val="0"/>
          <c:val>
            <c:numRef>
              <c:f>Worksheet!$F$186</c:f>
            </c:numRef>
          </c:val>
        </c:ser>
        <c:ser>
          <c:idx val="3"/>
          <c:order val="3"/>
          <c:spPr>
            <a:ln/>
          </c:spPr>
          <c:invertIfNegative val="0"/>
          <c:val>
            <c:numRef>
              <c:f>Worksheet!$G$186</c:f>
            </c:numRef>
          </c:val>
        </c:ser>
        <c:ser>
          <c:idx val="4"/>
          <c:order val="4"/>
          <c:spPr>
            <a:ln/>
          </c:spPr>
          <c:invertIfNegative val="0"/>
          <c:val>
            <c:numRef>
              <c:f>Worksheet!$H$186</c:f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VOLUME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Worksheet!$K$187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invertIfNegative val="0"/>
          <c:cat>
            <c:strRef>
              <c:f>Worksheet!$I$185</c:f>
              <c:strCache>
                <c:ptCount val="1"/>
                <c:pt idx="0">
                  <c:v>TOP PME VOLUME</c:v>
                </c:pt>
              </c:strCache>
            </c:strRef>
          </c:cat>
          <c:val>
            <c:numRef>
              <c:f>Worksheet!$K$186</c:f>
              <c:numCache>
                <c:ptCount val="1"/>
                <c:pt idx="0">
                  <c:v>375</c:v>
                </c:pt>
              </c:numCache>
            </c:numRef>
          </c:val>
        </c:ser>
        <c:ser>
          <c:idx val="1"/>
          <c:order val="1"/>
          <c:spPr>
            <a:ln/>
          </c:spPr>
          <c:invertIfNegative val="0"/>
          <c:val>
            <c:numRef>
              <c:f>Worksheet!$L$186</c:f>
            </c:numRef>
          </c:val>
        </c:ser>
        <c:ser>
          <c:idx val="2"/>
          <c:order val="2"/>
          <c:spPr>
            <a:ln/>
          </c:spPr>
          <c:invertIfNegative val="0"/>
          <c:val>
            <c:numRef>
              <c:f>Worksheet!$M$186</c:f>
            </c:numRef>
          </c:val>
        </c:ser>
        <c:ser>
          <c:idx val="3"/>
          <c:order val="3"/>
          <c:spPr>
            <a:ln/>
          </c:spPr>
          <c:invertIfNegative val="0"/>
          <c:val>
            <c:numRef>
              <c:f>Worksheet!$N$186</c:f>
            </c:numRef>
          </c:val>
        </c:ser>
        <c:ser>
          <c:idx val="4"/>
          <c:order val="4"/>
          <c:spPr>
            <a:ln/>
          </c:spPr>
          <c:invertIfNegative val="0"/>
          <c:val>
            <c:numRef>
              <c:f>Worksheet!$O$186</c:f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PME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Worksheet!$B$208</c:f>
              <c:strCache>
                <c:ptCount val="1"/>
                <c:pt idx="0">
                  <c:v>NB MPPA PME</c:v>
                </c:pt>
              </c:strCache>
            </c:strRef>
          </c:tx>
          <c:spPr>
            <a:ln/>
          </c:spPr>
          <c:invertIfNegative val="0"/>
          <c:cat>
            <c:strRef>
              <c:f>Worksheet!$C$207:$N$207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Worksheet!$C$208:$N$208</c:f>
              <c:numCache>
                <c:ptCount val="12"/>
                <c:pt idx="0">
                  <c:v>143</c:v>
                </c:pt>
                <c:pt idx="1">
                  <c:v>213</c:v>
                </c:pt>
                <c:pt idx="2">
                  <c:v>226</c:v>
                </c:pt>
                <c:pt idx="3">
                  <c:v>51</c:v>
                </c:pt>
                <c:pt idx="4">
                  <c:v>1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en valeur cumulative (HT)</a:t>
            </a:r>
          </a:p>
        </c:rich>
      </c:tx>
      <c:layout/>
      <c:overlay val="0"/>
    </c:title>
    <c:autoTitleDeleted val="0"/>
    <c:view3D/>
    <c:plotArea>
      <c:layout>
        <c:manualLayout/>
      </c:layout>
      <c:lineChart>
        <c:ser>
          <c:idx val="0"/>
          <c:order val="0"/>
          <c:tx>
            <c:strRef>
              <c:f>Worksheet!$B$16</c:f>
              <c:strCache>
                <c:ptCount val="1"/>
                <c:pt idx="0">
                  <c:v>TOTAL (Année en cours)</c:v>
                </c:pt>
              </c:strCache>
            </c:strRef>
          </c:tx>
          <c:spPr>
            <a:ln/>
          </c:spPr>
          <c:cat>
            <c:strRef>
              <c:f>Worksheet!$C$3:$N$3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Worksheet!$C$16:$N$16</c:f>
              <c:numCache>
                <c:ptCount val="12"/>
                <c:pt idx="0">
                  <c:v>1202529.02</c:v>
                </c:pt>
                <c:pt idx="1">
                  <c:v>6060197.41</c:v>
                </c:pt>
                <c:pt idx="2">
                  <c:v>11356380.16</c:v>
                </c:pt>
                <c:pt idx="3">
                  <c:v>12303574.95</c:v>
                </c:pt>
                <c:pt idx="4">
                  <c:v>12304806.95</c:v>
                </c:pt>
                <c:pt idx="5">
                  <c:v>12321654.95</c:v>
                </c:pt>
                <c:pt idx="6">
                  <c:v>12321654.95</c:v>
                </c:pt>
                <c:pt idx="7">
                  <c:v>12321654.95</c:v>
                </c:pt>
                <c:pt idx="8">
                  <c:v>12321654.95</c:v>
                </c:pt>
                <c:pt idx="9">
                  <c:v>12321654.95</c:v>
                </c:pt>
                <c:pt idx="10">
                  <c:v>12321654.95</c:v>
                </c:pt>
                <c:pt idx="11">
                  <c:v>12321654.95</c:v>
                </c:pt>
              </c:numCache>
            </c:numRef>
          </c:val>
        </c:ser>
        <c:ser>
          <c:idx val="1"/>
          <c:order val="1"/>
          <c:tx>
            <c:strRef>
              <c:f>Worksheet!$B$19</c:f>
              <c:strCache>
                <c:ptCount val="1"/>
                <c:pt idx="0">
                  <c:v>TOTAL (Année Précédente)</c:v>
                </c:pt>
              </c:strCache>
            </c:strRef>
          </c:tx>
          <c:spPr>
            <a:ln/>
          </c:spPr>
          <c:val>
            <c:numRef>
              <c:f>Worksheet!$C$19:$N$19</c:f>
              <c:numCache>
                <c:ptCount val="12"/>
                <c:pt idx="0">
                  <c:v>3427042.87</c:v>
                </c:pt>
                <c:pt idx="1">
                  <c:v>6560707.63</c:v>
                </c:pt>
                <c:pt idx="2">
                  <c:v>15062208.99</c:v>
                </c:pt>
                <c:pt idx="3">
                  <c:v>17140160.68</c:v>
                </c:pt>
                <c:pt idx="4">
                  <c:v>20053863.04</c:v>
                </c:pt>
                <c:pt idx="5">
                  <c:v>26269693.94</c:v>
                </c:pt>
                <c:pt idx="6">
                  <c:v>32591922.51</c:v>
                </c:pt>
                <c:pt idx="7">
                  <c:v>34953853.13</c:v>
                </c:pt>
                <c:pt idx="8">
                  <c:v>41459928.74</c:v>
                </c:pt>
                <c:pt idx="9">
                  <c:v>45792861</c:v>
                </c:pt>
                <c:pt idx="10">
                  <c:v>49071173.51</c:v>
                </c:pt>
                <c:pt idx="11">
                  <c:v>61969650.7</c:v>
                </c:pt>
              </c:numCache>
            </c:numRef>
          </c:val>
        </c:ser>
        <c:dLbls>
          <c:showVal val="1"/>
          <c:showCatName val="0"/>
        </c:dLbls>
        <c:smooth val="0"/>
        <c:axId val="110438656"/>
        <c:axId val="110444544"/>
      </c:line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Délai d'activié annuelle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Worksheet!$B$67</c:f>
              <c:strCache>
                <c:ptCount val="1"/>
                <c:pt idx="0">
                  <c:v>Transmission</c:v>
                </c:pt>
              </c:strCache>
            </c:strRef>
          </c:tx>
          <c:spPr>
            <a:ln/>
          </c:spPr>
          <c:invertIfNegative val="0"/>
          <c:cat>
            <c:strRef>
              <c:f>Worksheet!$C$64:$N$64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Worksheet!$C$67:$N$67</c:f>
              <c:numCache>
                <c:ptCount val="12"/>
                <c:pt idx="0">
                  <c:v>0.54</c:v>
                </c:pt>
                <c:pt idx="1">
                  <c:v>3.31</c:v>
                </c:pt>
                <c:pt idx="2">
                  <c:v>0.56</c:v>
                </c:pt>
                <c:pt idx="3">
                  <c:v>0.48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Worksheet!$B$70</c:f>
              <c:strCache>
                <c:ptCount val="1"/>
                <c:pt idx="0">
                  <c:v>Notification</c:v>
                </c:pt>
              </c:strCache>
            </c:strRef>
          </c:tx>
          <c:spPr>
            <a:ln/>
          </c:spPr>
          <c:invertIfNegative val="0"/>
          <c:val>
            <c:numRef>
              <c:f>Worksheet!$C$70:$N$70</c:f>
              <c:numCache>
                <c:ptCount val="12"/>
                <c:pt idx="0">
                  <c:v>7.05</c:v>
                </c:pt>
                <c:pt idx="1">
                  <c:v>5.03</c:v>
                </c:pt>
                <c:pt idx="2">
                  <c:v>4.53</c:v>
                </c:pt>
                <c:pt idx="3">
                  <c:v>6.08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ANT GSBDD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Worksheet!$B$90</c:f>
              <c:strCache>
                <c:ptCount val="1"/>
                <c:pt idx="0">
                  <c:v>Ant. GSBDD</c:v>
                </c:pt>
              </c:strCache>
            </c:strRef>
          </c:tx>
          <c:spPr>
            <a:ln/>
          </c:spPr>
          <c:cat>
            <c:strRef>
              <c:f>Worksheet!$C$89:$D$89</c:f>
              <c:strCache>
                <c:ptCount val="2"/>
                <c:pt idx="0">
                  <c:v>&lt;= 3j / 96.80%</c:v>
                </c:pt>
                <c:pt idx="1">
                  <c:v>&gt; 3j / 3.20%</c:v>
                </c:pt>
              </c:strCache>
            </c:strRef>
          </c:cat>
          <c:val>
            <c:numRef>
              <c:f>Worksheet!$C$90:$D$90</c:f>
              <c:numCache>
                <c:ptCount val="2"/>
                <c:pt idx="0">
                  <c:v>937</c:v>
                </c:pt>
                <c:pt idx="1">
                  <c:v>31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Budget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Worksheet!$G$90</c:f>
              <c:strCache>
                <c:ptCount val="1"/>
                <c:pt idx="0">
                  <c:v>Budget</c:v>
                </c:pt>
              </c:strCache>
            </c:strRef>
          </c:tx>
          <c:spPr>
            <a:ln/>
          </c:spPr>
          <c:cat>
            <c:strRef>
              <c:f>Worksheet!$H$89:$I$89</c:f>
              <c:strCache>
                <c:ptCount val="2"/>
                <c:pt idx="0">
                  <c:v>&lt;= 3j / 96.49%</c:v>
                </c:pt>
                <c:pt idx="1">
                  <c:v>&gt; 3j / 3.51%</c:v>
                </c:pt>
              </c:strCache>
            </c:strRef>
          </c:cat>
          <c:val>
            <c:numRef>
              <c:f>Worksheet!$H$90:$I$90</c:f>
              <c:numCache>
                <c:ptCount val="2"/>
                <c:pt idx="0">
                  <c:v>934</c:v>
                </c:pt>
                <c:pt idx="1">
                  <c:v>34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Appro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Worksheet!$L$90</c:f>
              <c:strCache>
                <c:ptCount val="1"/>
                <c:pt idx="0">
                  <c:v>APPRO</c:v>
                </c:pt>
              </c:strCache>
            </c:strRef>
          </c:tx>
          <c:spPr>
            <a:ln/>
          </c:spPr>
          <c:cat>
            <c:strRef>
              <c:f>Worksheet!$M$89:$Nx$89</c:f>
              <c:strCache>
                <c:ptCount val="376"/>
                <c:pt idx="0">
                  <c:v>&lt;= 7j / 89.57%</c:v>
                </c:pt>
                <c:pt idx="1">
                  <c:v>&gt; 7j / 10.43%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</c:strCache>
            </c:strRef>
          </c:cat>
          <c:val>
            <c:numRef>
              <c:f>Worksheet!$M$90:$N$90</c:f>
              <c:numCache>
                <c:ptCount val="2"/>
                <c:pt idx="0">
                  <c:v>867</c:v>
                </c:pt>
                <c:pt idx="1">
                  <c:v>101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Fin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Worksheet!$B$110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cat>
            <c:strRef>
              <c:f>Worksheet!$C$110:$D$110</c:f>
              <c:strCache>
                <c:ptCount val="2"/>
                <c:pt idx="0">
                  <c:v>&lt; 7j / 97.62%</c:v>
                </c:pt>
                <c:pt idx="1">
                  <c:v>&gt; 7j / 2.38%</c:v>
                </c:pt>
              </c:strCache>
            </c:strRef>
          </c:cat>
          <c:val>
            <c:numRef>
              <c:f>Worksheet!$C$111:$D$111</c:f>
              <c:numCache>
                <c:ptCount val="2"/>
                <c:pt idx="0">
                  <c:v>945</c:v>
                </c:pt>
                <c:pt idx="1">
                  <c:v>23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Chorus formul.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Worksheet!$G$110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cat>
            <c:strRef>
              <c:f>Worksheet!$H$110:$I$110</c:f>
              <c:strCache>
                <c:ptCount val="2"/>
                <c:pt idx="0">
                  <c:v>&lt;= 10j / 91.94%</c:v>
                </c:pt>
                <c:pt idx="1">
                  <c:v>&gt; à 10j / 8.06%</c:v>
                </c:pt>
              </c:strCache>
            </c:strRef>
          </c:cat>
          <c:val>
            <c:numRef>
              <c:f>Worksheet!$H$111:$I$111</c:f>
              <c:numCache>
                <c:ptCount val="2"/>
                <c:pt idx="0">
                  <c:v>890</c:v>
                </c:pt>
                <c:pt idx="1">
                  <c:v>78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PFAF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Worksheet!$L$111</c:f>
              <c:strCache>
                <c:ptCount val="1"/>
                <c:pt idx="0">
                  <c:v>PFAF</c:v>
                </c:pt>
              </c:strCache>
            </c:strRef>
          </c:tx>
          <c:spPr>
            <a:ln/>
          </c:spPr>
          <c:cat>
            <c:strRef>
              <c:f>Worksheet!$M$110:$N$110</c:f>
              <c:strCache>
                <c:ptCount val="2"/>
                <c:pt idx="0">
                  <c:v>&lt;= 14j / 97.42%</c:v>
                </c:pt>
                <c:pt idx="1">
                  <c:v>&gt; à 14j / 2.58%</c:v>
                </c:pt>
              </c:strCache>
            </c:strRef>
          </c:cat>
          <c:val>
            <c:numRef>
              <c:f>Worksheet!$M$111:$N$111</c:f>
              <c:numCache>
                <c:ptCount val="2"/>
                <c:pt idx="0">
                  <c:v>943</c:v>
                </c:pt>
                <c:pt idx="1">
                  <c:v>25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15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15</xdr:col>
      <xdr:colOff>95250</xdr:colOff>
      <xdr:row>60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15</xdr:col>
      <xdr:colOff>95250</xdr:colOff>
      <xdr:row>87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5</xdr:col>
      <xdr:colOff>95250</xdr:colOff>
      <xdr:row>107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90</xdr:row>
      <xdr:rowOff>0</xdr:rowOff>
    </xdr:from>
    <xdr:to>
      <xdr:col>10</xdr:col>
      <xdr:colOff>95250</xdr:colOff>
      <xdr:row>107</xdr:row>
      <xdr:rowOff>95250</xdr:rowOff>
    </xdr:to>
    <xdr:graphicFrame macro="">
      <xdr:nvGraphicFramePr>
        <xdr:cNvPr name="Chart 5" id="5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90</xdr:row>
      <xdr:rowOff>0</xdr:rowOff>
    </xdr:from>
    <xdr:to>
      <xdr:col>15</xdr:col>
      <xdr:colOff>95250</xdr:colOff>
      <xdr:row>107</xdr:row>
      <xdr:rowOff>95250</xdr:rowOff>
    </xdr:to>
    <xdr:graphicFrame macro="">
      <xdr:nvGraphicFramePr>
        <xdr:cNvPr name="Chart 6" id="6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111</xdr:row>
      <xdr:rowOff>0</xdr:rowOff>
    </xdr:from>
    <xdr:to>
      <xdr:col>5</xdr:col>
      <xdr:colOff>95250</xdr:colOff>
      <xdr:row>128</xdr:row>
      <xdr:rowOff>95250</xdr:rowOff>
    </xdr:to>
    <xdr:graphicFrame macro="">
      <xdr:nvGraphicFramePr>
        <xdr:cNvPr name="Chart 7" id="7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111</xdr:row>
      <xdr:rowOff>0</xdr:rowOff>
    </xdr:from>
    <xdr:to>
      <xdr:col>10</xdr:col>
      <xdr:colOff>95250</xdr:colOff>
      <xdr:row>128</xdr:row>
      <xdr:rowOff>95250</xdr:rowOff>
    </xdr:to>
    <xdr:graphicFrame macro="">
      <xdr:nvGraphicFramePr>
        <xdr:cNvPr name="Chart 8" id="82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111</xdr:row>
      <xdr:rowOff>0</xdr:rowOff>
    </xdr:from>
    <xdr:to>
      <xdr:col>15</xdr:col>
      <xdr:colOff>95250</xdr:colOff>
      <xdr:row>128</xdr:row>
      <xdr:rowOff>95250</xdr:rowOff>
    </xdr:to>
    <xdr:graphicFrame macro="">
      <xdr:nvGraphicFramePr>
        <xdr:cNvPr name="Chart 9" id="92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5</xdr:col>
      <xdr:colOff>95250</xdr:colOff>
      <xdr:row>149</xdr:row>
      <xdr:rowOff>95250</xdr:rowOff>
    </xdr:to>
    <xdr:graphicFrame macro="">
      <xdr:nvGraphicFramePr>
        <xdr:cNvPr name="Chart 10" id="102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163</xdr:row>
      <xdr:rowOff>0</xdr:rowOff>
    </xdr:from>
    <xdr:to>
      <xdr:col>5</xdr:col>
      <xdr:colOff>95250</xdr:colOff>
      <xdr:row>178</xdr:row>
      <xdr:rowOff>95250</xdr:rowOff>
    </xdr:to>
    <xdr:graphicFrame macro="">
      <xdr:nvGraphicFramePr>
        <xdr:cNvPr name="Chart 11" id="112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163</xdr:row>
      <xdr:rowOff>0</xdr:rowOff>
    </xdr:from>
    <xdr:to>
      <xdr:col>10</xdr:col>
      <xdr:colOff>95250</xdr:colOff>
      <xdr:row>178</xdr:row>
      <xdr:rowOff>95250</xdr:rowOff>
    </xdr:to>
    <xdr:graphicFrame macro="">
      <xdr:nvGraphicFramePr>
        <xdr:cNvPr name="Chart 12" id="123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163</xdr:row>
      <xdr:rowOff>0</xdr:rowOff>
    </xdr:from>
    <xdr:to>
      <xdr:col>15</xdr:col>
      <xdr:colOff>95250</xdr:colOff>
      <xdr:row>178</xdr:row>
      <xdr:rowOff>95250</xdr:rowOff>
    </xdr:to>
    <xdr:graphicFrame macro="">
      <xdr:nvGraphicFramePr>
        <xdr:cNvPr name="Chart 13" id="133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188</xdr:row>
      <xdr:rowOff>0</xdr:rowOff>
    </xdr:from>
    <xdr:to>
      <xdr:col>8</xdr:col>
      <xdr:colOff>95250</xdr:colOff>
      <xdr:row>201</xdr:row>
      <xdr:rowOff>95250</xdr:rowOff>
    </xdr:to>
    <xdr:graphicFrame macro="">
      <xdr:nvGraphicFramePr>
        <xdr:cNvPr name="Chart 14" id="143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188</xdr:row>
      <xdr:rowOff>0</xdr:rowOff>
    </xdr:from>
    <xdr:to>
      <xdr:col>15</xdr:col>
      <xdr:colOff>95250</xdr:colOff>
      <xdr:row>201</xdr:row>
      <xdr:rowOff>95250</xdr:rowOff>
    </xdr:to>
    <xdr:graphicFrame macro="">
      <xdr:nvGraphicFramePr>
        <xdr:cNvPr name="Chart 15" id="153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209</xdr:row>
      <xdr:rowOff>0</xdr:rowOff>
    </xdr:from>
    <xdr:to>
      <xdr:col>15</xdr:col>
      <xdr:colOff>95250</xdr:colOff>
      <xdr:row>222</xdr:row>
      <xdr:rowOff>95250</xdr:rowOff>
    </xdr:to>
    <xdr:graphicFrame macro="">
      <xdr:nvGraphicFramePr>
        <xdr:cNvPr name="Chart 16" id="164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209"/>
  <sheetViews>
    <sheetView tabSelected="1" workbookViewId="0" showGridLines="true" showRowColHeaders="1">
      <selection activeCell="H181" sqref="H181"/>
    </sheetView>
  </sheetViews>
  <sheetFormatPr defaultRowHeight="14.4" outlineLevelRow="0" outlineLevelCol="0"/>
  <cols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</cols>
  <sheetData>
    <row r="1" spans="1:17">
      <c r="H1" s="1" t="s">
        <v>0</v>
      </c>
    </row>
    <row r="3" spans="1:17">
      <c r="B3" s="2" t="s">
        <v>1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</row>
    <row r="4" spans="1:17">
      <c r="B4" s="2" t="s">
        <v>2</v>
      </c>
      <c r="C4" s="4">
        <v>152.0</v>
      </c>
      <c r="D4" s="4">
        <v>174.0</v>
      </c>
      <c r="E4" s="4">
        <v>183.0</v>
      </c>
      <c r="F4" s="4">
        <v>53.0</v>
      </c>
      <c r="G4" s="4">
        <v>1.0</v>
      </c>
      <c r="H4" s="4">
        <v>3.0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2">
        <f>SUM(C4:N4)</f>
        <v>566</v>
      </c>
    </row>
    <row r="5" spans="1:17">
      <c r="B5" s="2" t="s">
        <v>3</v>
      </c>
      <c r="C5" s="5">
        <v>104.0</v>
      </c>
      <c r="D5" s="5">
        <v>165.0</v>
      </c>
      <c r="E5" s="5">
        <v>180.0</v>
      </c>
      <c r="F5" s="5">
        <v>42.0</v>
      </c>
      <c r="G5" s="5">
        <v>0.0</v>
      </c>
      <c r="H5" s="5">
        <v>12.0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2">
        <f>SUM(C5:N5)</f>
        <v>503</v>
      </c>
    </row>
    <row r="6" spans="1:17">
      <c r="B6" s="2" t="s">
        <v>4</v>
      </c>
      <c r="C6" s="6">
        <v>256.0</v>
      </c>
      <c r="D6" s="6">
        <v>339.0</v>
      </c>
      <c r="E6" s="6">
        <v>363.0</v>
      </c>
      <c r="F6" s="6">
        <v>95.0</v>
      </c>
      <c r="G6" s="6">
        <v>1.0</v>
      </c>
      <c r="H6" s="6">
        <v>15.0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2">
        <f>SUM(C6:N6)</f>
        <v>1069</v>
      </c>
    </row>
    <row r="7" spans="1:17">
      <c r="B7" s="2" t="s">
        <v>19</v>
      </c>
      <c r="C7" s="7">
        <v>134.0</v>
      </c>
      <c r="D7" s="7">
        <v>160.0</v>
      </c>
      <c r="E7" s="7">
        <v>231.0</v>
      </c>
      <c r="F7" s="7">
        <v>125.0</v>
      </c>
      <c r="G7" s="7">
        <v>151.0</v>
      </c>
      <c r="H7" s="7">
        <v>212.0</v>
      </c>
      <c r="I7" s="7">
        <v>170.0</v>
      </c>
      <c r="J7" s="7">
        <v>93.0</v>
      </c>
      <c r="K7" s="7">
        <v>141.0</v>
      </c>
      <c r="L7" s="7">
        <v>230.0</v>
      </c>
      <c r="M7" s="7">
        <v>206.0</v>
      </c>
      <c r="N7" s="7">
        <v>151.0</v>
      </c>
      <c r="O7" s="2">
        <f>SUM(C7:N7)</f>
        <v>2004</v>
      </c>
    </row>
    <row r="8" spans="1:17">
      <c r="B8" s="2" t="s">
        <v>20</v>
      </c>
      <c r="C8" s="8">
        <v>103.0</v>
      </c>
      <c r="D8" s="8">
        <v>116.0</v>
      </c>
      <c r="E8" s="8">
        <v>138.0</v>
      </c>
      <c r="F8" s="8">
        <v>103.0</v>
      </c>
      <c r="G8" s="8">
        <v>131.0</v>
      </c>
      <c r="H8" s="8">
        <v>117.0</v>
      </c>
      <c r="I8" s="8">
        <v>124.0</v>
      </c>
      <c r="J8" s="8">
        <v>99.0</v>
      </c>
      <c r="K8" s="8">
        <v>112.0</v>
      </c>
      <c r="L8" s="8">
        <v>127.0</v>
      </c>
      <c r="M8" s="8">
        <v>146.0</v>
      </c>
      <c r="N8" s="8">
        <v>130.0</v>
      </c>
      <c r="O8" s="2">
        <f>SUM(C8:N8)</f>
        <v>1446</v>
      </c>
    </row>
    <row r="9" spans="1:17">
      <c r="B9" s="2" t="s">
        <v>21</v>
      </c>
      <c r="C9" s="9">
        <v>237.0</v>
      </c>
      <c r="D9" s="9">
        <v>276.0</v>
      </c>
      <c r="E9" s="9">
        <v>369.0</v>
      </c>
      <c r="F9" s="9">
        <v>228.0</v>
      </c>
      <c r="G9" s="9">
        <v>282.0</v>
      </c>
      <c r="H9" s="9">
        <v>329.0</v>
      </c>
      <c r="I9" s="9">
        <v>294.0</v>
      </c>
      <c r="J9" s="9">
        <v>192.0</v>
      </c>
      <c r="K9" s="9">
        <v>253.0</v>
      </c>
      <c r="L9" s="9">
        <v>357.0</v>
      </c>
      <c r="M9" s="9">
        <v>352.0</v>
      </c>
      <c r="N9" s="9">
        <v>281.0</v>
      </c>
      <c r="O9" s="2">
        <f>SUM(C9:N9)</f>
        <v>3450</v>
      </c>
    </row>
    <row r="13" spans="1:17">
      <c r="B13" s="2" t="s">
        <v>18</v>
      </c>
      <c r="C13" s="2" t="s">
        <v>5</v>
      </c>
      <c r="D13" s="2" t="s">
        <v>6</v>
      </c>
      <c r="E13" s="2" t="s">
        <v>7</v>
      </c>
      <c r="F13" s="2" t="s">
        <v>8</v>
      </c>
      <c r="G13" s="2" t="s">
        <v>9</v>
      </c>
      <c r="H13" s="2" t="s">
        <v>10</v>
      </c>
      <c r="I13" s="2" t="s">
        <v>11</v>
      </c>
      <c r="J13" s="2" t="s">
        <v>12</v>
      </c>
      <c r="K13" s="2" t="s">
        <v>13</v>
      </c>
      <c r="L13" s="2" t="s">
        <v>14</v>
      </c>
      <c r="M13" s="2" t="s">
        <v>15</v>
      </c>
      <c r="N13" s="2" t="s">
        <v>16</v>
      </c>
      <c r="O13" s="2" t="s">
        <v>17</v>
      </c>
    </row>
    <row r="14" spans="1:17">
      <c r="B14" s="2" t="s">
        <v>2</v>
      </c>
      <c r="C14" s="4">
        <v>562465.35</v>
      </c>
      <c r="D14" s="4">
        <v>725052.7</v>
      </c>
      <c r="E14" s="4">
        <v>661291.77</v>
      </c>
      <c r="F14" s="4">
        <v>374227.89</v>
      </c>
      <c r="G14" s="4">
        <v>1232.0</v>
      </c>
      <c r="H14" s="4">
        <v>369.0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  <c r="N14" s="4">
        <v>0.0</v>
      </c>
      <c r="O14" s="2">
        <f>SUM(C14:N14)</f>
        <v>2324638.71</v>
      </c>
    </row>
    <row r="15" spans="1:17">
      <c r="B15" s="2" t="s">
        <v>3</v>
      </c>
      <c r="C15" s="5">
        <v>640063.67</v>
      </c>
      <c r="D15" s="5">
        <v>4132615.69</v>
      </c>
      <c r="E15" s="5">
        <v>4634890.98</v>
      </c>
      <c r="F15" s="5">
        <v>572966.9</v>
      </c>
      <c r="G15" s="5">
        <v>0.0</v>
      </c>
      <c r="H15" s="5">
        <v>16479.0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2">
        <f>SUM(C15:N15)</f>
        <v>9997016.24</v>
      </c>
    </row>
    <row r="16" spans="1:17">
      <c r="B16" s="2" t="s">
        <v>4</v>
      </c>
      <c r="C16" s="6">
        <v>1202529.02</v>
      </c>
      <c r="D16" s="6">
        <v>6060197.41</v>
      </c>
      <c r="E16" s="6">
        <v>11356380.16</v>
      </c>
      <c r="F16" s="6">
        <v>12303574.95</v>
      </c>
      <c r="G16" s="6">
        <v>12304806.95</v>
      </c>
      <c r="H16" s="6">
        <v>12321654.95</v>
      </c>
      <c r="I16" s="6">
        <v>12321654.95</v>
      </c>
      <c r="J16" s="6">
        <v>12321654.95</v>
      </c>
      <c r="K16" s="6">
        <v>12321654.95</v>
      </c>
      <c r="L16" s="6">
        <v>12321654.95</v>
      </c>
      <c r="M16" s="6">
        <v>12321654.95</v>
      </c>
      <c r="N16" s="6">
        <v>12321654.95</v>
      </c>
      <c r="O16" s="2">
        <f>SUM(C16:N16)</f>
        <v>129479073.14</v>
      </c>
    </row>
    <row r="17" spans="1:17">
      <c r="B17" s="2" t="s">
        <v>19</v>
      </c>
      <c r="C17" s="7">
        <v>573434.82</v>
      </c>
      <c r="D17" s="7">
        <v>745787.03</v>
      </c>
      <c r="E17" s="7">
        <v>1017141.82</v>
      </c>
      <c r="F17" s="7">
        <v>563515.61</v>
      </c>
      <c r="G17" s="7">
        <v>809312.02</v>
      </c>
      <c r="H17" s="7">
        <v>804991.44</v>
      </c>
      <c r="I17" s="7">
        <v>1430406.73</v>
      </c>
      <c r="J17" s="7">
        <v>396459.44</v>
      </c>
      <c r="K17" s="7">
        <v>729066.96</v>
      </c>
      <c r="L17" s="7">
        <v>1531842.53</v>
      </c>
      <c r="M17" s="7">
        <v>1089886.45</v>
      </c>
      <c r="N17" s="7">
        <v>1029487.17</v>
      </c>
      <c r="O17" s="2">
        <f>SUM(C17:N17)</f>
        <v>10721332.02</v>
      </c>
    </row>
    <row r="18" spans="1:17">
      <c r="B18" s="2" t="s">
        <v>20</v>
      </c>
      <c r="C18" s="8">
        <v>2853608.05</v>
      </c>
      <c r="D18" s="8">
        <v>2387877.73</v>
      </c>
      <c r="E18" s="8">
        <v>7484359.54</v>
      </c>
      <c r="F18" s="8">
        <v>1514436.08</v>
      </c>
      <c r="G18" s="8">
        <v>2104390.34</v>
      </c>
      <c r="H18" s="8">
        <v>5410839.46</v>
      </c>
      <c r="I18" s="8">
        <v>4891821.84</v>
      </c>
      <c r="J18" s="8">
        <v>1965471.18</v>
      </c>
      <c r="K18" s="8">
        <v>5777008.65</v>
      </c>
      <c r="L18" s="8">
        <v>2801089.73</v>
      </c>
      <c r="M18" s="8">
        <v>2188426.06</v>
      </c>
      <c r="N18" s="8">
        <v>11868990.02</v>
      </c>
      <c r="O18" s="2">
        <f>SUM(C18:N18)</f>
        <v>51248318.68</v>
      </c>
    </row>
    <row r="19" spans="1:17">
      <c r="B19" s="2" t="s">
        <v>21</v>
      </c>
      <c r="C19" s="9">
        <v>3427042.87</v>
      </c>
      <c r="D19" s="9">
        <v>6560707.63</v>
      </c>
      <c r="E19" s="9">
        <v>15062208.99</v>
      </c>
      <c r="F19" s="9">
        <v>17140160.68</v>
      </c>
      <c r="G19" s="9">
        <v>20053863.04</v>
      </c>
      <c r="H19" s="9">
        <v>26269693.94</v>
      </c>
      <c r="I19" s="9">
        <v>32591922.51</v>
      </c>
      <c r="J19" s="9">
        <v>34953853.13</v>
      </c>
      <c r="K19" s="9">
        <v>41459928.74</v>
      </c>
      <c r="L19" s="9">
        <v>45792861.0</v>
      </c>
      <c r="M19" s="9">
        <v>49071173.51</v>
      </c>
      <c r="N19" s="9">
        <v>61969650.7</v>
      </c>
      <c r="O19" s="2">
        <f>SUM(C19:N19)</f>
        <v>354353066.74</v>
      </c>
    </row>
    <row r="62" spans="1:17">
      <c r="H62" s="10" t="s">
        <v>74</v>
      </c>
    </row>
    <row r="64" spans="1:17">
      <c r="B64" s="3" t="s">
        <v>22</v>
      </c>
      <c r="C64" s="3" t="s">
        <v>5</v>
      </c>
      <c r="D64" s="3" t="s">
        <v>6</v>
      </c>
      <c r="E64" s="3" t="s">
        <v>7</v>
      </c>
      <c r="F64" s="3" t="s">
        <v>8</v>
      </c>
      <c r="G64" s="3" t="s">
        <v>9</v>
      </c>
      <c r="H64" s="3" t="s">
        <v>10</v>
      </c>
      <c r="I64" s="3" t="s">
        <v>11</v>
      </c>
      <c r="J64" s="3" t="s">
        <v>12</v>
      </c>
      <c r="K64" s="3" t="s">
        <v>13</v>
      </c>
      <c r="L64" s="3" t="s">
        <v>14</v>
      </c>
      <c r="M64" s="3" t="s">
        <v>15</v>
      </c>
      <c r="N64" s="3" t="s">
        <v>16</v>
      </c>
      <c r="O64" s="3" t="s">
        <v>17</v>
      </c>
    </row>
    <row r="65" spans="1:17">
      <c r="B65" s="3" t="s">
        <v>23</v>
      </c>
      <c r="C65" s="3">
        <v>0.16</v>
      </c>
      <c r="D65" s="3">
        <v>2.72</v>
      </c>
      <c r="E65" s="3">
        <v>0.1</v>
      </c>
      <c r="F65" s="3">
        <v>0.29</v>
      </c>
      <c r="G65" s="3">
        <v>0</v>
      </c>
      <c r="H65" s="3">
        <v>0.0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0.2725</v>
      </c>
    </row>
    <row r="66" spans="1:17">
      <c r="B66" s="3" t="s">
        <v>24</v>
      </c>
      <c r="C66" s="3">
        <v>0.38</v>
      </c>
      <c r="D66" s="3">
        <v>0.59</v>
      </c>
      <c r="E66" s="3">
        <v>0.46</v>
      </c>
      <c r="F66" s="3">
        <v>0.19</v>
      </c>
      <c r="G66" s="3">
        <v>0</v>
      </c>
      <c r="H66" s="3">
        <v>0.0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0.135</v>
      </c>
    </row>
    <row r="67" spans="1:17">
      <c r="B67" s="3" t="s">
        <v>25</v>
      </c>
      <c r="C67" s="3">
        <v>0.54</v>
      </c>
      <c r="D67" s="3">
        <v>3.31</v>
      </c>
      <c r="E67" s="3">
        <v>0.56</v>
      </c>
      <c r="F67" s="3">
        <v>0.48</v>
      </c>
      <c r="G67" s="3">
        <v>0</v>
      </c>
      <c r="H67" s="3">
        <v>0.0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0.4075</v>
      </c>
    </row>
    <row r="68" spans="1:17">
      <c r="B68" s="3" t="s">
        <v>26</v>
      </c>
      <c r="C68" s="3">
        <v>5.16</v>
      </c>
      <c r="D68" s="3">
        <v>4.11</v>
      </c>
      <c r="E68" s="3">
        <v>3.74</v>
      </c>
      <c r="F68" s="3">
        <v>5.14</v>
      </c>
      <c r="G68" s="3">
        <v>0</v>
      </c>
      <c r="H68" s="3">
        <v>0.0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1.5125</v>
      </c>
    </row>
    <row r="69" spans="1:17">
      <c r="B69" s="3" t="s">
        <v>27</v>
      </c>
      <c r="C69" s="3">
        <v>1.89</v>
      </c>
      <c r="D69" s="3">
        <v>0.92</v>
      </c>
      <c r="E69" s="3">
        <v>0.79</v>
      </c>
      <c r="F69" s="3">
        <v>0.94</v>
      </c>
      <c r="G69" s="3">
        <v>0</v>
      </c>
      <c r="H69" s="3">
        <v>0.0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0.37833333333333</v>
      </c>
    </row>
    <row r="70" spans="1:17">
      <c r="B70" s="3" t="s">
        <v>28</v>
      </c>
      <c r="C70" s="3">
        <v>7.05</v>
      </c>
      <c r="D70" s="3">
        <v>5.03</v>
      </c>
      <c r="E70" s="3">
        <v>4.53</v>
      </c>
      <c r="F70" s="3">
        <v>6.08</v>
      </c>
      <c r="G70" s="3">
        <v>0</v>
      </c>
      <c r="H70" s="3">
        <v>0.0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1.8908333333333</v>
      </c>
    </row>
    <row r="71" spans="1:17">
      <c r="B71" s="3" t="s">
        <v>29</v>
      </c>
      <c r="C71" s="3">
        <v>7.05</v>
      </c>
      <c r="D71" s="3">
        <v>5.03</v>
      </c>
      <c r="E71" s="3">
        <v>4.54</v>
      </c>
      <c r="F71" s="3">
        <v>6.08</v>
      </c>
      <c r="G71" s="3">
        <v>0</v>
      </c>
      <c r="H71" s="3">
        <v>0.0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1.8916666666667</v>
      </c>
    </row>
    <row r="72" spans="1:17">
      <c r="B72" s="3" t="s">
        <v>30</v>
      </c>
      <c r="C72" s="3">
        <v>7.43</v>
      </c>
      <c r="D72" s="3">
        <v>5.62</v>
      </c>
      <c r="E72" s="3">
        <v>4.99</v>
      </c>
      <c r="F72" s="3">
        <v>6.27</v>
      </c>
      <c r="G72" s="3">
        <v>0</v>
      </c>
      <c r="H72" s="3">
        <v>0.0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2.0258333333333</v>
      </c>
    </row>
    <row r="73" spans="1:17">
      <c r="B73" s="3" t="s">
        <v>31</v>
      </c>
      <c r="C73" s="3">
        <v>7.6</v>
      </c>
      <c r="D73" s="3">
        <v>8.3</v>
      </c>
      <c r="E73" s="3">
        <v>5.1</v>
      </c>
      <c r="F73" s="3">
        <v>6.6</v>
      </c>
      <c r="G73" s="3">
        <v>0.0</v>
      </c>
      <c r="H73" s="3">
        <v>0.0</v>
      </c>
      <c r="I73" s="3">
        <v>0.0</v>
      </c>
      <c r="J73" s="3">
        <v>0.0</v>
      </c>
      <c r="K73" s="3">
        <v>0.0</v>
      </c>
      <c r="L73" s="3">
        <v>0.0</v>
      </c>
      <c r="M73" s="3">
        <v>0.0</v>
      </c>
      <c r="N73" s="3">
        <v>0.0</v>
      </c>
      <c r="O73" s="3">
        <v>2.3</v>
      </c>
    </row>
    <row r="89" spans="1:17">
      <c r="B89" s="3"/>
      <c r="C89" s="3" t="s">
        <v>33</v>
      </c>
      <c r="D89" s="3" t="s">
        <v>34</v>
      </c>
      <c r="G89" s="3"/>
      <c r="H89" s="3" t="s">
        <v>36</v>
      </c>
      <c r="I89" s="3" t="s">
        <v>37</v>
      </c>
      <c r="L89" s="3"/>
      <c r="M89" s="3" t="s">
        <v>38</v>
      </c>
      <c r="N89" s="3" t="s">
        <v>39</v>
      </c>
    </row>
    <row r="90" spans="1:17">
      <c r="B90" s="3" t="s">
        <v>32</v>
      </c>
      <c r="C90" s="3">
        <v>937</v>
      </c>
      <c r="D90" s="3">
        <v>31</v>
      </c>
      <c r="G90" s="3" t="s">
        <v>35</v>
      </c>
      <c r="H90" s="3">
        <v>934</v>
      </c>
      <c r="I90" s="3">
        <v>34</v>
      </c>
      <c r="L90" s="3" t="s">
        <v>26</v>
      </c>
      <c r="M90" s="3">
        <v>867</v>
      </c>
      <c r="N90" s="3">
        <v>101</v>
      </c>
    </row>
    <row r="110" spans="1:17">
      <c r="B110" s="3"/>
      <c r="C110" s="3" t="s">
        <v>41</v>
      </c>
      <c r="D110" s="3" t="s">
        <v>42</v>
      </c>
      <c r="G110" s="3"/>
      <c r="H110" s="3" t="s">
        <v>43</v>
      </c>
      <c r="I110" s="3" t="s">
        <v>44</v>
      </c>
      <c r="L110" s="3"/>
      <c r="M110" s="3" t="s">
        <v>45</v>
      </c>
      <c r="N110" s="3" t="s">
        <v>46</v>
      </c>
    </row>
    <row r="111" spans="1:17">
      <c r="B111" s="3" t="s">
        <v>40</v>
      </c>
      <c r="C111" s="3">
        <v>945</v>
      </c>
      <c r="D111" s="3">
        <v>23</v>
      </c>
      <c r="G111" s="3" t="s">
        <v>30</v>
      </c>
      <c r="H111" s="3">
        <v>890</v>
      </c>
      <c r="I111" s="3">
        <v>78</v>
      </c>
      <c r="L111" s="3" t="s">
        <v>29</v>
      </c>
      <c r="M111" s="3">
        <v>943</v>
      </c>
      <c r="N111" s="3">
        <v>25</v>
      </c>
    </row>
    <row r="131" spans="1:17">
      <c r="B131" s="3"/>
      <c r="C131" s="3" t="s">
        <v>48</v>
      </c>
      <c r="D131" s="3" t="s">
        <v>49</v>
      </c>
    </row>
    <row r="132" spans="1:17">
      <c r="B132" s="3" t="s">
        <v>47</v>
      </c>
      <c r="C132" s="3">
        <v>924</v>
      </c>
      <c r="D132" s="3">
        <v>44</v>
      </c>
    </row>
    <row r="151" spans="1:17">
      <c r="H151" s="10" t="s">
        <v>75</v>
      </c>
    </row>
    <row r="153" spans="1:17">
      <c r="B153" s="3"/>
      <c r="C153" s="3" t="s">
        <v>55</v>
      </c>
      <c r="D153" s="3" t="s">
        <v>56</v>
      </c>
      <c r="E153" s="3" t="s">
        <v>57</v>
      </c>
    </row>
    <row r="154" spans="1:17">
      <c r="B154" s="3" t="s">
        <v>50</v>
      </c>
      <c r="C154" s="3"/>
      <c r="D154" s="3">
        <v>0.0</v>
      </c>
      <c r="E154" s="3">
        <v>0.0</v>
      </c>
    </row>
    <row r="155" spans="1:17">
      <c r="B155" s="3" t="s">
        <v>51</v>
      </c>
      <c r="C155" s="3">
        <v>0</v>
      </c>
      <c r="D155" s="3">
        <v>0</v>
      </c>
      <c r="E155" s="3">
        <v>0</v>
      </c>
    </row>
    <row r="156" spans="1:17">
      <c r="B156" s="3" t="s">
        <v>52</v>
      </c>
      <c r="C156" s="3"/>
      <c r="D156" s="3"/>
      <c r="E156" s="3">
        <v>0</v>
      </c>
    </row>
    <row r="157" spans="1:17">
      <c r="B157" s="3" t="s">
        <v>53</v>
      </c>
      <c r="C157" s="3">
        <v>0.0</v>
      </c>
      <c r="D157" s="3">
        <v>0.0</v>
      </c>
      <c r="E157" s="3"/>
    </row>
    <row r="158" spans="1:17">
      <c r="B158" s="3" t="s">
        <v>54</v>
      </c>
      <c r="C158" s="3">
        <v>0.0</v>
      </c>
      <c r="D158" s="3">
        <v>0.0</v>
      </c>
      <c r="E158" s="3"/>
    </row>
    <row r="161" spans="1:17">
      <c r="B161" s="3"/>
      <c r="C161" s="3" t="s">
        <v>59</v>
      </c>
      <c r="D161" s="3"/>
      <c r="E161" s="3"/>
      <c r="G161" s="3"/>
      <c r="H161" s="3" t="s">
        <v>63</v>
      </c>
      <c r="I161" s="3"/>
      <c r="J161" s="3"/>
      <c r="L161" s="3"/>
      <c r="M161" s="3" t="s">
        <v>64</v>
      </c>
      <c r="N161" s="3"/>
      <c r="O161" s="3"/>
    </row>
    <row r="162" spans="1:17">
      <c r="B162" s="3" t="s">
        <v>58</v>
      </c>
      <c r="C162" s="3" t="s">
        <v>60</v>
      </c>
      <c r="D162" s="3" t="s">
        <v>61</v>
      </c>
      <c r="E162" s="3" t="s">
        <v>62</v>
      </c>
      <c r="G162" s="3" t="s">
        <v>58</v>
      </c>
      <c r="H162" s="3" t="s">
        <v>60</v>
      </c>
      <c r="I162" s="3" t="s">
        <v>61</v>
      </c>
      <c r="J162" s="3" t="s">
        <v>62</v>
      </c>
      <c r="L162" s="3" t="s">
        <v>58</v>
      </c>
      <c r="M162" s="3" t="s">
        <v>60</v>
      </c>
      <c r="N162" s="3" t="s">
        <v>61</v>
      </c>
      <c r="O162" s="3" t="s">
        <v>62</v>
      </c>
    </row>
    <row r="163" spans="1:17">
      <c r="B163" s="3">
        <v>198</v>
      </c>
      <c r="C163" s="3">
        <v>94</v>
      </c>
      <c r="D163" s="3">
        <v>0</v>
      </c>
      <c r="E163" s="3">
        <v>0</v>
      </c>
      <c r="G163" s="3">
        <v>182</v>
      </c>
      <c r="H163" s="3">
        <v>189</v>
      </c>
      <c r="I163" s="3">
        <v>0</v>
      </c>
      <c r="J163" s="3">
        <v>0</v>
      </c>
      <c r="L163" s="3">
        <v>380</v>
      </c>
      <c r="M163" s="3">
        <v>283</v>
      </c>
      <c r="N163" s="3">
        <v>0</v>
      </c>
      <c r="O163" s="3">
        <v>0</v>
      </c>
    </row>
    <row r="181" spans="1:17">
      <c r="H181" s="10" t="s">
        <v>76</v>
      </c>
    </row>
    <row r="182" spans="1:17">
      <c r="B182" s="3" t="s">
        <v>65</v>
      </c>
      <c r="C182" s="3"/>
      <c r="D182" s="3" t="s">
        <v>67</v>
      </c>
      <c r="E182" s="3" t="s">
        <v>69</v>
      </c>
    </row>
    <row r="183" spans="1:17">
      <c r="B183" s="3"/>
      <c r="C183" s="3" t="s">
        <v>50</v>
      </c>
      <c r="D183" s="3">
        <v>1503442.66</v>
      </c>
      <c r="E183" s="3">
        <v>72.02</v>
      </c>
    </row>
    <row r="184" spans="1:17">
      <c r="B184" s="3"/>
      <c r="C184" s="3" t="s">
        <v>51</v>
      </c>
      <c r="D184" s="3">
        <v>375</v>
      </c>
      <c r="E184" s="3">
        <v>72.12</v>
      </c>
    </row>
    <row r="185" spans="1:17">
      <c r="B185" s="3" t="s">
        <v>66</v>
      </c>
      <c r="C185" s="3"/>
      <c r="D185" s="3"/>
      <c r="E185" s="3"/>
      <c r="I185" s="3" t="s">
        <v>70</v>
      </c>
      <c r="J185" s="3"/>
      <c r="K185" s="3"/>
    </row>
    <row r="186" spans="1:17">
      <c r="B186" s="3"/>
      <c r="C186" s="3" t="s">
        <v>50</v>
      </c>
      <c r="D186" s="3">
        <v>1503443</v>
      </c>
      <c r="E186" s="3"/>
      <c r="I186" s="3"/>
      <c r="J186" s="3" t="s">
        <v>71</v>
      </c>
      <c r="K186" s="3">
        <v>375</v>
      </c>
    </row>
    <row r="187" spans="1:17">
      <c r="B187" s="3"/>
      <c r="C187" s="3" t="s">
        <v>68</v>
      </c>
      <c r="D187" s="3"/>
      <c r="E187" s="3"/>
      <c r="I187" s="3"/>
      <c r="J187" s="3" t="s">
        <v>68</v>
      </c>
      <c r="K187" s="3"/>
    </row>
    <row r="207" spans="1:17">
      <c r="B207" s="3"/>
      <c r="C207" s="3" t="s">
        <v>5</v>
      </c>
      <c r="D207" s="3" t="s">
        <v>6</v>
      </c>
      <c r="E207" s="3" t="s">
        <v>7</v>
      </c>
      <c r="F207" s="3" t="s">
        <v>8</v>
      </c>
      <c r="G207" s="3" t="s">
        <v>9</v>
      </c>
      <c r="H207" s="3"/>
      <c r="I207" s="3"/>
      <c r="J207" s="3"/>
      <c r="K207" s="3"/>
      <c r="L207" s="3"/>
      <c r="M207" s="3"/>
      <c r="N207" s="3"/>
      <c r="O207" s="3" t="s">
        <v>17</v>
      </c>
    </row>
    <row r="208" spans="1:17">
      <c r="B208" s="3" t="s">
        <v>72</v>
      </c>
      <c r="C208" s="3">
        <v>143</v>
      </c>
      <c r="D208" s="3">
        <v>213</v>
      </c>
      <c r="E208" s="3">
        <v>226</v>
      </c>
      <c r="F208" s="3">
        <v>51</v>
      </c>
      <c r="G208" s="3">
        <v>1</v>
      </c>
      <c r="H208" s="3"/>
      <c r="I208" s="3"/>
      <c r="J208" s="3"/>
      <c r="K208" s="3"/>
      <c r="L208" s="3"/>
      <c r="M208" s="3"/>
      <c r="N208" s="3"/>
      <c r="O208" s="3">
        <f>SUM(C208:N208)</f>
        <v>634</v>
      </c>
    </row>
    <row r="209" spans="1:17">
      <c r="B209" s="3" t="s">
        <v>73</v>
      </c>
      <c r="C209" s="3">
        <v>73.2394</v>
      </c>
      <c r="D209" s="3">
        <v>74.5665</v>
      </c>
      <c r="E209" s="3">
        <v>69.0909</v>
      </c>
      <c r="F209" s="3">
        <v>66.6667</v>
      </c>
      <c r="G209" s="3"/>
      <c r="H209" s="3"/>
      <c r="I209" s="3"/>
      <c r="J209" s="3"/>
      <c r="K209" s="3"/>
      <c r="L209" s="3"/>
      <c r="M209" s="3"/>
      <c r="N209" s="3"/>
      <c r="O209" s="3">
        <f>SUM(C209:N209) / 12</f>
        <v>23.630291666667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2024-07-01T12:31:27+00:00</dcterms:created>
  <dcterms:modified xsi:type="dcterms:W3CDTF">2024-07-01T12:31:27+00:00</dcterms:modified>
  <dc:title>Untitled Spreadsheet</dc:title>
  <dc:description/>
  <dc:subject/>
  <cp:keywords/>
  <cp:category/>
</cp:coreProperties>
</file>