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<sst xmlns="http://schemas.openxmlformats.org/spreadsheetml/2006/main" uniqueCount="66">
  <si>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COMPTE RENDU ANNUEL</t>
  </si>
  <si>
    <t>Volume</t>
  </si>
  <si>
    <t>MPPA (Année en cours)</t>
  </si>
  <si>
    <t>MABC (Année en cours)</t>
  </si>
  <si>
    <t>TOTAL (Année en cours)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</si>
  <si>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</si>
  <si>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</si>
  <si>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</si>
  <si>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</si>
  <si>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</si>
  <si>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</si>
  <si>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</si>
  <si>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</si>
  <si>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</si>
  <si>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</si>
  <si>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</si>
  <si>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</si>
  <si>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</si>
  <si>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Valeur (HT)</t>
  </si>
  <si>
    <t>Dossiers inférieurs à 2 000,00 € TTC</t>
  </si>
  <si>
    <t>MPPA (Année Précédente)</t>
  </si>
  <si>
    <t>MABC (Année Précédente)</t>
  </si>
  <si>
    <t>TOTAL (Année Précédente)</t>
  </si>
  <si>
    <t>Délai d'activité annuelle</t>
  </si>
  <si>
    <t>Délai</t>
  </si>
  <si>
    <t>&gt; 3j / 8.33%</t>
  </si>
  <si>
    <t>&gt; 3j / 58.33%</t>
  </si>
  <si>
    <t>&gt; 7j / 41.67%</t>
  </si>
  <si>
    <t>&gt; à 15j / 75.00%</t>
  </si>
  <si>
    <t>&lt;= 3j / 91.67%</t>
  </si>
  <si>
    <t>&lt;= 3j / 41.67%</t>
  </si>
  <si>
    <t>&lt;= 7j / 58.33%</t>
  </si>
  <si>
    <t>&lt;= 15j / 25.00%</t>
  </si>
  <si>
    <t>Transmissions</t>
  </si>
  <si>
    <t>Traitement</t>
  </si>
  <si>
    <t>Notifications</t>
  </si>
  <si>
    <t>Délai TOTAL</t>
  </si>
  <si>
    <t>Transmission</t>
  </si>
  <si>
    <t>Notification</t>
  </si>
  <si>
    <t>Délai total</t>
  </si>
  <si>
    <t>Activités par type de marché</t>
  </si>
  <si>
    <t>MPPA</t>
  </si>
  <si>
    <t>MABC</t>
  </si>
  <si>
    <t>TOTAUX</t>
  </si>
  <si>
    <t>VALEUR</t>
  </si>
  <si>
    <t>NOMBRE</t>
  </si>
  <si>
    <t>MOYENNE</t>
  </si>
  <si>
    <t>% VALEUR</t>
  </si>
  <si>
    <t>% VOLUME</t>
  </si>
  <si>
    <t>Montant des MPPA</t>
  </si>
  <si>
    <t>X &lt;= 1500</t>
  </si>
  <si>
    <t>1500 &lt; X &lt;=4000</t>
  </si>
  <si>
    <t>4000 &lt; X &lt;=</t>
  </si>
  <si>
    <t xml:space="preserve">X &gt; </t>
  </si>
  <si>
    <t>Montant des MABC</t>
  </si>
  <si>
    <t>Montant des MABC + MPPA</t>
  </si>
  <si>
    <t>Activités des PME</t>
  </si>
  <si>
    <t>MPPA PME</t>
  </si>
  <si>
    <t>PME</t>
  </si>
  <si>
    <t>% PME</t>
  </si>
  <si>
    <t>TOP PME VALEUR</t>
  </si>
  <si>
    <t>DEPARTEMENT</t>
  </si>
  <si>
    <t>TOP PME VOLUME</t>
  </si>
  <si>
    <t>VOLUME</t>
  </si>
  <si>
    <t>NB MPPA PME</t>
  </si>
  <si>
    <t>% MPPA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</si>
</sst>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6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8ebaee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b7cc8a"/>
        <bgColor rgb="FF0000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0" applyFont="0" applyNumberFormat="0" applyFill="1" applyBorder="0" applyAlignment="0"/>
    <xf xfId="0" fontId="0" numFmtId="0" fillId="6" borderId="0" applyFont="0" applyNumberFormat="0" applyFill="1" applyBorder="0" applyAlignment="0"/>
    <xf xfId="0" fontId="0" numFmtId="0" fillId="7" borderId="0" applyFont="0" applyNumberFormat="0" applyFill="1" applyBorder="0" applyAlignment="0"/>
    <xf xfId="0" fontId="0" numFmtId="0" fillId="5" borderId="1" applyFont="0" applyNumberFormat="0" applyFill="1" applyBorder="1" applyAlignment="0"/>
    <xf xfId="0" fontId="0" numFmtId="0" fillId="6" borderId="1" applyFont="0" applyNumberFormat="0" applyFill="1" applyBorder="1" applyAlignment="0"/>
    <xf xfId="0" fontId="0" numFmtId="0" fillId="7" borderId="1" applyFont="0" applyNumberFormat="0" applyFill="1" applyBorder="1" applyAlignment="0"/>
    <xf xfId="0" fontId="2" numFmtId="0" fillId="0" borderId="0" applyFont="1" applyNumberFormat="0" applyFill="0" applyBorder="0" applyAlignment="0"/>
    <xf xfId="0" fontId="0" numFmtId="0" fillId="0" borderId="2" applyFont="0" applyNumberFormat="0" applyFill="0" applyBorder="1" applyAlignment="0"/>
    <xf xfId="0" fontId="0" numFmtId="0" fillId="2" borderId="2" applyFont="0" applyNumberFormat="0" applyFill="1" applyBorder="1" applyAlignment="0"/>
    <xf xfId="0" fontId="0" numFmtId="0" fillId="3" borderId="2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 (Année en cours)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 (Année en cours)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Worksheet!$B$7</c:f>
              <c:strCache>
                <c:ptCount val="1"/>
                <c:pt idx="0">
                  <c:v>MPPA (Année Précédente)</c:v>
                </c:pt>
              </c:strCache>
            </c:strRef>
          </c:tx>
          <c:spPr>
            <a:ln/>
          </c:spPr>
          <c:invertIfNegative val="0"/>
          <c:val>
            <c:numRef>
              <c:f>Worksheet!$C$7:$N$7</c:f>
              <c:numCache>
                <c:ptCount val="12"/>
                <c:pt idx="0">
                  <c:v>134</c:v>
                </c:pt>
                <c:pt idx="1">
                  <c:v>160</c:v>
                </c:pt>
                <c:pt idx="2">
                  <c:v>231</c:v>
                </c:pt>
                <c:pt idx="3">
                  <c:v>125</c:v>
                </c:pt>
                <c:pt idx="4">
                  <c:v>151</c:v>
                </c:pt>
                <c:pt idx="5">
                  <c:v>212</c:v>
                </c:pt>
                <c:pt idx="6">
                  <c:v>170</c:v>
                </c:pt>
                <c:pt idx="7">
                  <c:v>93</c:v>
                </c:pt>
                <c:pt idx="8">
                  <c:v>141</c:v>
                </c:pt>
                <c:pt idx="9">
                  <c:v>230</c:v>
                </c:pt>
                <c:pt idx="10">
                  <c:v>206</c:v>
                </c:pt>
                <c:pt idx="11">
                  <c:v>151</c:v>
                </c:pt>
              </c:numCache>
            </c:numRef>
          </c:val>
        </c:ser>
        <c:ser>
          <c:idx val="3"/>
          <c:order val="3"/>
          <c:tx>
            <c:strRef>
              <c:f>Worksheet!$B$8</c:f>
              <c:strCache>
                <c:ptCount val="1"/>
                <c:pt idx="0">
                  <c:v>MABC (Année Précédente)</c:v>
                </c:pt>
              </c:strCache>
            </c:strRef>
          </c:tx>
          <c:spPr>
            <a:ln/>
          </c:spPr>
          <c:invertIfNegative val="0"/>
          <c:val>
            <c:numRef>
              <c:f>Worksheet!$C$8:$N$8</c:f>
              <c:numCache>
                <c:ptCount val="12"/>
                <c:pt idx="0">
                  <c:v>103</c:v>
                </c:pt>
                <c:pt idx="1">
                  <c:v>116</c:v>
                </c:pt>
                <c:pt idx="2">
                  <c:v>138</c:v>
                </c:pt>
                <c:pt idx="3">
                  <c:v>103</c:v>
                </c:pt>
                <c:pt idx="4">
                  <c:v>131</c:v>
                </c:pt>
                <c:pt idx="5">
                  <c:v>117</c:v>
                </c:pt>
                <c:pt idx="6">
                  <c:v>124</c:v>
                </c:pt>
                <c:pt idx="7">
                  <c:v>99</c:v>
                </c:pt>
                <c:pt idx="8">
                  <c:v>112</c:v>
                </c:pt>
                <c:pt idx="9">
                  <c:v>127</c:v>
                </c:pt>
                <c:pt idx="10">
                  <c:v>146</c:v>
                </c:pt>
                <c:pt idx="11">
                  <c:v>130</c:v>
                </c:pt>
              </c:numCache>
            </c:numRef>
          </c:val>
        </c:ser>
        <c:dLbls>
          <c:showVal val="1"/>
          <c:showCatNam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Worksheet!$D$147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cat>
            <c:strRef>
              <c:f>Worksheet!$B$145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Worksheet!$D$146</c:f>
              <c:numCache>
                <c:ptCount val="1"/>
                <c:pt idx="0">
                  <c:v>24119</c:v>
                </c:pt>
              </c:numCache>
            </c:numRef>
          </c:val>
        </c:ser>
        <c:ser>
          <c:idx val="1"/>
          <c:order val="1"/>
          <c:spPr>
            <a:ln/>
          </c:spPr>
          <c:invertIfNegative val="0"/>
          <c:val>
            <c:numRef>
              <c:f>Worksheet!$E$146</c:f>
            </c:numRef>
          </c:val>
        </c:ser>
        <c:ser>
          <c:idx val="2"/>
          <c:order val="2"/>
          <c:spPr>
            <a:ln/>
          </c:spPr>
          <c:invertIfNegative val="0"/>
          <c:val>
            <c:numRef>
              <c:f>Worksheet!$F$146</c:f>
            </c:numRef>
          </c:val>
        </c:ser>
        <c:ser>
          <c:idx val="3"/>
          <c:order val="3"/>
          <c:spPr>
            <a:ln/>
          </c:spPr>
          <c:invertIfNegative val="0"/>
          <c:val>
            <c:numRef>
              <c:f>Worksheet!$G$146</c:f>
            </c:numRef>
          </c:val>
        </c:ser>
        <c:ser>
          <c:idx val="4"/>
          <c:order val="4"/>
          <c:spPr>
            <a:ln/>
          </c:spPr>
          <c:invertIfNegative val="0"/>
          <c:val>
            <c:numRef>
              <c:f>Worksheet!$H$146</c:f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Worksheet!$K$147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cat>
            <c:strRef>
              <c:f>Worksheet!$I$145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Worksheet!$K$146</c:f>
              <c:numCach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spPr>
            <a:ln/>
          </c:spPr>
          <c:invertIfNegative val="0"/>
          <c:val>
            <c:numRef>
              <c:f>Worksheet!$L$146</c:f>
            </c:numRef>
          </c:val>
        </c:ser>
        <c:ser>
          <c:idx val="2"/>
          <c:order val="2"/>
          <c:spPr>
            <a:ln/>
          </c:spPr>
          <c:invertIfNegative val="0"/>
          <c:val>
            <c:numRef>
              <c:f>Worksheet!$M$146</c:f>
            </c:numRef>
          </c:val>
        </c:ser>
        <c:ser>
          <c:idx val="3"/>
          <c:order val="3"/>
          <c:spPr>
            <a:ln/>
          </c:spPr>
          <c:invertIfNegative val="0"/>
          <c:val>
            <c:numRef>
              <c:f>Worksheet!$N$146</c:f>
            </c:numRef>
          </c:val>
        </c:ser>
        <c:ser>
          <c:idx val="4"/>
          <c:order val="4"/>
          <c:spPr>
            <a:ln/>
          </c:spPr>
          <c:invertIfNegative val="0"/>
          <c:val>
            <c:numRef>
              <c:f>Worksheet!$O$146</c:f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Worksheet!$B$168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Worksheet!$C$167:$N$167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Worksheet!$C$168:$N$168</c:f>
              <c:numCache>
                <c:ptCount val="12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cumulative (HT)</a:t>
            </a:r>
          </a:p>
        </c:rich>
      </c:tx>
      <c:layout/>
      <c:overlay val="0"/>
    </c:title>
    <c:autoTitleDeleted val="0"/>
    <c:view3D/>
    <c:plotArea>
      <c:layout>
        <c:manualLayout/>
      </c:layout>
      <c:lineChart>
        <c:ser>
          <c:idx val="0"/>
          <c:order val="0"/>
          <c:tx>
            <c:strRef>
              <c:f>Worksheet!$B$12</c:f>
              <c:strCache>
                <c:ptCount val="1"/>
                <c:pt idx="0">
                  <c:v>MPPA (Année en cours)</c:v>
                </c:pt>
              </c:strCache>
            </c:strRef>
          </c:tx>
          <c:spPr>
            <a:ln/>
          </c:spPr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Worksheet!$C$14:$N$14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38002</c:v>
                </c:pt>
                <c:pt idx="9">
                  <c:v>38002</c:v>
                </c:pt>
                <c:pt idx="10">
                  <c:v>38002</c:v>
                </c:pt>
                <c:pt idx="11">
                  <c:v>38002</c:v>
                </c:pt>
              </c:numCache>
            </c:numRef>
          </c:val>
        </c:ser>
        <c:ser>
          <c:idx val="1"/>
          <c:order val="1"/>
          <c:tx>
            <c:strRef>
              <c:f>Worksheet!$B$15</c:f>
              <c:strCache>
                <c:ptCount val="1"/>
                <c:pt idx="0">
                  <c:v>MPPA (Année Précédente)</c:v>
                </c:pt>
              </c:strCache>
            </c:strRef>
          </c:tx>
          <c:spPr>
            <a:ln/>
          </c:spPr>
          <c:val>
            <c:numRef>
              <c:f>Worksheet!$C$17:$N$17</c:f>
              <c:numCache>
                <c:ptCount val="12"/>
                <c:pt idx="0">
                  <c:v>3427042.87</c:v>
                </c:pt>
                <c:pt idx="1">
                  <c:v>6560707.63</c:v>
                </c:pt>
                <c:pt idx="2">
                  <c:v>15062208.99</c:v>
                </c:pt>
                <c:pt idx="3">
                  <c:v>17140160.68</c:v>
                </c:pt>
                <c:pt idx="4">
                  <c:v>20053863.04</c:v>
                </c:pt>
                <c:pt idx="5">
                  <c:v>26269693.94</c:v>
                </c:pt>
                <c:pt idx="6">
                  <c:v>32591922.51</c:v>
                </c:pt>
                <c:pt idx="7">
                  <c:v>34953853.13</c:v>
                </c:pt>
                <c:pt idx="8">
                  <c:v>41459928.74</c:v>
                </c:pt>
                <c:pt idx="9">
                  <c:v>45792861</c:v>
                </c:pt>
                <c:pt idx="10">
                  <c:v>49071173.51</c:v>
                </c:pt>
                <c:pt idx="11">
                  <c:v>61969650.7</c:v>
                </c:pt>
              </c:numCache>
            </c:numRef>
          </c:val>
        </c:ser>
        <c:dLbls>
          <c:showVal val="1"/>
          <c:showCatName val="0"/>
        </c:dLbls>
        <c:smooth val="0"/>
        <c:axId val="110438656"/>
        <c:axId val="110444544"/>
      </c:line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Transmission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Worksheet!$B$75:$C$75</c:f>
              <c:strCache>
                <c:ptCount val="2"/>
                <c:pt idx="0">
                  <c:v>&lt;= 3j / 91.67%</c:v>
                </c:pt>
                <c:pt idx="1">
                  <c:v>&gt; 3j / 8.33%</c:v>
                </c:pt>
              </c:strCache>
            </c:strRef>
          </c:cat>
          <c:val>
            <c:numRef>
              <c:f>Worksheet!$B$76:$C$76</c:f>
              <c:numCache>
                <c:ptCount val="2"/>
                <c:pt idx="0">
                  <c:v>11</c:v>
                </c:pt>
                <c:pt idx="1">
                  <c:v>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Traitement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Worksheet!$H$75:$I$75</c:f>
              <c:strCache>
                <c:ptCount val="2"/>
                <c:pt idx="0">
                  <c:v>&lt;= 3j / 41.67%</c:v>
                </c:pt>
                <c:pt idx="1">
                  <c:v>&gt; 3j / 58.33%</c:v>
                </c:pt>
              </c:strCache>
            </c:strRef>
          </c:cat>
          <c:val>
            <c:numRef>
              <c:f>Worksheet!$H$76:$I$76</c:f>
              <c:numCach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Notification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Worksheet!$N$75:$O$75</c:f>
              <c:strCache>
                <c:ptCount val="2"/>
                <c:pt idx="0">
                  <c:v>&lt;= 7j / 58.33%</c:v>
                </c:pt>
                <c:pt idx="1">
                  <c:v>&gt; 7j / 41.67%</c:v>
                </c:pt>
              </c:strCache>
            </c:strRef>
          </c:cat>
          <c:val>
            <c:numRef>
              <c:f>Worksheet!$N$76:$O$76</c:f>
              <c:numCach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Worksheet!$B$92:$C$92</c:f>
              <c:strCache>
                <c:ptCount val="2"/>
                <c:pt idx="0">
                  <c:v>&lt;= 15j / 25.00%</c:v>
                </c:pt>
                <c:pt idx="1">
                  <c:v>&gt; à 15j / 75.00%</c:v>
                </c:pt>
              </c:strCache>
            </c:strRef>
          </c:cat>
          <c:val>
            <c:numRef>
              <c:f>Worksheet!$B$93:$C$93</c:f>
              <c:numCach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Worksheet!$C$121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Worksheet!$B$122:$E$122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Worksheet!$B$123:$E$123</c:f>
              <c:numCach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Worksheet!$H$121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Worksheet!$G$122:$J$122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Worksheet!$G$123:$J$123</c:f>
              <c:numCach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Worksheet!$M$121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Worksheet!$L$122:$M$122</c:f>
              <c:strCache>
                <c:ptCount val="2"/>
                <c:pt idx="0">
                  <c:v>X &lt;= 1500</c:v>
                </c:pt>
                <c:pt idx="1">
                  <c:v>1500 &lt; X &lt;=4000</c:v>
                </c:pt>
              </c:strCache>
            </c:strRef>
          </c:cat>
          <c:val>
            <c:numRef>
              <c:f>Worksheet!$L$123:$O$123</c:f>
              <c:numCache>
                <c:ptCount val="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15</xdr:col>
      <xdr:colOff>95250</xdr:colOff>
      <xdr:row>44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15</xdr:col>
      <xdr:colOff>95250</xdr:colOff>
      <xdr:row>64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5</xdr:col>
      <xdr:colOff>95250</xdr:colOff>
      <xdr:row>89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11</xdr:col>
      <xdr:colOff>95250</xdr:colOff>
      <xdr:row>89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17</xdr:col>
      <xdr:colOff>95250</xdr:colOff>
      <xdr:row>89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5</xdr:col>
      <xdr:colOff>95250</xdr:colOff>
      <xdr:row>109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5</xdr:col>
      <xdr:colOff>95250</xdr:colOff>
      <xdr:row>138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123</xdr:row>
      <xdr:rowOff>0</xdr:rowOff>
    </xdr:from>
    <xdr:to>
      <xdr:col>10</xdr:col>
      <xdr:colOff>95250</xdr:colOff>
      <xdr:row>138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123</xdr:row>
      <xdr:rowOff>0</xdr:rowOff>
    </xdr:from>
    <xdr:to>
      <xdr:col>15</xdr:col>
      <xdr:colOff>95250</xdr:colOff>
      <xdr:row>138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8</xdr:col>
      <xdr:colOff>95250</xdr:colOff>
      <xdr:row>161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148</xdr:row>
      <xdr:rowOff>0</xdr:rowOff>
    </xdr:from>
    <xdr:to>
      <xdr:col>15</xdr:col>
      <xdr:colOff>95250</xdr:colOff>
      <xdr:row>161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15</xdr:col>
      <xdr:colOff>95250</xdr:colOff>
      <xdr:row>182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07"/>
  <sheetViews>
    <sheetView tabSelected="1" workbookViewId="0" showGridLines="true" showRowColHeaders="1">
      <selection activeCell="H141" sqref="H14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3" spans="1:17">
      <c r="B3" s="2" t="s">
        <v>1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</row>
    <row r="4" spans="1:17">
      <c r="B4" s="2" t="s">
        <v>2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2">
        <f>SUM(C4:N4)</f>
        <v>0</v>
      </c>
    </row>
    <row r="5" spans="1:17">
      <c r="B5" s="2" t="s">
        <v>3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2.0</v>
      </c>
      <c r="L5" s="4">
        <v>0.0</v>
      </c>
      <c r="M5" s="4">
        <v>0.0</v>
      </c>
      <c r="N5" s="4">
        <v>0.0</v>
      </c>
      <c r="O5" s="2">
        <f>SUM(C5:N5)</f>
        <v>2</v>
      </c>
    </row>
    <row r="6" spans="1:17">
      <c r="B6" s="2" t="s">
        <v>4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2.0</v>
      </c>
      <c r="L6" s="5">
        <v>0.0</v>
      </c>
      <c r="M6" s="5">
        <v>0.0</v>
      </c>
      <c r="N6" s="5">
        <v>0.0</v>
      </c>
      <c r="O6" s="2">
        <f>SUM(C6:N6)</f>
        <v>2</v>
      </c>
    </row>
    <row r="7" spans="1:17">
      <c r="B7" t="s">
        <v>20</v>
      </c>
      <c r="C7" s="6">
        <v>134.0</v>
      </c>
      <c r="D7" s="6">
        <v>160.0</v>
      </c>
      <c r="E7" s="6">
        <v>231.0</v>
      </c>
      <c r="F7" s="6">
        <v>125.0</v>
      </c>
      <c r="G7" s="6">
        <v>151.0</v>
      </c>
      <c r="H7" s="6">
        <v>212.0</v>
      </c>
      <c r="I7" s="6">
        <v>170.0</v>
      </c>
      <c r="J7" s="6">
        <v>93.0</v>
      </c>
      <c r="K7" s="6">
        <v>141.0</v>
      </c>
      <c r="L7" s="6">
        <v>230.0</v>
      </c>
      <c r="M7" s="6">
        <v>206.0</v>
      </c>
      <c r="N7" s="6">
        <v>151.0</v>
      </c>
      <c r="O7">
        <f>SUM(C7:N7)</f>
        <v>2004</v>
      </c>
    </row>
    <row r="8" spans="1:17">
      <c r="B8" t="s">
        <v>21</v>
      </c>
      <c r="C8" s="7">
        <v>103.0</v>
      </c>
      <c r="D8" s="7">
        <v>116.0</v>
      </c>
      <c r="E8" s="7">
        <v>138.0</v>
      </c>
      <c r="F8" s="7">
        <v>103.0</v>
      </c>
      <c r="G8" s="7">
        <v>131.0</v>
      </c>
      <c r="H8" s="7">
        <v>117.0</v>
      </c>
      <c r="I8" s="7">
        <v>124.0</v>
      </c>
      <c r="J8" s="7">
        <v>99.0</v>
      </c>
      <c r="K8" s="7">
        <v>112.0</v>
      </c>
      <c r="L8" s="7">
        <v>127.0</v>
      </c>
      <c r="M8" s="7">
        <v>146.0</v>
      </c>
      <c r="N8" s="7">
        <v>130.0</v>
      </c>
      <c r="O8">
        <f>SUM(C8:N8)</f>
        <v>1446</v>
      </c>
    </row>
    <row r="9" spans="1:17">
      <c r="B9" t="s">
        <v>22</v>
      </c>
      <c r="C9" s="8">
        <v>237.0</v>
      </c>
      <c r="D9" s="8">
        <v>276.0</v>
      </c>
      <c r="E9" s="8">
        <v>369.0</v>
      </c>
      <c r="F9" s="8">
        <v>228.0</v>
      </c>
      <c r="G9" s="8">
        <v>282.0</v>
      </c>
      <c r="H9" s="8">
        <v>329.0</v>
      </c>
      <c r="I9" s="8">
        <v>294.0</v>
      </c>
      <c r="J9" s="8">
        <v>192.0</v>
      </c>
      <c r="K9" s="8">
        <v>253.0</v>
      </c>
      <c r="L9" s="8">
        <v>357.0</v>
      </c>
      <c r="M9" s="8">
        <v>352.0</v>
      </c>
      <c r="N9" s="8">
        <v>281.0</v>
      </c>
      <c r="O9">
        <f>SUM(C9:N9)</f>
        <v>3450</v>
      </c>
    </row>
    <row r="11" spans="1:17">
      <c r="B11" s="2" t="s">
        <v>18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</row>
    <row r="12" spans="1:17">
      <c r="B12" s="2" t="s">
        <v>2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2">
        <f>SUM(C12:N12)</f>
        <v>0</v>
      </c>
    </row>
    <row r="13" spans="1:17">
      <c r="B13" s="2" t="s">
        <v>3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38002.0</v>
      </c>
      <c r="L13" s="4">
        <v>0.0</v>
      </c>
      <c r="M13" s="4">
        <v>0.0</v>
      </c>
      <c r="N13" s="4">
        <v>0.0</v>
      </c>
      <c r="O13" s="2">
        <f>SUM(C13:N13)</f>
        <v>38002</v>
      </c>
    </row>
    <row r="14" spans="1:17">
      <c r="B14" s="2" t="s">
        <v>4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38002.0</v>
      </c>
      <c r="L14" s="5">
        <v>38002.0</v>
      </c>
      <c r="M14" s="5">
        <v>38002.0</v>
      </c>
      <c r="N14" s="5">
        <v>38002.0</v>
      </c>
      <c r="O14" s="2">
        <f>SUM(C14:N14)</f>
        <v>152008</v>
      </c>
    </row>
    <row r="15" spans="1:17">
      <c r="B15" t="s">
        <v>20</v>
      </c>
      <c r="C15" s="6">
        <v>573434.82</v>
      </c>
      <c r="D15" s="6">
        <v>745787.03</v>
      </c>
      <c r="E15" s="6">
        <v>1017141.82</v>
      </c>
      <c r="F15" s="6">
        <v>563515.61</v>
      </c>
      <c r="G15" s="6">
        <v>809312.02</v>
      </c>
      <c r="H15" s="6">
        <v>804991.44</v>
      </c>
      <c r="I15" s="6">
        <v>1430406.73</v>
      </c>
      <c r="J15" s="6">
        <v>396459.44</v>
      </c>
      <c r="K15" s="6">
        <v>729066.96</v>
      </c>
      <c r="L15" s="6">
        <v>1531842.53</v>
      </c>
      <c r="M15" s="6">
        <v>1089886.45</v>
      </c>
      <c r="N15" s="6">
        <v>1029487.17</v>
      </c>
      <c r="O15">
        <f>SUM(C15:N15)</f>
        <v>10721332.02</v>
      </c>
    </row>
    <row r="16" spans="1:17">
      <c r="B16" t="s">
        <v>21</v>
      </c>
      <c r="C16" s="7">
        <v>2853608.05</v>
      </c>
      <c r="D16" s="7">
        <v>2387877.73</v>
      </c>
      <c r="E16" s="7">
        <v>7484359.54</v>
      </c>
      <c r="F16" s="7">
        <v>1514436.08</v>
      </c>
      <c r="G16" s="7">
        <v>2104390.34</v>
      </c>
      <c r="H16" s="7">
        <v>5410839.46</v>
      </c>
      <c r="I16" s="7">
        <v>4891821.84</v>
      </c>
      <c r="J16" s="7">
        <v>1965471.18</v>
      </c>
      <c r="K16" s="7">
        <v>5777008.65</v>
      </c>
      <c r="L16" s="7">
        <v>2801089.73</v>
      </c>
      <c r="M16" s="7">
        <v>2188426.06</v>
      </c>
      <c r="N16" s="7">
        <v>11868990.02</v>
      </c>
      <c r="O16">
        <f>SUM(C16:N16)</f>
        <v>51248318.68</v>
      </c>
    </row>
    <row r="17" spans="1:17">
      <c r="B17" t="s">
        <v>22</v>
      </c>
      <c r="C17" s="8">
        <v>3427042.87</v>
      </c>
      <c r="D17" s="8">
        <v>6560707.63</v>
      </c>
      <c r="E17" s="8">
        <v>15062208.99</v>
      </c>
      <c r="F17" s="8">
        <v>17140160.68</v>
      </c>
      <c r="G17" s="8">
        <v>20053863.04</v>
      </c>
      <c r="H17" s="8">
        <v>26269693.94</v>
      </c>
      <c r="I17" s="8">
        <v>32591922.51</v>
      </c>
      <c r="J17" s="8">
        <v>34953853.13</v>
      </c>
      <c r="K17" s="8">
        <v>41459928.74</v>
      </c>
      <c r="L17" s="8">
        <v>45792861.0</v>
      </c>
      <c r="M17" s="8">
        <v>49071173.51</v>
      </c>
      <c r="N17" s="8">
        <v>61969650.7</v>
      </c>
      <c r="O17">
        <f>SUM(C17:N17)</f>
        <v>354353066.74</v>
      </c>
    </row>
    <row r="18" spans="1:17">
      <c r="B18" s="2" t="s">
        <v>19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17</v>
      </c>
    </row>
    <row r="19" spans="1:17">
      <c r="B19" s="2" t="s">
        <v>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">
        <f>SUM(C19:N19)</f>
        <v>0</v>
      </c>
    </row>
    <row r="20" spans="1:17">
      <c r="B20" s="2" t="s">
        <v>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">
        <f>SUM(C20:N20)</f>
        <v>0</v>
      </c>
    </row>
    <row r="21" spans="1:17">
      <c r="B21" s="2" t="s">
        <v>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>
        <f>SUM(C21:N21)</f>
        <v>0</v>
      </c>
    </row>
    <row r="22" spans="1:17">
      <c r="B22" s="2" t="s">
        <v>20</v>
      </c>
      <c r="C22" s="9">
        <v>63</v>
      </c>
      <c r="D22" s="9">
        <v>59</v>
      </c>
      <c r="E22" s="9">
        <v>82</v>
      </c>
      <c r="F22" s="9">
        <v>45</v>
      </c>
      <c r="G22" s="9">
        <v>67</v>
      </c>
      <c r="H22" s="9">
        <v>100</v>
      </c>
      <c r="I22" s="9">
        <v>56</v>
      </c>
      <c r="J22" s="9">
        <v>41</v>
      </c>
      <c r="K22" s="9">
        <v>45</v>
      </c>
      <c r="L22" s="9">
        <v>79</v>
      </c>
      <c r="M22" s="9">
        <v>59</v>
      </c>
      <c r="N22" s="9">
        <v>45</v>
      </c>
      <c r="O22" s="2">
        <f>SUM(C22:N22)</f>
        <v>741</v>
      </c>
    </row>
    <row r="23" spans="1:17">
      <c r="B23" s="2" t="s">
        <v>21</v>
      </c>
      <c r="C23" s="10">
        <v>46</v>
      </c>
      <c r="D23" s="10">
        <v>52</v>
      </c>
      <c r="E23" s="10">
        <v>78</v>
      </c>
      <c r="F23" s="10">
        <v>46</v>
      </c>
      <c r="G23" s="10">
        <v>56</v>
      </c>
      <c r="H23" s="10">
        <v>58</v>
      </c>
      <c r="I23" s="10">
        <v>46</v>
      </c>
      <c r="J23" s="10">
        <v>42</v>
      </c>
      <c r="K23" s="10">
        <v>60</v>
      </c>
      <c r="L23" s="10">
        <v>73</v>
      </c>
      <c r="M23" s="10">
        <v>71</v>
      </c>
      <c r="N23" s="10">
        <v>53</v>
      </c>
      <c r="O23" s="2">
        <f>SUM(C23:N23)</f>
        <v>681</v>
      </c>
    </row>
    <row r="24" spans="1:17">
      <c r="B24" s="2" t="s">
        <v>22</v>
      </c>
      <c r="C24" s="11">
        <v>109</v>
      </c>
      <c r="D24" s="11">
        <v>111</v>
      </c>
      <c r="E24" s="11">
        <v>160</v>
      </c>
      <c r="F24" s="11">
        <v>91</v>
      </c>
      <c r="G24" s="11">
        <v>123</v>
      </c>
      <c r="H24" s="11">
        <v>158</v>
      </c>
      <c r="I24" s="11">
        <v>102</v>
      </c>
      <c r="J24" s="11">
        <v>83</v>
      </c>
      <c r="K24" s="11">
        <v>105</v>
      </c>
      <c r="L24" s="11">
        <v>152</v>
      </c>
      <c r="M24" s="11">
        <v>130</v>
      </c>
      <c r="N24" s="11">
        <v>98</v>
      </c>
      <c r="O24" s="2">
        <f>SUM(C24:N24)</f>
        <v>1422</v>
      </c>
    </row>
    <row r="25" spans="1:17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8" spans="1:17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7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7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7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7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7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67" spans="1:17">
      <c r="H67" s="12" t="s">
        <v>23</v>
      </c>
    </row>
    <row r="68" spans="1:17">
      <c r="B68" s="13" t="s">
        <v>24</v>
      </c>
      <c r="C68" s="13" t="s">
        <v>5</v>
      </c>
      <c r="D68" s="13" t="s">
        <v>6</v>
      </c>
      <c r="E68" s="13" t="s">
        <v>7</v>
      </c>
      <c r="F68" s="13" t="s">
        <v>8</v>
      </c>
      <c r="G68" s="13" t="s">
        <v>9</v>
      </c>
      <c r="H68" s="13" t="s">
        <v>10</v>
      </c>
      <c r="I68" s="13" t="s">
        <v>11</v>
      </c>
      <c r="J68" s="13" t="s">
        <v>12</v>
      </c>
      <c r="K68" s="13" t="s">
        <v>13</v>
      </c>
      <c r="L68" s="13" t="s">
        <v>14</v>
      </c>
      <c r="M68" s="13" t="s">
        <v>15</v>
      </c>
      <c r="N68" s="13" t="s">
        <v>16</v>
      </c>
      <c r="O68" s="13" t="s">
        <v>17</v>
      </c>
    </row>
    <row r="69" spans="1:17">
      <c r="B69" s="13" t="s">
        <v>33</v>
      </c>
      <c r="C69" s="13">
        <v>2.6</v>
      </c>
      <c r="D69" s="13">
        <v>1.0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0.0</v>
      </c>
      <c r="L69" s="13">
        <v>0</v>
      </c>
      <c r="M69" s="13">
        <v>0</v>
      </c>
      <c r="N69" s="13">
        <v>0</v>
      </c>
      <c r="O69" s="13">
        <v>0.3</v>
      </c>
    </row>
    <row r="70" spans="1:17">
      <c r="B70" s="13" t="s">
        <v>34</v>
      </c>
      <c r="C70" s="13">
        <v>18.0</v>
      </c>
      <c r="D70" s="13">
        <v>54.0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0.0</v>
      </c>
      <c r="L70" s="13">
        <v>0</v>
      </c>
      <c r="M70" s="13">
        <v>0</v>
      </c>
      <c r="N70" s="13">
        <v>0</v>
      </c>
      <c r="O70" s="13">
        <v>6.0</v>
      </c>
    </row>
    <row r="71" spans="1:17">
      <c r="B71" s="13" t="s">
        <v>35</v>
      </c>
      <c r="C71" s="13">
        <v>18.6</v>
      </c>
      <c r="D71" s="13">
        <v>0.0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0.0</v>
      </c>
      <c r="L71" s="13">
        <v>0</v>
      </c>
      <c r="M71" s="13">
        <v>0</v>
      </c>
      <c r="N71" s="13">
        <v>0</v>
      </c>
      <c r="O71" s="13">
        <v>1.55</v>
      </c>
    </row>
    <row r="72" spans="1:17">
      <c r="B72" s="13" t="s">
        <v>36</v>
      </c>
      <c r="C72" s="13">
        <v>39.2</v>
      </c>
      <c r="D72" s="13">
        <v>55.0</v>
      </c>
      <c r="E72" s="13">
        <v>0.0</v>
      </c>
      <c r="F72" s="13">
        <v>0.0</v>
      </c>
      <c r="G72" s="13">
        <v>0.0</v>
      </c>
      <c r="H72" s="13">
        <v>0.0</v>
      </c>
      <c r="I72" s="13">
        <v>0.0</v>
      </c>
      <c r="J72" s="13">
        <v>0.0</v>
      </c>
      <c r="K72" s="13">
        <v>0.0</v>
      </c>
      <c r="L72" s="13">
        <v>0.0</v>
      </c>
      <c r="M72" s="13">
        <v>0.0</v>
      </c>
      <c r="N72" s="13">
        <v>0.0</v>
      </c>
      <c r="O72" s="13">
        <v>7.85</v>
      </c>
    </row>
    <row r="75" spans="1:17">
      <c r="B75" s="14" t="s">
        <v>29</v>
      </c>
      <c r="C75" s="15" t="s">
        <v>25</v>
      </c>
      <c r="H75" s="14" t="s">
        <v>30</v>
      </c>
      <c r="I75" s="15" t="s">
        <v>26</v>
      </c>
      <c r="N75" s="14" t="s">
        <v>31</v>
      </c>
      <c r="O75" s="15" t="s">
        <v>27</v>
      </c>
    </row>
    <row r="76" spans="1:17">
      <c r="A76" s="13" t="s">
        <v>37</v>
      </c>
      <c r="B76" s="14">
        <v>11</v>
      </c>
      <c r="C76" s="15">
        <v>1</v>
      </c>
      <c r="G76" s="13" t="s">
        <v>34</v>
      </c>
      <c r="H76" s="14">
        <v>5</v>
      </c>
      <c r="I76" s="15">
        <v>7</v>
      </c>
      <c r="M76" s="13" t="s">
        <v>38</v>
      </c>
      <c r="N76" s="14">
        <v>7</v>
      </c>
      <c r="O76" s="15">
        <v>5</v>
      </c>
    </row>
    <row r="91" spans="1:17">
      <c r="N91" s="13"/>
      <c r="O91" s="13"/>
    </row>
    <row r="92" spans="1:17">
      <c r="B92" s="14" t="s">
        <v>32</v>
      </c>
      <c r="C92" s="15" t="s">
        <v>28</v>
      </c>
      <c r="N92" s="13"/>
      <c r="O92" s="13"/>
    </row>
    <row r="93" spans="1:17">
      <c r="A93" s="13" t="s">
        <v>39</v>
      </c>
      <c r="B93" s="14">
        <v>3</v>
      </c>
      <c r="C93" s="15">
        <v>9</v>
      </c>
    </row>
    <row r="111" spans="1:17">
      <c r="H111" s="12" t="s">
        <v>40</v>
      </c>
    </row>
    <row r="113" spans="1:17">
      <c r="C113" t="s">
        <v>41</v>
      </c>
      <c r="D113" t="s">
        <v>42</v>
      </c>
      <c r="E113" t="s">
        <v>43</v>
      </c>
    </row>
    <row r="114" spans="1:17">
      <c r="B114" t="s">
        <v>44</v>
      </c>
      <c r="D114">
        <v>184428.99</v>
      </c>
      <c r="E114">
        <v>209650.01</v>
      </c>
    </row>
    <row r="115" spans="1:17">
      <c r="B115" t="s">
        <v>45</v>
      </c>
      <c r="C115">
        <v>6</v>
      </c>
      <c r="D115">
        <v>6</v>
      </c>
      <c r="E115">
        <v>12</v>
      </c>
    </row>
    <row r="116" spans="1:17">
      <c r="B116" t="s">
        <v>46</v>
      </c>
      <c r="C116">
        <v>4203.5</v>
      </c>
      <c r="D116">
        <v>30738.17</v>
      </c>
      <c r="E116">
        <v>34941.67</v>
      </c>
    </row>
    <row r="117" spans="1:17">
      <c r="B117" t="s">
        <v>47</v>
      </c>
      <c r="C117">
        <v>12.03</v>
      </c>
      <c r="D117">
        <v>87.97</v>
      </c>
    </row>
    <row r="118" spans="1:17">
      <c r="B118" t="s">
        <v>48</v>
      </c>
      <c r="C118">
        <v>50.0</v>
      </c>
      <c r="D118">
        <v>50.0</v>
      </c>
    </row>
    <row r="121" spans="1:17">
      <c r="C121" t="s">
        <v>49</v>
      </c>
      <c r="H121" t="s">
        <v>54</v>
      </c>
      <c r="M121" t="s">
        <v>55</v>
      </c>
    </row>
    <row r="122" spans="1:17">
      <c r="B122" t="s">
        <v>50</v>
      </c>
      <c r="C122" t="s">
        <v>51</v>
      </c>
      <c r="D122" t="s">
        <v>52</v>
      </c>
      <c r="E122" t="s">
        <v>53</v>
      </c>
      <c r="G122" t="s">
        <v>50</v>
      </c>
      <c r="H122" t="s">
        <v>51</v>
      </c>
      <c r="I122" t="s">
        <v>52</v>
      </c>
      <c r="J122" t="s">
        <v>53</v>
      </c>
      <c r="L122" t="s">
        <v>50</v>
      </c>
      <c r="M122" t="s">
        <v>51</v>
      </c>
      <c r="N122" t="s">
        <v>52</v>
      </c>
      <c r="O122" t="s">
        <v>53</v>
      </c>
    </row>
    <row r="123" spans="1:17">
      <c r="B123">
        <v>2</v>
      </c>
      <c r="C123">
        <v>1</v>
      </c>
      <c r="D123">
        <v>0</v>
      </c>
      <c r="E123">
        <v>0</v>
      </c>
      <c r="G123">
        <v>2</v>
      </c>
      <c r="H123">
        <v>0</v>
      </c>
      <c r="I123">
        <v>0</v>
      </c>
      <c r="J123">
        <v>0</v>
      </c>
      <c r="L123">
        <v>4</v>
      </c>
      <c r="M123">
        <v>1</v>
      </c>
      <c r="N123">
        <v>0</v>
      </c>
      <c r="O123">
        <v>0</v>
      </c>
    </row>
    <row r="141" spans="1:17">
      <c r="H141" s="12" t="s">
        <v>56</v>
      </c>
    </row>
    <row r="142" spans="1:17">
      <c r="B142" t="s">
        <v>57</v>
      </c>
      <c r="D142" t="s">
        <v>58</v>
      </c>
      <c r="E142" t="s">
        <v>59</v>
      </c>
    </row>
    <row r="143" spans="1:17">
      <c r="C143" t="s">
        <v>44</v>
      </c>
      <c r="D143">
        <v>24119.2</v>
      </c>
      <c r="E143">
        <v>95.63</v>
      </c>
    </row>
    <row r="144" spans="1:17">
      <c r="C144" t="s">
        <v>45</v>
      </c>
      <c r="D144">
        <v>5</v>
      </c>
      <c r="E144">
        <v>83.33</v>
      </c>
    </row>
    <row r="145" spans="1:17">
      <c r="B145" t="s">
        <v>60</v>
      </c>
      <c r="I145" t="s">
        <v>62</v>
      </c>
    </row>
    <row r="146" spans="1:17">
      <c r="C146" t="s">
        <v>44</v>
      </c>
      <c r="D146">
        <v>24119</v>
      </c>
      <c r="J146" t="s">
        <v>63</v>
      </c>
      <c r="K146">
        <v>5</v>
      </c>
    </row>
    <row r="147" spans="1:17">
      <c r="C147" t="s">
        <v>61</v>
      </c>
      <c r="D147"/>
      <c r="J147" t="s">
        <v>61</v>
      </c>
      <c r="K147"/>
    </row>
    <row r="151" spans="1:17">
      <c r="B151" s="2"/>
      <c r="C151" s="2"/>
      <c r="D151" s="2"/>
      <c r="E151" s="2"/>
    </row>
    <row r="152" spans="1:17">
      <c r="B152" s="2"/>
      <c r="C152" s="2"/>
      <c r="D152" s="2"/>
      <c r="E152" s="2"/>
    </row>
    <row r="153" spans="1:17">
      <c r="B153" s="2"/>
      <c r="C153" s="2"/>
      <c r="D153" s="2"/>
      <c r="E153" s="2"/>
    </row>
    <row r="154" spans="1:17">
      <c r="B154" s="2"/>
      <c r="C154" s="2"/>
      <c r="D154" s="2"/>
      <c r="E154" s="2"/>
    </row>
    <row r="155" spans="1:17">
      <c r="B155" s="2"/>
      <c r="C155" s="2"/>
      <c r="D155" s="2"/>
      <c r="E155" s="2"/>
    </row>
    <row r="156" spans="1:17">
      <c r="B156" s="2"/>
      <c r="C156" s="2"/>
      <c r="D156" s="2"/>
      <c r="E156" s="2"/>
    </row>
    <row r="159" spans="1:17">
      <c r="B159" s="2"/>
      <c r="C159" s="2"/>
      <c r="D159" s="2"/>
      <c r="E159" s="2"/>
      <c r="G159" s="2"/>
      <c r="H159" s="2"/>
      <c r="I159" s="2"/>
      <c r="J159" s="2"/>
      <c r="L159" s="2"/>
      <c r="M159" s="2"/>
      <c r="N159" s="2"/>
      <c r="O159" s="2"/>
    </row>
    <row r="160" spans="1:17">
      <c r="B160" s="2"/>
      <c r="C160" s="2"/>
      <c r="D160" s="2"/>
      <c r="E160" s="2"/>
      <c r="G160" s="2"/>
      <c r="H160" s="2"/>
      <c r="I160" s="2"/>
      <c r="J160" s="2"/>
      <c r="L160" s="2"/>
      <c r="M160" s="2"/>
      <c r="N160" s="2"/>
      <c r="O160" s="2"/>
    </row>
    <row r="161" spans="1:17">
      <c r="B161" s="2"/>
      <c r="C161" s="2"/>
      <c r="D161" s="2"/>
      <c r="E161" s="2"/>
      <c r="G161" s="2"/>
      <c r="H161" s="2"/>
      <c r="I161" s="2"/>
      <c r="J161" s="2"/>
      <c r="L161" s="2"/>
      <c r="M161" s="2"/>
      <c r="N161" s="2"/>
      <c r="O161" s="2"/>
    </row>
    <row r="167" spans="1:17">
      <c r="C167" t="s">
        <v>5</v>
      </c>
      <c r="D167" t="s">
        <v>6</v>
      </c>
      <c r="E167" t="s">
        <v>7</v>
      </c>
      <c r="O167" t="s">
        <v>17</v>
      </c>
    </row>
    <row r="168" spans="1:17">
      <c r="B168" t="s">
        <v>64</v>
      </c>
      <c r="C168">
        <v>9</v>
      </c>
      <c r="D168">
        <v>1</v>
      </c>
      <c r="E168">
        <v>1</v>
      </c>
      <c r="O168">
        <f>SUM(C168:N168)</f>
        <v>11</v>
      </c>
    </row>
    <row r="169" spans="1:17">
      <c r="B169" t="s">
        <v>65</v>
      </c>
      <c r="C169">
        <v>83.3333</v>
      </c>
      <c r="D169"/>
      <c r="E169"/>
      <c r="O169">
        <f>SUM(C169:N169) / 12</f>
        <v>6.9444416666667</v>
      </c>
    </row>
    <row r="180" spans="1:17">
      <c r="B180" s="2"/>
      <c r="C180" s="2"/>
      <c r="D180" s="2"/>
      <c r="E180" s="2"/>
    </row>
    <row r="181" spans="1:17">
      <c r="B181" s="2"/>
      <c r="C181" s="2"/>
      <c r="D181" s="2"/>
      <c r="E181" s="2"/>
    </row>
    <row r="182" spans="1:17">
      <c r="B182" s="2"/>
      <c r="C182" s="2"/>
      <c r="D182" s="2"/>
      <c r="E182" s="2"/>
    </row>
    <row r="183" spans="1:17">
      <c r="B183" s="2"/>
      <c r="C183" s="2"/>
      <c r="D183" s="2"/>
      <c r="E183" s="2"/>
      <c r="I183" s="2"/>
      <c r="J183" s="2"/>
      <c r="K183" s="2"/>
    </row>
    <row r="184" spans="1:17">
      <c r="B184" s="2"/>
      <c r="C184" s="2"/>
      <c r="D184" s="2"/>
      <c r="E184" s="2"/>
      <c r="I184" s="2"/>
      <c r="J184" s="2"/>
      <c r="K184" s="2"/>
    </row>
    <row r="185" spans="1:17">
      <c r="B185" s="2"/>
      <c r="C185" s="2"/>
      <c r="D185" s="2"/>
      <c r="E185" s="2"/>
      <c r="I185" s="2"/>
      <c r="J185" s="2"/>
      <c r="K185" s="2"/>
    </row>
    <row r="205" spans="1:17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7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2024-09-03T08:51:53+00:00</dcterms:created>
  <dcterms:modified xsi:type="dcterms:W3CDTF">2024-09-03T08:51:53+00:00</dcterms:modified>
  <dc:title>Untitled Spreadsheet</dc:title>
  <dc:description/>
  <dc:subject/>
  <cp:keywords/>
  <cp:category/>
</cp:coreProperties>
</file>