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<sst xmlns="http://schemas.openxmlformats.org/spreadsheetml/2006/main" uniqueCount="73">
  <si>
    <t>COMPTE RENDU ANNUEL</t>
  </si>
  <si>
    <t>Activités appro en volume/valeur</t>
  </si>
  <si>
    <t>Volume</t>
  </si>
  <si>
    <t>MPPA</t>
  </si>
  <si>
    <t>MABC</t>
  </si>
  <si>
    <t>TOTAL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</si>
  <si>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</si>
  <si>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</si>
  <si>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</si>
  <si>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</si>
  <si>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</si>
  <si>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</si>
  <si>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</si>
  <si>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</si>
  <si>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</si>
  <si>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</si>
  <si>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</si>
  <si>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</si>
  <si>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Valeur (HT)</t>
  </si>
  <si>
    <t>Délai</t>
  </si>
  <si>
    <t>ANT GSBDD</t>
  </si>
  <si>
    <t>BUDGET</t>
  </si>
  <si>
    <t>Transmission</t>
  </si>
  <si>
    <t>APPRO</t>
  </si>
  <si>
    <t>FIN</t>
  </si>
  <si>
    <t>Notification</t>
  </si>
  <si>
    <t>PFAF</t>
  </si>
  <si>
    <t>Chorus formul.</t>
  </si>
  <si>
    <t>Délai TOTAL</t>
  </si>
  <si>
    <t>Ant. GSBDD</t>
  </si>
  <si>
    <t>&lt;= 3j / 89.66%</t>
  </si>
  <si>
    <t>&gt; 3j / 10.34%</t>
  </si>
  <si>
    <t>Budget</t>
  </si>
  <si>
    <t>&lt;= 3j / 82.76%</t>
  </si>
  <si>
    <t>&gt; 3j / 17.24%</t>
  </si>
  <si>
    <t>&lt;= 7j / 93.10%</t>
  </si>
  <si>
    <t>&gt; 7j / 6.90%</t>
  </si>
  <si>
    <t>Fin</t>
  </si>
  <si>
    <t>&lt; 7j / 86.21%</t>
  </si>
  <si>
    <t>&gt; 7j / 13.79%</t>
  </si>
  <si>
    <t>&lt;= 10j / 51.72%</t>
  </si>
  <si>
    <t>&gt; à 10j / 48.28%</t>
  </si>
  <si>
    <t>&lt;= 14j / 89.66%</t>
  </si>
  <si>
    <t>&gt; à 14j / 10.34%</t>
  </si>
  <si>
    <t>Délai total</t>
  </si>
  <si>
    <t>&lt;= 15j / 79.31%</t>
  </si>
  <si>
    <t>&gt; à 15j / 20.69%</t>
  </si>
  <si>
    <t>VALEUR</t>
  </si>
  <si>
    <t>NOMBRE</t>
  </si>
  <si>
    <t>MOYENNE</t>
  </si>
  <si>
    <t>% VALEUR</t>
  </si>
  <si>
    <t>% VOLUME</t>
  </si>
  <si>
    <t>TOTAUX</t>
  </si>
  <si>
    <t>X &lt;= 200</t>
  </si>
  <si>
    <t>Montant des MPPA</t>
  </si>
  <si>
    <t>200 &lt; X &lt;=1500</t>
  </si>
  <si>
    <t>1500 &lt; X &lt;=4000</t>
  </si>
  <si>
    <t>X &gt; 4000</t>
  </si>
  <si>
    <t>Montant des MABC</t>
  </si>
  <si>
    <t>Montant des MABC + MPPA</t>
  </si>
  <si>
    <t>MPPA PME</t>
  </si>
  <si>
    <t>PME</t>
  </si>
  <si>
    <t>% PME</t>
  </si>
  <si>
    <t>DEPARTEMENT</t>
  </si>
  <si>
    <t>00</t>
  </si>
  <si>
    <t>VOLUME</t>
  </si>
  <si>
    <t>NB MPPA PME</t>
  </si>
  <si>
    <t>% MPPA</t>
  </si>
  <si>
    <t>Activités appro délais</t>
  </si>
  <si>
    <t>Activités par type de marché</t>
  </si>
  <si>
    <t>Activités des PME</t>
  </si>
  <si>
    <t>TOP PME VALEUR</t>
  </si>
  <si>
    <t>TOP PME VOLUME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</si>
</sst>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6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4bacc6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2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5" borderId="0" applyFont="0" applyNumberFormat="0" applyFill="1" applyBorder="0" applyAlignment="0"/>
    <xf xfId="0" fontId="0" numFmtId="0" fillId="6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Worksheet!$B$109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Worksheet!$C$109:$D$109</c:f>
              <c:strCache>
                <c:ptCount val="2"/>
                <c:pt idx="0">
                  <c:v>&lt;= 15j / 79.31%</c:v>
                </c:pt>
                <c:pt idx="1">
                  <c:v>&gt; à 15j / 20.69%</c:v>
                </c:pt>
              </c:strCache>
            </c:strRef>
          </c:cat>
          <c:val>
            <c:numRef>
              <c:f>Worksheet!$C$110:$D$110</c:f>
              <c:numCache>
                <c:ptCount val="2"/>
                <c:pt idx="0">
                  <c:v>23</c:v>
                </c:pt>
                <c:pt idx="1">
                  <c:v>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Worksheet!$C$139</c:f>
              <c:strCache>
                <c:ptCount val="1"/>
                <c:pt idx="0">
                  <c:v>Montant des MPPA</c:v>
                </c:pt>
              </c:strCache>
            </c:strRef>
          </c:tx>
          <c:spPr>
            <a:ln/>
          </c:spPr>
          <c:cat>
            <c:strRef>
              <c:f>Worksheet!$B$140:$E$140</c:f>
              <c:strCache>
                <c:ptCount val="4"/>
                <c:pt idx="0">
                  <c:v>X &lt;= 200</c:v>
                </c:pt>
                <c:pt idx="1">
                  <c:v>200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Worksheet!$B$141:$E$141</c:f>
              <c:numCache>
                <c:ptCount val="4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Worksheet!$H$139</c:f>
              <c:strCache>
                <c:ptCount val="1"/>
                <c:pt idx="0">
                  <c:v>Montant des MABC</c:v>
                </c:pt>
              </c:strCache>
            </c:strRef>
          </c:tx>
          <c:spPr>
            <a:ln/>
          </c:spPr>
          <c:cat>
            <c:strRef>
              <c:f>Worksheet!$G$140:$J$140</c:f>
              <c:strCache>
                <c:ptCount val="4"/>
                <c:pt idx="0">
                  <c:v>X &lt;= 200</c:v>
                </c:pt>
                <c:pt idx="1">
                  <c:v>200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Worksheet!$G$141:$J$141</c:f>
              <c:numCache>
                <c:ptCount val="4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 +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Worksheet!$M$139</c:f>
              <c:strCache>
                <c:ptCount val="1"/>
                <c:pt idx="0">
                  <c:v>Montant des MABC + MPPA</c:v>
                </c:pt>
              </c:strCache>
            </c:strRef>
          </c:tx>
          <c:spPr>
            <a:ln/>
          </c:spPr>
          <c:cat>
            <c:strRef>
              <c:f>Worksheet!$L$140:$M$140</c:f>
              <c:strCache>
                <c:ptCount val="2"/>
                <c:pt idx="0">
                  <c:v>X &lt;= 200</c:v>
                </c:pt>
                <c:pt idx="1">
                  <c:v>200 &lt; X &lt;=1500</c:v>
                </c:pt>
              </c:strCache>
            </c:strRef>
          </c:cat>
          <c:val>
            <c:numRef>
              <c:f>Worksheet!$L$141:$O$141</c:f>
              <c:numCache>
                <c:ptCount val="4"/>
                <c:pt idx="0">
                  <c:v>10</c:v>
                </c:pt>
                <c:pt idx="1">
                  <c:v>16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Worksheet!$D$167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Worksheet!$B$165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Worksheet!$D$166</c:f>
              <c:numCache>
                <c:ptCount val="1"/>
                <c:pt idx="0">
                  <c:v>46633</c:v>
                </c:pt>
              </c:numCache>
            </c:numRef>
          </c:val>
        </c:ser>
        <c:ser>
          <c:idx val="1"/>
          <c:order val="1"/>
          <c:tx>
            <c:strRef>
              <c:f>Worksheet!$E$167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val>
            <c:numRef>
              <c:f>Worksheet!$E$166</c:f>
              <c:numCache>
                <c:ptCount val="1"/>
                <c:pt idx="0">
                  <c:v>20465</c:v>
                </c:pt>
              </c:numCache>
            </c:numRef>
          </c:val>
        </c:ser>
        <c:ser>
          <c:idx val="2"/>
          <c:order val="2"/>
          <c:tx>
            <c:strRef>
              <c:f>Worksheet!$F$167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Worksheet!$F$166</c:f>
              <c:numCache>
                <c:ptCount val="1"/>
                <c:pt idx="0">
                  <c:v>2295</c:v>
                </c:pt>
              </c:numCache>
            </c:numRef>
          </c:val>
        </c:ser>
        <c:ser>
          <c:idx val="3"/>
          <c:order val="3"/>
          <c:tx>
            <c:strRef>
              <c:f>Worksheet!$G$167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Worksheet!$G$166</c:f>
              <c:numCache>
                <c:ptCount val="1"/>
                <c:pt idx="0">
                  <c:v>1471</c:v>
                </c:pt>
              </c:numCache>
            </c:numRef>
          </c:val>
        </c:ser>
        <c:ser>
          <c:idx val="4"/>
          <c:order val="4"/>
          <c:tx>
            <c:strRef>
              <c:f>Worksheet!$H$167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Worksheet!$H$166</c:f>
              <c:numCache>
                <c:ptCount val="1"/>
                <c:pt idx="0">
                  <c:v>458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Worksheet!$K$167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Worksheet!$I$165</c:f>
              <c:strCache>
                <c:ptCount val="1"/>
                <c:pt idx="0">
                  <c:v>TOP PME VOLUME</c:v>
                </c:pt>
              </c:strCache>
            </c:strRef>
          </c:cat>
          <c:val>
            <c:numRef>
              <c:f>Worksheet!$K$166</c:f>
              <c:numCach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Worksheet!$L$167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Worksheet!$L$166</c:f>
              <c:numCach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Worksheet!$M$167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Worksheet!$M$166</c:f>
              <c:numCach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Worksheet!$N$167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val>
            <c:numRef>
              <c:f>Worksheet!$N$166</c:f>
              <c:numCach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Worksheet!$O$167</c:f>
              <c:strCache>
                <c:ptCount val="1"/>
                <c:pt idx="0">
                  <c:v>6</c:v>
                </c:pt>
              </c:strCache>
            </c:strRef>
          </c:tx>
          <c:spPr>
            <a:ln/>
          </c:spPr>
          <c:invertIfNegative val="0"/>
          <c:val>
            <c:numRef>
              <c:f>Worksheet!$O$166</c:f>
              <c:numCache>
                <c:ptCount val="1"/>
                <c:pt idx="0">
                  <c:v>2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Worksheet!$B$186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Worksheet!$C$185:$N$185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Worksheet!$C$186:$N$186</c:f>
              <c:numCache>
                <c:ptCount val="12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20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(HT)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Worksheet!$C$22:$N$22</c:f>
              <c:numCache>
                <c:ptCount val="12"/>
                <c:pt idx="0">
                  <c:v>735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1650</c:v>
                </c:pt>
                <c:pt idx="6">
                  <c:v>907</c:v>
                </c:pt>
                <c:pt idx="7">
                  <c:v>1650</c:v>
                </c:pt>
                <c:pt idx="8">
                  <c:v>34</c:v>
                </c:pt>
                <c:pt idx="9">
                  <c:v>515</c:v>
                </c:pt>
                <c:pt idx="10">
                  <c:v>2533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Worksheet!$C$23:$N$23</c:f>
              <c:numCache>
                <c:ptCount val="12"/>
                <c:pt idx="0">
                  <c:v>197484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4942</c:v>
                </c:pt>
                <c:pt idx="8">
                  <c:v>0</c:v>
                </c:pt>
                <c:pt idx="9">
                  <c:v>0</c:v>
                </c:pt>
                <c:pt idx="10">
                  <c:v>533</c:v>
                </c:pt>
                <c:pt idx="11">
                  <c:v>22.3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d'activié annuelle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Worksheet!$B$45</c:f>
              <c:strCache>
                <c:ptCount val="1"/>
                <c:pt idx="0">
                  <c:v>Transmission</c:v>
                </c:pt>
              </c:strCache>
            </c:strRef>
          </c:tx>
          <c:spPr>
            <a:ln/>
          </c:spPr>
          <c:invertIfNegative val="0"/>
          <c:cat>
            <c:strRef>
              <c:f>Worksheet!$C$42:$N$42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Worksheet!$C$45:$N$45</c:f>
              <c:numCache>
                <c:ptCount val="12"/>
                <c:pt idx="0">
                  <c:v>18.3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2.3</c:v>
                </c:pt>
                <c:pt idx="8">
                  <c:v>2</c:v>
                </c:pt>
                <c:pt idx="9">
                  <c:v>31</c:v>
                </c:pt>
                <c:pt idx="10">
                  <c:v>1.2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Worksheet!$B$48</c:f>
              <c:strCache>
                <c:ptCount val="1"/>
                <c:pt idx="0">
                  <c:v>Notification</c:v>
                </c:pt>
              </c:strCache>
            </c:strRef>
          </c:tx>
          <c:spPr>
            <a:ln/>
          </c:spPr>
          <c:invertIfNegative val="0"/>
          <c:val>
            <c:numRef>
              <c:f>Worksheet!$C$48:$N$48</c:f>
              <c:numCache>
                <c:ptCount val="12"/>
                <c:pt idx="0">
                  <c:v>6.3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</c:v>
                </c:pt>
                <c:pt idx="6">
                  <c:v>11</c:v>
                </c:pt>
                <c:pt idx="7">
                  <c:v>7.6</c:v>
                </c:pt>
                <c:pt idx="8">
                  <c:v>0</c:v>
                </c:pt>
                <c:pt idx="9">
                  <c:v>7.5</c:v>
                </c:pt>
                <c:pt idx="10">
                  <c:v>7.3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ANT GSBDD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Worksheet!$B$68</c:f>
              <c:strCache>
                <c:ptCount val="1"/>
                <c:pt idx="0">
                  <c:v>Ant. GSBDD</c:v>
                </c:pt>
              </c:strCache>
            </c:strRef>
          </c:tx>
          <c:spPr>
            <a:ln/>
          </c:spPr>
          <c:cat>
            <c:strRef>
              <c:f>Worksheet!$C$67:$D$67</c:f>
              <c:strCache>
                <c:ptCount val="2"/>
                <c:pt idx="0">
                  <c:v>&lt;= 3j / 89.66%</c:v>
                </c:pt>
                <c:pt idx="1">
                  <c:v>&gt; 3j / 10.34%</c:v>
                </c:pt>
              </c:strCache>
            </c:strRef>
          </c:cat>
          <c:val>
            <c:numRef>
              <c:f>Worksheet!$C$68:$D$68</c:f>
              <c:numCache>
                <c:ptCount val="2"/>
                <c:pt idx="0">
                  <c:v>26</c:v>
                </c:pt>
                <c:pt idx="1">
                  <c:v>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Budget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Worksheet!$G$68</c:f>
              <c:strCache>
                <c:ptCount val="1"/>
                <c:pt idx="0">
                  <c:v>Budget</c:v>
                </c:pt>
              </c:strCache>
            </c:strRef>
          </c:tx>
          <c:spPr>
            <a:ln/>
          </c:spPr>
          <c:cat>
            <c:strRef>
              <c:f>Worksheet!$H$67:$I$67</c:f>
              <c:strCache>
                <c:ptCount val="2"/>
                <c:pt idx="0">
                  <c:v>&lt;= 3j / 82.76%</c:v>
                </c:pt>
                <c:pt idx="1">
                  <c:v>&gt; 3j / 17.24%</c:v>
                </c:pt>
              </c:strCache>
            </c:strRef>
          </c:cat>
          <c:val>
            <c:numRef>
              <c:f>Worksheet!$H$68:$I$68</c:f>
              <c:numCache>
                <c:ptCount val="2"/>
                <c:pt idx="0">
                  <c:v>24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Appro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Worksheet!$L$68</c:f>
              <c:strCache>
                <c:ptCount val="1"/>
                <c:pt idx="0">
                  <c:v>APPRO</c:v>
                </c:pt>
              </c:strCache>
            </c:strRef>
          </c:tx>
          <c:spPr>
            <a:ln/>
          </c:spPr>
          <c:cat>
            <c:strRef>
              <c:f>Worksheet!$M$67:$Nx$67</c:f>
              <c:strCache>
                <c:ptCount val="376"/>
                <c:pt idx="0">
                  <c:v>&lt;= 7j / 93.10%</c:v>
                </c:pt>
                <c:pt idx="1">
                  <c:v>&gt; 7j / 6.90%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</c:strCache>
            </c:strRef>
          </c:cat>
          <c:val>
            <c:numRef>
              <c:f>Worksheet!$M$68:$N$68</c:f>
              <c:numCache>
                <c:ptCount val="2"/>
                <c:pt idx="0">
                  <c:v>27</c:v>
                </c:pt>
                <c:pt idx="1">
                  <c:v>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Fin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Worksheet!$C$88:$D$88</c:f>
              <c:strCache>
                <c:ptCount val="2"/>
                <c:pt idx="0">
                  <c:v>&lt; 7j / 86.21%</c:v>
                </c:pt>
                <c:pt idx="1">
                  <c:v>&gt; 7j / 13.79%</c:v>
                </c:pt>
              </c:strCache>
            </c:strRef>
          </c:cat>
          <c:val>
            <c:numRef>
              <c:f>Worksheet!$C$89:$D$89</c:f>
              <c:numCache>
                <c:ptCount val="2"/>
                <c:pt idx="0">
                  <c:v>25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Chorus formul.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Worksheet!$H$88:$I$88</c:f>
              <c:strCache>
                <c:ptCount val="2"/>
                <c:pt idx="0">
                  <c:v>&lt;= 10j / 51.72%</c:v>
                </c:pt>
                <c:pt idx="1">
                  <c:v>&gt; à 10j / 48.28%</c:v>
                </c:pt>
              </c:strCache>
            </c:strRef>
          </c:cat>
          <c:val>
            <c:numRef>
              <c:f>Worksheet!$H$89:$I$89</c:f>
              <c:numCache>
                <c:ptCount val="2"/>
                <c:pt idx="0">
                  <c:v>15</c:v>
                </c:pt>
                <c:pt idx="1">
                  <c:v>14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PFAF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Worksheet!$L$89</c:f>
              <c:strCache>
                <c:ptCount val="1"/>
                <c:pt idx="0">
                  <c:v>PFAF</c:v>
                </c:pt>
              </c:strCache>
            </c:strRef>
          </c:tx>
          <c:spPr>
            <a:ln/>
          </c:spPr>
          <c:cat>
            <c:strRef>
              <c:f>Worksheet!$M$88:$N$88</c:f>
              <c:strCache>
                <c:ptCount val="2"/>
                <c:pt idx="0">
                  <c:v>&lt;= 14j / 89.66%</c:v>
                </c:pt>
                <c:pt idx="1">
                  <c:v>&gt; à 14j / 10.34%</c:v>
                </c:pt>
              </c:strCache>
            </c:strRef>
          </c:cat>
          <c:val>
            <c:numRef>
              <c:f>Worksheet!$M$89:$N$89</c:f>
              <c:numCache>
                <c:ptCount val="2"/>
                <c:pt idx="0">
                  <c:v>26</c:v>
                </c:pt>
                <c:pt idx="1">
                  <c:v>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15</xdr:col>
      <xdr:colOff>95250</xdr:colOff>
      <xdr:row>37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15</xdr:col>
      <xdr:colOff>95250</xdr:colOff>
      <xdr:row>65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5</xdr:col>
      <xdr:colOff>95250</xdr:colOff>
      <xdr:row>85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68</xdr:row>
      <xdr:rowOff>0</xdr:rowOff>
    </xdr:from>
    <xdr:to>
      <xdr:col>10</xdr:col>
      <xdr:colOff>95250</xdr:colOff>
      <xdr:row>85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15</xdr:col>
      <xdr:colOff>95250</xdr:colOff>
      <xdr:row>85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5</xdr:col>
      <xdr:colOff>95250</xdr:colOff>
      <xdr:row>106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10</xdr:col>
      <xdr:colOff>95250</xdr:colOff>
      <xdr:row>106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89</xdr:row>
      <xdr:rowOff>0</xdr:rowOff>
    </xdr:from>
    <xdr:to>
      <xdr:col>15</xdr:col>
      <xdr:colOff>95250</xdr:colOff>
      <xdr:row>106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5</xdr:col>
      <xdr:colOff>95250</xdr:colOff>
      <xdr:row>127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5</xdr:col>
      <xdr:colOff>95250</xdr:colOff>
      <xdr:row>156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141</xdr:row>
      <xdr:rowOff>0</xdr:rowOff>
    </xdr:from>
    <xdr:to>
      <xdr:col>10</xdr:col>
      <xdr:colOff>95250</xdr:colOff>
      <xdr:row>156</xdr:row>
      <xdr:rowOff>95250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141</xdr:row>
      <xdr:rowOff>0</xdr:rowOff>
    </xdr:from>
    <xdr:to>
      <xdr:col>15</xdr:col>
      <xdr:colOff>95250</xdr:colOff>
      <xdr:row>156</xdr:row>
      <xdr:rowOff>95250</xdr:rowOff>
    </xdr:to>
    <xdr:graphicFrame macro="">
      <xdr:nvGraphicFramePr>
        <xdr:cNvPr name="Chart 13" id="133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168</xdr:row>
      <xdr:rowOff>0</xdr:rowOff>
    </xdr:from>
    <xdr:to>
      <xdr:col>8</xdr:col>
      <xdr:colOff>95250</xdr:colOff>
      <xdr:row>181</xdr:row>
      <xdr:rowOff>95250</xdr:rowOff>
    </xdr:to>
    <xdr:graphicFrame macro="">
      <xdr:nvGraphicFramePr>
        <xdr:cNvPr name="Chart 14" id="14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95250</xdr:colOff>
      <xdr:row>181</xdr:row>
      <xdr:rowOff>95250</xdr:rowOff>
    </xdr:to>
    <xdr:graphicFrame macro="">
      <xdr:nvGraphicFramePr>
        <xdr:cNvPr name="Chart 15" id="15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187</xdr:row>
      <xdr:rowOff>0</xdr:rowOff>
    </xdr:from>
    <xdr:to>
      <xdr:col>15</xdr:col>
      <xdr:colOff>95250</xdr:colOff>
      <xdr:row>200</xdr:row>
      <xdr:rowOff>95250</xdr:rowOff>
    </xdr:to>
    <xdr:graphicFrame macro="">
      <xdr:nvGraphicFramePr>
        <xdr:cNvPr name="Chart 16" id="164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87"/>
  <sheetViews>
    <sheetView tabSelected="1" workbookViewId="0" showGridLines="true" showRowColHeaders="1">
      <selection activeCell="H159" sqref="H159"/>
    </sheetView>
  </sheetViews>
  <sheetFormatPr defaultRowHeight="14.4" outlineLevelRow="0" outlineLevelCol="0"/>
  <cols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2" spans="1:17">
      <c r="B2" s="3"/>
      <c r="C2" s="3"/>
      <c r="D2" s="3"/>
      <c r="E2" s="3"/>
      <c r="F2" s="3"/>
      <c r="G2" s="3"/>
      <c r="H2" s="4" t="s">
        <v>1</v>
      </c>
      <c r="I2" s="3"/>
      <c r="J2" s="3"/>
      <c r="K2" s="3"/>
      <c r="L2" s="3"/>
      <c r="M2" s="3"/>
      <c r="N2" s="3"/>
      <c r="O2" s="3"/>
    </row>
    <row r="3" spans="1:17">
      <c r="B3" s="2" t="s">
        <v>2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5</v>
      </c>
    </row>
    <row r="4" spans="1:17">
      <c r="B4" s="6" t="s">
        <v>3</v>
      </c>
      <c r="C4" s="6">
        <v>2.0</v>
      </c>
      <c r="D4" s="6">
        <v>0.0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2.0</v>
      </c>
      <c r="K4" s="6">
        <v>1.0</v>
      </c>
      <c r="L4" s="6">
        <v>2.0</v>
      </c>
      <c r="M4" s="6">
        <v>8.0</v>
      </c>
      <c r="N4" s="6">
        <v>0.0</v>
      </c>
      <c r="O4" s="6">
        <f>SUM(C4:N4)</f>
        <v>19</v>
      </c>
    </row>
    <row r="5" spans="1:17">
      <c r="B5" s="5" t="s">
        <v>4</v>
      </c>
      <c r="C5" s="5">
        <v>5.0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2.0</v>
      </c>
      <c r="K5" s="5">
        <v>0.0</v>
      </c>
      <c r="L5" s="5">
        <v>0.0</v>
      </c>
      <c r="M5" s="5">
        <v>2.0</v>
      </c>
      <c r="N5" s="5">
        <v>1.0</v>
      </c>
      <c r="O5" s="5">
        <f>SUM(C5:N5)</f>
        <v>10</v>
      </c>
    </row>
    <row r="6" spans="1:17">
      <c r="B6" s="2" t="s">
        <v>5</v>
      </c>
      <c r="C6" s="2">
        <v>7.0</v>
      </c>
      <c r="D6" s="2">
        <v>0.0</v>
      </c>
      <c r="E6" s="2">
        <v>0.0</v>
      </c>
      <c r="F6" s="2">
        <v>0.0</v>
      </c>
      <c r="G6" s="2">
        <v>0.0</v>
      </c>
      <c r="H6" s="2">
        <v>2.0</v>
      </c>
      <c r="I6" s="2">
        <v>2.0</v>
      </c>
      <c r="J6" s="2">
        <v>4.0</v>
      </c>
      <c r="K6" s="2">
        <v>1.0</v>
      </c>
      <c r="L6" s="2">
        <v>2.0</v>
      </c>
      <c r="M6" s="2">
        <v>10.0</v>
      </c>
      <c r="N6" s="2">
        <v>1.0</v>
      </c>
      <c r="O6" s="2">
        <f>SUM(C6:N6)</f>
        <v>29</v>
      </c>
    </row>
    <row r="21" spans="1:17">
      <c r="B21" s="2" t="s">
        <v>18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10</v>
      </c>
      <c r="H21" s="2" t="s">
        <v>11</v>
      </c>
      <c r="I21" s="2" t="s">
        <v>12</v>
      </c>
      <c r="J21" s="2" t="s">
        <v>13</v>
      </c>
      <c r="K21" s="2" t="s">
        <v>14</v>
      </c>
      <c r="L21" s="2" t="s">
        <v>15</v>
      </c>
      <c r="M21" s="2" t="s">
        <v>16</v>
      </c>
      <c r="N21" s="2" t="s">
        <v>17</v>
      </c>
      <c r="O21" s="2"/>
    </row>
    <row r="22" spans="1:17">
      <c r="B22" s="6" t="s">
        <v>3</v>
      </c>
      <c r="C22" s="6">
        <v>735.0</v>
      </c>
      <c r="D22" s="6">
        <v>0.0</v>
      </c>
      <c r="E22" s="6">
        <v>0.0</v>
      </c>
      <c r="F22" s="6">
        <v>0.0</v>
      </c>
      <c r="G22" s="6">
        <v>0.0</v>
      </c>
      <c r="H22" s="6">
        <v>1650.0</v>
      </c>
      <c r="I22" s="6">
        <v>907.0</v>
      </c>
      <c r="J22" s="6">
        <v>1650.0</v>
      </c>
      <c r="K22" s="6">
        <v>34.0</v>
      </c>
      <c r="L22" s="6">
        <v>515.0</v>
      </c>
      <c r="M22" s="6">
        <v>2533.0</v>
      </c>
      <c r="N22" s="6">
        <v>0.0</v>
      </c>
      <c r="O22" s="6">
        <f>SUM(C22:N22)</f>
        <v>8024</v>
      </c>
    </row>
    <row r="23" spans="1:17">
      <c r="B23" s="5" t="s">
        <v>4</v>
      </c>
      <c r="C23" s="5">
        <v>197484.0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4942.0</v>
      </c>
      <c r="K23" s="5">
        <v>0.0</v>
      </c>
      <c r="L23" s="5">
        <v>0.0</v>
      </c>
      <c r="M23" s="5">
        <v>533.0</v>
      </c>
      <c r="N23" s="5">
        <v>22.3</v>
      </c>
      <c r="O23" s="5">
        <f>SUM(C23:N23)</f>
        <v>202981.3</v>
      </c>
    </row>
    <row r="24" spans="1:17">
      <c r="B24" s="2" t="s">
        <v>5</v>
      </c>
      <c r="C24" s="2">
        <v>198219.0</v>
      </c>
      <c r="D24" s="2">
        <v>0.0</v>
      </c>
      <c r="E24" s="2">
        <v>0.0</v>
      </c>
      <c r="F24" s="2">
        <v>0.0</v>
      </c>
      <c r="G24" s="2">
        <v>0.0</v>
      </c>
      <c r="H24" s="2">
        <v>1650.0</v>
      </c>
      <c r="I24" s="2">
        <v>907.0</v>
      </c>
      <c r="J24" s="2">
        <v>6592.0</v>
      </c>
      <c r="K24" s="2">
        <v>34.0</v>
      </c>
      <c r="L24" s="2">
        <v>515.0</v>
      </c>
      <c r="M24" s="2">
        <v>3066.0</v>
      </c>
      <c r="N24" s="2">
        <v>22.3</v>
      </c>
      <c r="O24" s="2">
        <f>SUM(C24:N24)</f>
        <v>211005.3</v>
      </c>
    </row>
    <row r="40" spans="1:17">
      <c r="B40" s="3"/>
      <c r="C40" s="3"/>
      <c r="D40" s="3"/>
      <c r="E40" s="3"/>
      <c r="F40" s="3"/>
      <c r="G40" s="3"/>
      <c r="H40" s="4" t="s">
        <v>68</v>
      </c>
      <c r="I40" s="3"/>
      <c r="J40" s="3"/>
      <c r="K40" s="3"/>
      <c r="L40" s="3"/>
      <c r="M40" s="3"/>
      <c r="N40" s="3"/>
      <c r="O40" s="3"/>
    </row>
    <row r="42" spans="1:17">
      <c r="B42" s="2" t="s">
        <v>19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10</v>
      </c>
      <c r="H42" s="2" t="s">
        <v>11</v>
      </c>
      <c r="I42" s="2" t="s">
        <v>12</v>
      </c>
      <c r="J42" s="2" t="s">
        <v>13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</row>
    <row r="43" spans="1:17">
      <c r="B43" s="2" t="s">
        <v>20</v>
      </c>
      <c r="C43" s="2">
        <v>7.7</v>
      </c>
      <c r="D43" s="2">
        <v>0</v>
      </c>
      <c r="E43" s="2">
        <v>0</v>
      </c>
      <c r="F43" s="2">
        <v>0</v>
      </c>
      <c r="G43" s="2">
        <v>0</v>
      </c>
      <c r="H43" s="2">
        <v>0.0</v>
      </c>
      <c r="I43" s="2">
        <v>0.0</v>
      </c>
      <c r="J43" s="2">
        <v>1.8</v>
      </c>
      <c r="K43" s="2">
        <v>2.0</v>
      </c>
      <c r="L43" s="2">
        <v>1.0</v>
      </c>
      <c r="M43" s="2">
        <v>0.9</v>
      </c>
      <c r="N43" s="2">
        <v>0.0</v>
      </c>
      <c r="O43" s="2">
        <v>1.1166666666667</v>
      </c>
    </row>
    <row r="44" spans="1:17">
      <c r="B44" s="2" t="s">
        <v>21</v>
      </c>
      <c r="C44" s="2">
        <v>10.6</v>
      </c>
      <c r="D44" s="2">
        <v>0</v>
      </c>
      <c r="E44" s="2">
        <v>0</v>
      </c>
      <c r="F44" s="2">
        <v>0</v>
      </c>
      <c r="G44" s="2">
        <v>0</v>
      </c>
      <c r="H44" s="2">
        <v>2.5</v>
      </c>
      <c r="I44" s="2">
        <v>1.0</v>
      </c>
      <c r="J44" s="2">
        <v>0.5</v>
      </c>
      <c r="K44" s="2">
        <v>0.0</v>
      </c>
      <c r="L44" s="2">
        <v>30.0</v>
      </c>
      <c r="M44" s="2">
        <v>0.3</v>
      </c>
      <c r="N44" s="2">
        <v>0.0</v>
      </c>
      <c r="O44" s="2">
        <v>3.7416666666667</v>
      </c>
    </row>
    <row r="45" spans="1:17">
      <c r="B45" s="6" t="s">
        <v>22</v>
      </c>
      <c r="C45" s="6">
        <v>18.3</v>
      </c>
      <c r="D45" s="6">
        <v>0</v>
      </c>
      <c r="E45" s="6">
        <v>0</v>
      </c>
      <c r="F45" s="6">
        <v>0</v>
      </c>
      <c r="G45" s="6">
        <v>0</v>
      </c>
      <c r="H45" s="6">
        <v>2.5</v>
      </c>
      <c r="I45" s="6">
        <v>1.0</v>
      </c>
      <c r="J45" s="6">
        <v>2.3</v>
      </c>
      <c r="K45" s="6">
        <v>2.0</v>
      </c>
      <c r="L45" s="6">
        <v>31.0</v>
      </c>
      <c r="M45" s="6">
        <v>1.2</v>
      </c>
      <c r="N45" s="6">
        <v>0.0</v>
      </c>
      <c r="O45" s="6">
        <v>4.8583333333333</v>
      </c>
    </row>
    <row r="46" spans="1:17">
      <c r="B46" s="2" t="s">
        <v>23</v>
      </c>
      <c r="C46" s="2">
        <v>0.4</v>
      </c>
      <c r="D46" s="2">
        <v>0</v>
      </c>
      <c r="E46" s="2">
        <v>0</v>
      </c>
      <c r="F46" s="2">
        <v>0</v>
      </c>
      <c r="G46" s="2">
        <v>0</v>
      </c>
      <c r="H46" s="2">
        <v>3.5</v>
      </c>
      <c r="I46" s="2">
        <v>5.0</v>
      </c>
      <c r="J46" s="2">
        <v>2.8</v>
      </c>
      <c r="K46" s="2">
        <v>0.0</v>
      </c>
      <c r="L46" s="2">
        <v>0.0</v>
      </c>
      <c r="M46" s="2">
        <v>3.9</v>
      </c>
      <c r="N46" s="2">
        <v>0.0</v>
      </c>
      <c r="O46" s="2">
        <v>1.3</v>
      </c>
    </row>
    <row r="47" spans="1:17">
      <c r="B47" s="2" t="s">
        <v>24</v>
      </c>
      <c r="C47" s="2">
        <v>5.9</v>
      </c>
      <c r="D47" s="2">
        <v>0</v>
      </c>
      <c r="E47" s="2">
        <v>0</v>
      </c>
      <c r="F47" s="2">
        <v>0</v>
      </c>
      <c r="G47" s="2">
        <v>0</v>
      </c>
      <c r="H47" s="2">
        <v>6.0</v>
      </c>
      <c r="I47" s="2">
        <v>6.0</v>
      </c>
      <c r="J47" s="2">
        <v>4.8</v>
      </c>
      <c r="K47" s="2">
        <v>0.0</v>
      </c>
      <c r="L47" s="2">
        <v>7.5</v>
      </c>
      <c r="M47" s="2">
        <v>3.4</v>
      </c>
      <c r="N47" s="2">
        <v>0.0</v>
      </c>
      <c r="O47" s="2">
        <v>2.8</v>
      </c>
    </row>
    <row r="48" spans="1:17">
      <c r="B48" s="5" t="s">
        <v>25</v>
      </c>
      <c r="C48" s="5">
        <v>6.3</v>
      </c>
      <c r="D48" s="5">
        <v>0</v>
      </c>
      <c r="E48" s="5">
        <v>0</v>
      </c>
      <c r="F48" s="5">
        <v>0</v>
      </c>
      <c r="G48" s="5">
        <v>0</v>
      </c>
      <c r="H48" s="5">
        <v>9.5</v>
      </c>
      <c r="I48" s="5">
        <v>11.0</v>
      </c>
      <c r="J48" s="5">
        <v>7.6</v>
      </c>
      <c r="K48" s="5">
        <v>0.0</v>
      </c>
      <c r="L48" s="5">
        <v>7.5</v>
      </c>
      <c r="M48" s="5">
        <v>7.3</v>
      </c>
      <c r="N48" s="5">
        <v>0.0</v>
      </c>
      <c r="O48" s="5">
        <v>4.1</v>
      </c>
    </row>
    <row r="49" spans="1:17">
      <c r="B49" s="2" t="s">
        <v>26</v>
      </c>
      <c r="C49" s="2">
        <v>6.3</v>
      </c>
      <c r="D49" s="2">
        <v>0</v>
      </c>
      <c r="E49" s="2">
        <v>0</v>
      </c>
      <c r="F49" s="2">
        <v>0</v>
      </c>
      <c r="G49" s="2">
        <v>0</v>
      </c>
      <c r="H49" s="2">
        <v>9.5</v>
      </c>
      <c r="I49" s="2">
        <v>11.0</v>
      </c>
      <c r="J49" s="2">
        <v>7.5</v>
      </c>
      <c r="K49" s="2">
        <v>0.0</v>
      </c>
      <c r="L49" s="2">
        <v>7.5</v>
      </c>
      <c r="M49" s="2">
        <v>7.3</v>
      </c>
      <c r="N49" s="2">
        <v>0.0</v>
      </c>
      <c r="O49" s="2">
        <v>4.0916666666667</v>
      </c>
    </row>
    <row r="50" spans="1:17">
      <c r="B50" s="2" t="s">
        <v>27</v>
      </c>
      <c r="C50" s="2">
        <v>16.9</v>
      </c>
      <c r="D50" s="2">
        <v>0</v>
      </c>
      <c r="E50" s="2">
        <v>0</v>
      </c>
      <c r="F50" s="2">
        <v>0</v>
      </c>
      <c r="G50" s="2">
        <v>0</v>
      </c>
      <c r="H50" s="2">
        <v>12.0</v>
      </c>
      <c r="I50" s="2">
        <v>12.0</v>
      </c>
      <c r="J50" s="2">
        <v>8.0</v>
      </c>
      <c r="K50" s="2">
        <v>0.0</v>
      </c>
      <c r="L50" s="2">
        <v>37.5</v>
      </c>
      <c r="M50" s="2">
        <v>7.6</v>
      </c>
      <c r="N50" s="2">
        <v>0.0</v>
      </c>
      <c r="O50" s="2">
        <v>7.8333333333333</v>
      </c>
    </row>
    <row r="51" spans="1:17">
      <c r="B51" s="2" t="s">
        <v>28</v>
      </c>
      <c r="C51" s="2">
        <v>24.6</v>
      </c>
      <c r="D51" s="2">
        <v>0.0</v>
      </c>
      <c r="E51" s="2">
        <v>0.0</v>
      </c>
      <c r="F51" s="2">
        <v>0.0</v>
      </c>
      <c r="G51" s="2">
        <v>0.0</v>
      </c>
      <c r="H51" s="2">
        <v>12.0</v>
      </c>
      <c r="I51" s="2">
        <v>12.0</v>
      </c>
      <c r="J51" s="2">
        <v>9.9</v>
      </c>
      <c r="K51" s="2">
        <v>2.0</v>
      </c>
      <c r="L51" s="2">
        <v>38.5</v>
      </c>
      <c r="M51" s="2">
        <v>8.5</v>
      </c>
      <c r="N51" s="2">
        <v>0.0</v>
      </c>
      <c r="O51" s="2">
        <v>8.9583333333333</v>
      </c>
    </row>
    <row r="67" spans="1:17">
      <c r="B67" s="2"/>
      <c r="C67" s="6" t="s">
        <v>30</v>
      </c>
      <c r="D67" s="5" t="s">
        <v>31</v>
      </c>
      <c r="G67" s="2"/>
      <c r="H67" s="6" t="s">
        <v>33</v>
      </c>
      <c r="I67" s="5" t="s">
        <v>34</v>
      </c>
      <c r="L67" s="2"/>
      <c r="M67" s="6" t="s">
        <v>35</v>
      </c>
      <c r="N67" s="5" t="s">
        <v>36</v>
      </c>
    </row>
    <row r="68" spans="1:17">
      <c r="B68" s="2" t="s">
        <v>29</v>
      </c>
      <c r="C68" s="6">
        <v>26</v>
      </c>
      <c r="D68" s="5">
        <v>3</v>
      </c>
      <c r="G68" s="2" t="s">
        <v>32</v>
      </c>
      <c r="H68" s="6">
        <v>24</v>
      </c>
      <c r="I68" s="5">
        <v>5</v>
      </c>
      <c r="L68" s="2" t="s">
        <v>23</v>
      </c>
      <c r="M68" s="6">
        <v>27</v>
      </c>
      <c r="N68" s="5">
        <v>2</v>
      </c>
    </row>
    <row r="88" spans="1:17">
      <c r="B88" s="2"/>
      <c r="C88" s="6" t="s">
        <v>38</v>
      </c>
      <c r="D88" s="5" t="s">
        <v>39</v>
      </c>
      <c r="G88" s="2"/>
      <c r="H88" s="6" t="s">
        <v>40</v>
      </c>
      <c r="I88" s="5" t="s">
        <v>41</v>
      </c>
      <c r="L88" s="2"/>
      <c r="M88" s="6" t="s">
        <v>42</v>
      </c>
      <c r="N88" s="5" t="s">
        <v>43</v>
      </c>
    </row>
    <row r="89" spans="1:17">
      <c r="B89" s="2" t="s">
        <v>37</v>
      </c>
      <c r="C89" s="6">
        <v>25</v>
      </c>
      <c r="D89" s="5">
        <v>4</v>
      </c>
      <c r="G89" s="2" t="s">
        <v>27</v>
      </c>
      <c r="H89" s="6">
        <v>15</v>
      </c>
      <c r="I89" s="5">
        <v>14</v>
      </c>
      <c r="L89" s="2" t="s">
        <v>26</v>
      </c>
      <c r="M89" s="6">
        <v>26</v>
      </c>
      <c r="N89" s="5">
        <v>3</v>
      </c>
    </row>
    <row r="109" spans="1:17">
      <c r="B109" s="2"/>
      <c r="C109" s="6" t="s">
        <v>45</v>
      </c>
      <c r="D109" s="5" t="s">
        <v>46</v>
      </c>
    </row>
    <row r="110" spans="1:17">
      <c r="B110" s="2" t="s">
        <v>44</v>
      </c>
      <c r="C110" s="6">
        <v>23</v>
      </c>
      <c r="D110" s="5">
        <v>6</v>
      </c>
    </row>
    <row r="129" spans="1:17">
      <c r="B129" s="3"/>
      <c r="C129" s="3"/>
      <c r="D129" s="3"/>
      <c r="E129" s="3"/>
      <c r="F129" s="3"/>
      <c r="G129" s="3"/>
      <c r="H129" s="4" t="s">
        <v>69</v>
      </c>
      <c r="I129" s="3"/>
      <c r="J129" s="3"/>
      <c r="K129" s="3"/>
      <c r="L129" s="3"/>
      <c r="M129" s="3"/>
      <c r="N129" s="3"/>
      <c r="O129" s="3"/>
    </row>
    <row r="131" spans="1:17">
      <c r="B131" s="2"/>
      <c r="C131" s="2" t="s">
        <v>3</v>
      </c>
      <c r="D131" s="2" t="s">
        <v>4</v>
      </c>
      <c r="E131" s="2" t="s">
        <v>52</v>
      </c>
    </row>
    <row r="132" spans="1:17">
      <c r="B132" s="2" t="s">
        <v>47</v>
      </c>
      <c r="C132" s="2"/>
      <c r="D132" s="2">
        <v>202981.3</v>
      </c>
      <c r="E132" s="2">
        <v>211005.3</v>
      </c>
    </row>
    <row r="133" spans="1:17">
      <c r="B133" s="2" t="s">
        <v>48</v>
      </c>
      <c r="C133" s="2">
        <v>29</v>
      </c>
      <c r="D133" s="2">
        <v>10</v>
      </c>
      <c r="E133" s="2"/>
    </row>
    <row r="134" spans="1:17">
      <c r="B134" s="2" t="s">
        <v>49</v>
      </c>
      <c r="C134" s="2">
        <v>422.32</v>
      </c>
      <c r="D134" s="2">
        <v>20298.13</v>
      </c>
      <c r="E134" s="2">
        <v>20720.45</v>
      </c>
    </row>
    <row r="135" spans="1:17">
      <c r="B135" s="2" t="s">
        <v>50</v>
      </c>
      <c r="C135" s="2">
        <v>3.8</v>
      </c>
      <c r="D135" s="2">
        <v>96.2</v>
      </c>
      <c r="E135" s="2"/>
    </row>
    <row r="136" spans="1:17">
      <c r="B136" s="2" t="s">
        <v>51</v>
      </c>
      <c r="C136" s="2">
        <v>65.52</v>
      </c>
      <c r="D136" s="2">
        <v>34.48</v>
      </c>
      <c r="E136" s="2"/>
    </row>
    <row r="139" spans="1:17">
      <c r="B139" s="2"/>
      <c r="C139" s="2" t="s">
        <v>54</v>
      </c>
      <c r="D139" s="2"/>
      <c r="E139" s="2"/>
      <c r="G139" s="2"/>
      <c r="H139" s="2" t="s">
        <v>58</v>
      </c>
      <c r="I139" s="2"/>
      <c r="L139" s="2"/>
      <c r="M139" s="2" t="s">
        <v>59</v>
      </c>
      <c r="N139" s="2"/>
      <c r="O139" s="2"/>
    </row>
    <row r="140" spans="1:17">
      <c r="B140" s="6" t="s">
        <v>53</v>
      </c>
      <c r="C140" s="5" t="s">
        <v>55</v>
      </c>
      <c r="D140" s="7" t="s">
        <v>56</v>
      </c>
      <c r="E140" s="8" t="s">
        <v>57</v>
      </c>
      <c r="G140" s="6" t="s">
        <v>53</v>
      </c>
      <c r="H140" s="5" t="s">
        <v>55</v>
      </c>
      <c r="I140" s="7" t="s">
        <v>56</v>
      </c>
      <c r="J140" s="9" t="s">
        <v>57</v>
      </c>
      <c r="L140" s="6" t="s">
        <v>53</v>
      </c>
      <c r="M140" s="5" t="s">
        <v>55</v>
      </c>
      <c r="N140" s="7" t="s">
        <v>56</v>
      </c>
      <c r="O140" s="8" t="s">
        <v>57</v>
      </c>
    </row>
    <row r="141" spans="1:17">
      <c r="B141" s="6">
        <v>7</v>
      </c>
      <c r="C141" s="5">
        <v>12</v>
      </c>
      <c r="D141" s="7">
        <v>0</v>
      </c>
      <c r="E141" s="8">
        <v>0</v>
      </c>
      <c r="G141" s="6">
        <v>3</v>
      </c>
      <c r="H141" s="5">
        <v>4</v>
      </c>
      <c r="I141" s="7">
        <v>0</v>
      </c>
      <c r="J141" s="9">
        <v>3</v>
      </c>
      <c r="L141" s="6">
        <v>10</v>
      </c>
      <c r="M141" s="5">
        <v>16</v>
      </c>
      <c r="N141" s="7">
        <v>0</v>
      </c>
      <c r="O141" s="8">
        <v>3</v>
      </c>
    </row>
    <row r="159" spans="1:17">
      <c r="B159" s="3"/>
      <c r="C159" s="3"/>
      <c r="D159" s="3"/>
      <c r="E159" s="3"/>
      <c r="F159" s="3"/>
      <c r="G159" s="3"/>
      <c r="H159" s="4" t="s">
        <v>70</v>
      </c>
      <c r="I159" s="3"/>
      <c r="J159" s="3"/>
      <c r="K159" s="3"/>
      <c r="L159" s="3"/>
      <c r="M159" s="3"/>
      <c r="N159" s="3"/>
      <c r="O159" s="3"/>
    </row>
    <row r="160" spans="1:17">
      <c r="B160" s="2" t="s">
        <v>60</v>
      </c>
      <c r="C160" s="2"/>
      <c r="D160" s="2" t="s">
        <v>61</v>
      </c>
      <c r="E160" s="2" t="s">
        <v>62</v>
      </c>
    </row>
    <row r="161" spans="1:17">
      <c r="B161" s="2"/>
      <c r="C161" s="2" t="s">
        <v>47</v>
      </c>
      <c r="D161" s="2">
        <v>71765.47</v>
      </c>
      <c r="E161" s="2">
        <v>3.25</v>
      </c>
    </row>
    <row r="162" spans="1:17">
      <c r="B162" s="2"/>
      <c r="C162" s="2" t="s">
        <v>48</v>
      </c>
      <c r="D162" s="2">
        <v>52</v>
      </c>
      <c r="E162" s="2">
        <v>82.54</v>
      </c>
    </row>
    <row r="165" spans="1:17">
      <c r="B165" t="s">
        <v>71</v>
      </c>
      <c r="I165" t="s">
        <v>72</v>
      </c>
    </row>
    <row r="166" spans="1:17">
      <c r="C166" s="2" t="s">
        <v>47</v>
      </c>
      <c r="D166" s="6">
        <v>46633.0</v>
      </c>
      <c r="E166" s="5">
        <v>20465.0</v>
      </c>
      <c r="F166" s="7">
        <v>2295.0</v>
      </c>
      <c r="G166" s="8">
        <v>1471.0</v>
      </c>
      <c r="H166" s="10">
        <v>458.0</v>
      </c>
      <c r="J166" s="2" t="s">
        <v>65</v>
      </c>
      <c r="K166" s="6">
        <v>30</v>
      </c>
      <c r="L166" s="5">
        <v>7</v>
      </c>
      <c r="M166" s="7">
        <v>6</v>
      </c>
      <c r="N166" s="8">
        <v>3</v>
      </c>
      <c r="O166" s="10">
        <v>2</v>
      </c>
    </row>
    <row r="167" spans="1:17">
      <c r="C167" s="2" t="s">
        <v>63</v>
      </c>
      <c r="D167" s="6">
        <v>95</v>
      </c>
      <c r="E167" s="5">
        <v>29</v>
      </c>
      <c r="F167" s="7" t="s">
        <v>64</v>
      </c>
      <c r="G167" s="8">
        <v>16</v>
      </c>
      <c r="H167" s="10">
        <v>56</v>
      </c>
      <c r="J167" s="2" t="s">
        <v>63</v>
      </c>
      <c r="K167" s="6">
        <v>95</v>
      </c>
      <c r="L167" s="5">
        <v>16</v>
      </c>
      <c r="M167" s="7" t="s">
        <v>64</v>
      </c>
      <c r="N167" s="8">
        <v>29</v>
      </c>
      <c r="O167" s="10">
        <v>6</v>
      </c>
    </row>
    <row r="185" spans="1:17">
      <c r="B185" s="2"/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10</v>
      </c>
      <c r="H185" s="2" t="s">
        <v>11</v>
      </c>
      <c r="I185" s="2" t="s">
        <v>12</v>
      </c>
      <c r="J185" s="2" t="s">
        <v>13</v>
      </c>
      <c r="K185" s="2" t="s">
        <v>14</v>
      </c>
      <c r="L185" s="2" t="s">
        <v>15</v>
      </c>
      <c r="M185" s="2" t="s">
        <v>16</v>
      </c>
      <c r="N185" s="2" t="s">
        <v>17</v>
      </c>
      <c r="O185" s="2" t="s">
        <v>5</v>
      </c>
    </row>
    <row r="186" spans="1:17">
      <c r="B186" s="6" t="s">
        <v>66</v>
      </c>
      <c r="C186" s="6">
        <v>7</v>
      </c>
      <c r="D186" s="6">
        <v>5</v>
      </c>
      <c r="E186" s="6">
        <v>3</v>
      </c>
      <c r="F186" s="6">
        <v>2</v>
      </c>
      <c r="G186" s="6">
        <v>2</v>
      </c>
      <c r="H186" s="6">
        <v>2</v>
      </c>
      <c r="I186" s="6">
        <v>2</v>
      </c>
      <c r="J186" s="6">
        <v>4</v>
      </c>
      <c r="K186" s="6">
        <v>4</v>
      </c>
      <c r="L186" s="6">
        <v>13</v>
      </c>
      <c r="M186" s="6">
        <v>13</v>
      </c>
      <c r="N186" s="6">
        <v>20</v>
      </c>
      <c r="O186" s="6">
        <f>SUM(C186:N186)</f>
        <v>77</v>
      </c>
    </row>
    <row r="187" spans="1:17">
      <c r="B187" s="2" t="s">
        <v>67</v>
      </c>
      <c r="C187" s="2">
        <v>86</v>
      </c>
      <c r="D187" s="2">
        <v>100</v>
      </c>
      <c r="E187" s="2">
        <v>100</v>
      </c>
      <c r="F187" s="2">
        <v>100</v>
      </c>
      <c r="G187" s="2">
        <v>100</v>
      </c>
      <c r="H187" s="2">
        <v>100</v>
      </c>
      <c r="I187" s="2">
        <v>100</v>
      </c>
      <c r="J187" s="2">
        <v>50</v>
      </c>
      <c r="K187" s="2">
        <v>75</v>
      </c>
      <c r="L187" s="2">
        <v>54</v>
      </c>
      <c r="M187" s="2">
        <v>54</v>
      </c>
      <c r="N187" s="2">
        <v>55</v>
      </c>
      <c r="O187" s="2">
        <f>SUM(C187:N187) / 12</f>
        <v>81.166666666667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2023-12-21T14:42:36+00:00</dcterms:created>
  <dcterms:modified xsi:type="dcterms:W3CDTF">2023-12-21T14:42:36+00:00</dcterms:modified>
  <dc:title>Untitled Spreadsheet</dc:title>
  <dc:description/>
  <dc:subject/>
  <cp:keywords/>
  <cp:category/>
</cp:coreProperties>
</file>