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<sst xmlns="http://schemas.openxmlformats.org/spreadsheetml/2006/main" uniqueCount="72">
  <si>
    <t>COMPTE RENDU ANNUEL</t>
  </si>
  <si>
    <t>Activités appro en volume/valeur</t>
  </si>
  <si>
    <t>Volume</t>
  </si>
  <si>
    <t>MPPA</t>
  </si>
  <si>
    <t>MABC</t>
  </si>
  <si>
    <t>TOTAL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</si>
  <si>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</si>
  <si>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</si>
  <si>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</si>
  <si>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</si>
  <si>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</si>
  <si>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</si>
  <si>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</si>
  <si>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</si>
  <si>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</si>
  <si>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</si>
  <si>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</si>
  <si>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</si>
  <si>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Valeur (HT)</t>
  </si>
  <si>
    <t>Délai</t>
  </si>
  <si>
    <t>ANT GSBDD</t>
  </si>
  <si>
    <t>BUDGET</t>
  </si>
  <si>
    <t>Transmission</t>
  </si>
  <si>
    <t>APPRO</t>
  </si>
  <si>
    <t>FIN</t>
  </si>
  <si>
    <t>Notification</t>
  </si>
  <si>
    <t>PFAF</t>
  </si>
  <si>
    <t>Chorus formul.</t>
  </si>
  <si>
    <t>Délai TOTAL</t>
  </si>
  <si>
    <t>Ant. GSBDD</t>
  </si>
  <si>
    <t>&lt;= 3j / 96.80%</t>
  </si>
  <si>
    <t>&gt; 3j / 3.20%</t>
  </si>
  <si>
    <t>Budget</t>
  </si>
  <si>
    <t>&lt;= 3j / 96.49%</t>
  </si>
  <si>
    <t>&gt; 3j / 3.51%</t>
  </si>
  <si>
    <t>&lt;= 7j / 89.57%</t>
  </si>
  <si>
    <t>&gt; 7j / 10.43%</t>
  </si>
  <si>
    <t>Fin</t>
  </si>
  <si>
    <t>&lt; 7j / 97.52%</t>
  </si>
  <si>
    <t>&gt; 7j / 2.48%</t>
  </si>
  <si>
    <t>&lt;= 10j / 91.84%</t>
  </si>
  <si>
    <t>&gt; à 10j / 8.16%</t>
  </si>
  <si>
    <t>&lt;= 14j / 97.42%</t>
  </si>
  <si>
    <t>&gt; à 14j / 2.58%</t>
  </si>
  <si>
    <t>Délai total</t>
  </si>
  <si>
    <t>&lt;= 15j / 95.45%</t>
  </si>
  <si>
    <t>&gt; à 15j / 4.55%</t>
  </si>
  <si>
    <t>VALEUR</t>
  </si>
  <si>
    <t>NOMBRE</t>
  </si>
  <si>
    <t>MOYENNE</t>
  </si>
  <si>
    <t>% VALEUR</t>
  </si>
  <si>
    <t>% VOLUME</t>
  </si>
  <si>
    <t>TOTAUX</t>
  </si>
  <si>
    <t>X &lt;= 1500</t>
  </si>
  <si>
    <t>Montant des MPPA</t>
  </si>
  <si>
    <t>1500 &lt; X &lt;=4000</t>
  </si>
  <si>
    <t>4000 &lt; X &lt;=</t>
  </si>
  <si>
    <t xml:space="preserve">X &gt; </t>
  </si>
  <si>
    <t>Montant des MABC</t>
  </si>
  <si>
    <t>Montant des MABC + MPPA</t>
  </si>
  <si>
    <t>MPPA PME</t>
  </si>
  <si>
    <t>PME</t>
  </si>
  <si>
    <t>% PME</t>
  </si>
  <si>
    <t>DEPARTEMENT</t>
  </si>
  <si>
    <t>VOLUME</t>
  </si>
  <si>
    <t>NB MPPA PME</t>
  </si>
  <si>
    <t>% MPPA</t>
  </si>
  <si>
    <t>Activités appro délais</t>
  </si>
  <si>
    <t>Activités par type de marché</t>
  </si>
  <si>
    <t>Activités des PME</t>
  </si>
  <si>
    <t>TOP PME VALEUR</t>
  </si>
  <si>
    <t>TOP PME VOLUME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</si>
</sst>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8"/>
      <color rgb="FF000000"/>
      <name val="Calibri"/>
    </font>
    <font>
      <b val="0"/>
      <i val="0"/>
      <strike val="0"/>
      <u val="none"/>
      <sz val="16"/>
      <color rgb="FFFF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c0504d"/>
        <bgColor rgb="FF000000"/>
      </patternFill>
    </fill>
    <fill>
      <patternFill patternType="solid">
        <fgColor rgb="FF4f81bd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8064a2"/>
        <bgColor rgb="FF000000"/>
      </patternFill>
    </fill>
    <fill>
      <patternFill patternType="solid">
        <fgColor rgb="FF4bacc6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2" applyFont="1" applyNumberFormat="0" applyFill="0" applyBorder="1" applyAlignment="0"/>
    <xf xfId="0" fontId="0" numFmtId="0" fillId="2" borderId="1" applyFont="0" applyNumberFormat="0" applyFill="1" applyBorder="1" applyAlignment="0"/>
    <xf xfId="0" fontId="0" numFmtId="0" fillId="3" borderId="1" applyFont="0" applyNumberFormat="0" applyFill="1" applyBorder="1" applyAlignment="0"/>
    <xf xfId="0" fontId="0" numFmtId="0" fillId="4" borderId="1" applyFont="0" applyNumberFormat="0" applyFill="1" applyBorder="1" applyAlignment="0"/>
    <xf xfId="0" fontId="0" numFmtId="0" fillId="5" borderId="1" applyFont="0" applyNumberFormat="0" applyFill="1" applyBorder="1" applyAlignment="0"/>
    <xf xfId="0" fontId="0" numFmtId="0" fillId="5" borderId="0" applyFont="0" applyNumberFormat="0" applyFill="1" applyBorder="0" applyAlignment="0"/>
    <xf xfId="0" fontId="0" numFmtId="0" fillId="6" borderId="1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Activité appro en volume</a:t>
            </a:r>
          </a:p>
        </c:rich>
      </c:tx>
      <c:layout/>
      <c:overlay val="0"/>
    </c:title>
    <c:autoTitleDeleted val="0"/>
    <c:view3D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tx>
            <c:strRef>
              <c:f>Worksheet!$B$4</c:f>
              <c:strCache>
                <c:ptCount val="1"/>
                <c:pt idx="0">
                  <c:v>MPPA</c:v>
                </c:pt>
              </c:strCache>
            </c:strRef>
          </c:tx>
          <c:spPr>
            <a:ln/>
          </c:spPr>
          <c:invertIfNegative val="0"/>
          <c:cat>
            <c:strRef>
              <c:f>Worksheet!$C$3:$N$3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Worksheet!$C$4:$N$4</c:f>
              <c:numCache>
                <c:ptCount val="12"/>
                <c:pt idx="0">
                  <c:v>142</c:v>
                </c:pt>
                <c:pt idx="1">
                  <c:v>172</c:v>
                </c:pt>
                <c:pt idx="2">
                  <c:v>165</c:v>
                </c:pt>
                <c:pt idx="3">
                  <c:v>42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Worksheet!$B$5</c:f>
              <c:strCache>
                <c:ptCount val="1"/>
                <c:pt idx="0">
                  <c:v>MABC</c:v>
                </c:pt>
              </c:strCache>
            </c:strRef>
          </c:tx>
          <c:spPr>
            <a:ln/>
          </c:spPr>
          <c:invertIfNegative val="0"/>
          <c:val>
            <c:numRef>
              <c:f>Worksheet!$C$5:$N$5</c:f>
              <c:numCache>
                <c:ptCount val="12"/>
                <c:pt idx="0">
                  <c:v>83</c:v>
                </c:pt>
                <c:pt idx="1">
                  <c:v>156</c:v>
                </c:pt>
                <c:pt idx="2">
                  <c:v>173</c:v>
                </c:pt>
                <c:pt idx="3">
                  <c:v>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Délai Total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Worksheet!$B$109</c:f>
              <c:strCache>
                <c:ptCount val="1"/>
                <c:pt idx="0">
                  <c:v/>
                </c:pt>
              </c:strCache>
            </c:strRef>
          </c:tx>
          <c:spPr>
            <a:ln/>
          </c:spPr>
          <c:cat>
            <c:strRef>
              <c:f>Worksheet!$C$109:$D$109</c:f>
              <c:strCache>
                <c:ptCount val="2"/>
                <c:pt idx="0">
                  <c:v>&lt;= 15j / 95.45%</c:v>
                </c:pt>
                <c:pt idx="1">
                  <c:v>&gt; à 15j / 4.55%</c:v>
                </c:pt>
              </c:strCache>
            </c:strRef>
          </c:cat>
          <c:val>
            <c:numRef>
              <c:f>Worksheet!$C$110:$D$110</c:f>
              <c:numCache>
                <c:ptCount val="2"/>
                <c:pt idx="0">
                  <c:v>924</c:v>
                </c:pt>
                <c:pt idx="1">
                  <c:v>44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Montant des MPPA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Worksheet!$C$139</c:f>
              <c:strCache>
                <c:ptCount val="1"/>
                <c:pt idx="0">
                  <c:v>Montant des MPPA</c:v>
                </c:pt>
              </c:strCache>
            </c:strRef>
          </c:tx>
          <c:spPr>
            <a:ln/>
          </c:spPr>
          <c:cat>
            <c:strRef>
              <c:f>Worksheet!$B$140:$E$140</c:f>
              <c:strCache>
                <c:ptCount val="4"/>
                <c:pt idx="0">
                  <c:v>X &lt;= 1500</c:v>
                </c:pt>
                <c:pt idx="1">
                  <c:v>1500 &lt; X &lt;=4000</c:v>
                </c:pt>
                <c:pt idx="2">
                  <c:v>4000 &lt; X &lt;=</c:v>
                </c:pt>
                <c:pt idx="3">
                  <c:v>X &gt; </c:v>
                </c:pt>
              </c:strCache>
            </c:strRef>
          </c:cat>
          <c:val>
            <c:numRef>
              <c:f>Worksheet!$B$141:$E$141</c:f>
              <c:numCache>
                <c:ptCount val="4"/>
                <c:pt idx="0">
                  <c:v>198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Montant des MABC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Worksheet!$H$139</c:f>
              <c:strCache>
                <c:ptCount val="1"/>
                <c:pt idx="0">
                  <c:v>Montant des MABC</c:v>
                </c:pt>
              </c:strCache>
            </c:strRef>
          </c:tx>
          <c:spPr>
            <a:ln/>
          </c:spPr>
          <c:cat>
            <c:strRef>
              <c:f>Worksheet!$G$140:$J$140</c:f>
              <c:strCache>
                <c:ptCount val="4"/>
                <c:pt idx="0">
                  <c:v>X &lt;= 1500</c:v>
                </c:pt>
                <c:pt idx="1">
                  <c:v>1500 &lt; X &lt;=4000</c:v>
                </c:pt>
                <c:pt idx="2">
                  <c:v>4000 &lt; X &lt;=</c:v>
                </c:pt>
                <c:pt idx="3">
                  <c:v>X &gt; </c:v>
                </c:pt>
              </c:strCache>
            </c:strRef>
          </c:cat>
          <c:val>
            <c:numRef>
              <c:f>Worksheet!$G$141:$J$141</c:f>
              <c:numCache>
                <c:ptCount val="4"/>
                <c:pt idx="0">
                  <c:v>182</c:v>
                </c:pt>
                <c:pt idx="1">
                  <c:v>189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Montant des MABC + MPPA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Worksheet!$M$139</c:f>
              <c:strCache>
                <c:ptCount val="1"/>
                <c:pt idx="0">
                  <c:v>Montant des MABC + MPPA</c:v>
                </c:pt>
              </c:strCache>
            </c:strRef>
          </c:tx>
          <c:spPr>
            <a:ln/>
          </c:spPr>
          <c:cat>
            <c:strRef>
              <c:f>Worksheet!$L$140:$M$140</c:f>
              <c:strCache>
                <c:ptCount val="2"/>
                <c:pt idx="0">
                  <c:v>X &lt;= 1500</c:v>
                </c:pt>
                <c:pt idx="1">
                  <c:v>1500 &lt; X &lt;=4000</c:v>
                </c:pt>
              </c:strCache>
            </c:strRef>
          </c:cat>
          <c:val>
            <c:numRef>
              <c:f>Worksheet!$L$141:$O$141</c:f>
              <c:numCache>
                <c:ptCount val="4"/>
                <c:pt idx="0">
                  <c:v>380</c:v>
                </c:pt>
                <c:pt idx="1">
                  <c:v>282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TOP 5 DEPARTEMENT MPPA PME EN VALEUR</a:t>
            </a:r>
          </a:p>
        </c:rich>
      </c:tx>
      <c:layout/>
      <c:overlay val="0"/>
    </c:title>
    <c:autoTitleDeleted val="0"/>
    <c:view3D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tx>
            <c:strRef>
              <c:f>Worksheet!$D$167</c:f>
              <c:strCache>
                <c:ptCount val="1"/>
                <c:pt idx="0">
                  <c:v>29</c:v>
                </c:pt>
              </c:strCache>
            </c:strRef>
          </c:tx>
          <c:spPr>
            <a:ln/>
          </c:spPr>
          <c:invertIfNegative val="0"/>
          <c:cat>
            <c:strRef>
              <c:f>Worksheet!$B$165</c:f>
              <c:strCache>
                <c:ptCount val="1"/>
                <c:pt idx="0">
                  <c:v>TOP PME VALEUR</c:v>
                </c:pt>
              </c:strCache>
            </c:strRef>
          </c:cat>
          <c:val>
            <c:numRef>
              <c:f>Worksheet!$D$166</c:f>
              <c:numCache>
                <c:ptCount val="1"/>
                <c:pt idx="0">
                  <c:v>480215</c:v>
                </c:pt>
              </c:numCache>
            </c:numRef>
          </c:val>
        </c:ser>
        <c:ser>
          <c:idx val="1"/>
          <c:order val="1"/>
          <c:tx>
            <c:strRef>
              <c:f>Worksheet!$E$167</c:f>
              <c:strCache>
                <c:ptCount val="1"/>
                <c:pt idx="0">
                  <c:v>56</c:v>
                </c:pt>
              </c:strCache>
            </c:strRef>
          </c:tx>
          <c:spPr>
            <a:ln/>
          </c:spPr>
          <c:invertIfNegative val="0"/>
          <c:val>
            <c:numRef>
              <c:f>Worksheet!$E$166</c:f>
              <c:numCache>
                <c:ptCount val="1"/>
                <c:pt idx="0">
                  <c:v>294376</c:v>
                </c:pt>
              </c:numCache>
            </c:numRef>
          </c:val>
        </c:ser>
        <c:ser>
          <c:idx val="2"/>
          <c:order val="2"/>
          <c:tx>
            <c:strRef>
              <c:f>Worksheet!$F$167</c:f>
              <c:strCache>
                <c:ptCount val="1"/>
                <c:pt idx="0">
                  <c:v>92</c:v>
                </c:pt>
              </c:strCache>
            </c:strRef>
          </c:tx>
          <c:spPr>
            <a:ln/>
          </c:spPr>
          <c:invertIfNegative val="0"/>
          <c:val>
            <c:numRef>
              <c:f>Worksheet!$F$166</c:f>
              <c:numCache>
                <c:ptCount val="1"/>
                <c:pt idx="0">
                  <c:v>96784</c:v>
                </c:pt>
              </c:numCache>
            </c:numRef>
          </c:val>
        </c:ser>
        <c:ser>
          <c:idx val="3"/>
          <c:order val="3"/>
          <c:tx>
            <c:strRef>
              <c:f>Worksheet!$G$167</c:f>
              <c:strCache>
                <c:ptCount val="1"/>
                <c:pt idx="0">
                  <c:v>31</c:v>
                </c:pt>
              </c:strCache>
            </c:strRef>
          </c:tx>
          <c:spPr>
            <a:ln/>
          </c:spPr>
          <c:invertIfNegative val="0"/>
          <c:val>
            <c:numRef>
              <c:f>Worksheet!$G$166</c:f>
              <c:numCache>
                <c:ptCount val="1"/>
                <c:pt idx="0">
                  <c:v>55857</c:v>
                </c:pt>
              </c:numCache>
            </c:numRef>
          </c:val>
        </c:ser>
        <c:ser>
          <c:idx val="4"/>
          <c:order val="4"/>
          <c:tx>
            <c:strRef>
              <c:f>Worksheet!$H$167</c:f>
              <c:strCache>
                <c:ptCount val="1"/>
                <c:pt idx="0">
                  <c:v>35</c:v>
                </c:pt>
              </c:strCache>
            </c:strRef>
          </c:tx>
          <c:spPr>
            <a:ln/>
          </c:spPr>
          <c:invertIfNegative val="0"/>
          <c:val>
            <c:numRef>
              <c:f>Worksheet!$H$166</c:f>
              <c:numCache>
                <c:ptCount val="1"/>
                <c:pt idx="0">
                  <c:v>44131</c:v>
                </c:pt>
              </c:numCache>
            </c:numRef>
          </c:val>
        </c:ser>
        <c:dLbls>
          <c:showVal val="1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TOP 5 DEPARTEMENT MPPA PME EN VOLUME</a:t>
            </a:r>
          </a:p>
        </c:rich>
      </c:tx>
      <c:layout/>
      <c:overlay val="0"/>
    </c:title>
    <c:autoTitleDeleted val="0"/>
    <c:view3D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tx>
            <c:strRef>
              <c:f>Worksheet!$K$167</c:f>
              <c:strCache>
                <c:ptCount val="1"/>
                <c:pt idx="0">
                  <c:v>29</c:v>
                </c:pt>
              </c:strCache>
            </c:strRef>
          </c:tx>
          <c:spPr>
            <a:ln/>
          </c:spPr>
          <c:invertIfNegative val="0"/>
          <c:cat>
            <c:strRef>
              <c:f>Worksheet!$I$165</c:f>
              <c:strCache>
                <c:ptCount val="1"/>
                <c:pt idx="0">
                  <c:v>TOP PME VOLUME</c:v>
                </c:pt>
              </c:strCache>
            </c:strRef>
          </c:cat>
          <c:val>
            <c:numRef>
              <c:f>Worksheet!$K$166</c:f>
              <c:numCache>
                <c:ptCount val="1"/>
                <c:pt idx="0">
                  <c:v>127</c:v>
                </c:pt>
              </c:numCache>
            </c:numRef>
          </c:val>
        </c:ser>
        <c:ser>
          <c:idx val="1"/>
          <c:order val="1"/>
          <c:tx>
            <c:strRef>
              <c:f>Worksheet!$L$167</c:f>
              <c:strCache>
                <c:ptCount val="1"/>
                <c:pt idx="0">
                  <c:v>56</c:v>
                </c:pt>
              </c:strCache>
            </c:strRef>
          </c:tx>
          <c:spPr>
            <a:ln/>
          </c:spPr>
          <c:invertIfNegative val="0"/>
          <c:val>
            <c:numRef>
              <c:f>Worksheet!$L$166</c:f>
              <c:numCache>
                <c:ptCount val="1"/>
                <c:pt idx="0">
                  <c:v>47</c:v>
                </c:pt>
              </c:numCache>
            </c:numRef>
          </c:val>
        </c:ser>
        <c:ser>
          <c:idx val="2"/>
          <c:order val="2"/>
          <c:tx>
            <c:strRef>
              <c:f>Worksheet!$M$167</c:f>
              <c:strCache>
                <c:ptCount val="1"/>
                <c:pt idx="0">
                  <c:v>92</c:v>
                </c:pt>
              </c:strCache>
            </c:strRef>
          </c:tx>
          <c:spPr>
            <a:ln/>
          </c:spPr>
          <c:invertIfNegative val="0"/>
          <c:val>
            <c:numRef>
              <c:f>Worksheet!$M$166</c:f>
              <c:numCache>
                <c:ptCount val="1"/>
                <c:pt idx="0">
                  <c:v>21</c:v>
                </c:pt>
              </c:numCache>
            </c:numRef>
          </c:val>
        </c:ser>
        <c:ser>
          <c:idx val="3"/>
          <c:order val="3"/>
          <c:tx>
            <c:strRef>
              <c:f>Worksheet!$N$167</c:f>
              <c:strCache>
                <c:ptCount val="1"/>
                <c:pt idx="0">
                  <c:v>69</c:v>
                </c:pt>
              </c:strCache>
            </c:strRef>
          </c:tx>
          <c:spPr>
            <a:ln/>
          </c:spPr>
          <c:invertIfNegative val="0"/>
          <c:val>
            <c:numRef>
              <c:f>Worksheet!$N$166</c:f>
              <c:numCach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4"/>
          <c:tx>
            <c:strRef>
              <c:f>Worksheet!$O$167</c:f>
              <c:strCache>
                <c:ptCount val="1"/>
                <c:pt idx="0">
                  <c:v>35</c:v>
                </c:pt>
              </c:strCache>
            </c:strRef>
          </c:tx>
          <c:spPr>
            <a:ln/>
          </c:spPr>
          <c:invertIfNegative val="0"/>
          <c:val>
            <c:numRef>
              <c:f>Worksheet!$O$166</c:f>
              <c:numCache>
                <c:ptCount val="1"/>
                <c:pt idx="0">
                  <c:v>11</c:v>
                </c:pt>
              </c:numCache>
            </c:numRef>
          </c:val>
        </c:ser>
        <c:dLbls>
          <c:showVal val="1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Activité appro PME</a:t>
            </a:r>
          </a:p>
        </c:rich>
      </c:tx>
      <c:layout/>
      <c:overlay val="0"/>
    </c:title>
    <c:autoTitleDeleted val="0"/>
    <c:view3D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Worksheet!$B$186</c:f>
              <c:strCache>
                <c:ptCount val="1"/>
                <c:pt idx="0">
                  <c:v>NB MPPA PME</c:v>
                </c:pt>
              </c:strCache>
            </c:strRef>
          </c:tx>
          <c:spPr>
            <a:ln/>
          </c:spPr>
          <c:invertIfNegative val="0"/>
          <c:cat>
            <c:strRef>
              <c:f>Worksheet!$C$185:$N$185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strCache>
            </c:strRef>
          </c:cat>
          <c:val>
            <c:numRef>
              <c:f>Worksheet!$C$186:$N$186</c:f>
              <c:numCache>
                <c:ptCount val="12"/>
                <c:pt idx="0">
                  <c:v>144</c:v>
                </c:pt>
                <c:pt idx="1">
                  <c:v>213</c:v>
                </c:pt>
                <c:pt idx="2">
                  <c:v>226</c:v>
                </c:pt>
                <c:pt idx="3">
                  <c:v>51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dLbls>
          <c:showVal val="1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Activité appro en valeur (HT)</a:t>
            </a:r>
          </a:p>
        </c:rich>
      </c:tx>
      <c:layout/>
      <c:overlay val="0"/>
    </c:title>
    <c:autoTitleDeleted val="0"/>
    <c:view3D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tx>
            <c:strRef>
              <c:f>Worksheet!$B$4</c:f>
              <c:strCache>
                <c:ptCount val="1"/>
                <c:pt idx="0">
                  <c:v>MPPA</c:v>
                </c:pt>
              </c:strCache>
            </c:strRef>
          </c:tx>
          <c:spPr>
            <a:ln/>
          </c:spPr>
          <c:invertIfNegative val="0"/>
          <c:cat>
            <c:strRef>
              <c:f>Worksheet!$C$3:$N$3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Worksheet!$C$22:$N$22</c:f>
              <c:numCache>
                <c:ptCount val="12"/>
                <c:pt idx="0">
                  <c:v>469670.7</c:v>
                </c:pt>
                <c:pt idx="1">
                  <c:v>703184.55</c:v>
                </c:pt>
                <c:pt idx="2">
                  <c:v>677248.21</c:v>
                </c:pt>
                <c:pt idx="3">
                  <c:v>242280.38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Worksheet!$B$5</c:f>
              <c:strCache>
                <c:ptCount val="1"/>
                <c:pt idx="0">
                  <c:v>MABC</c:v>
                </c:pt>
              </c:strCache>
            </c:strRef>
          </c:tx>
          <c:spPr>
            <a:ln/>
          </c:spPr>
          <c:invertIfNegative val="0"/>
          <c:val>
            <c:numRef>
              <c:f>Worksheet!$C$23:$N$23</c:f>
              <c:numCache>
                <c:ptCount val="12"/>
                <c:pt idx="0">
                  <c:v>574071.03</c:v>
                </c:pt>
                <c:pt idx="1">
                  <c:v>3196425.34</c:v>
                </c:pt>
                <c:pt idx="2">
                  <c:v>5327326.16</c:v>
                </c:pt>
                <c:pt idx="3">
                  <c:v>355189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Délai d'activié annuelle</a:t>
            </a:r>
          </a:p>
        </c:rich>
      </c:tx>
      <c:layout/>
      <c:overlay val="0"/>
    </c:title>
    <c:autoTitleDeleted val="0"/>
    <c:view3D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tx>
            <c:strRef>
              <c:f>Worksheet!$B$45</c:f>
              <c:strCache>
                <c:ptCount val="1"/>
                <c:pt idx="0">
                  <c:v>Transmission</c:v>
                </c:pt>
              </c:strCache>
            </c:strRef>
          </c:tx>
          <c:spPr>
            <a:ln/>
          </c:spPr>
          <c:invertIfNegative val="0"/>
          <c:cat>
            <c:strRef>
              <c:f>Worksheet!$C$42:$N$42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Worksheet!$C$45:$N$45</c:f>
              <c:numCache>
                <c:ptCount val="12"/>
                <c:pt idx="0">
                  <c:v>0.54</c:v>
                </c:pt>
                <c:pt idx="1">
                  <c:v>3.31</c:v>
                </c:pt>
                <c:pt idx="2">
                  <c:v>0.56</c:v>
                </c:pt>
                <c:pt idx="3">
                  <c:v>0.48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Worksheet!$B$48</c:f>
              <c:strCache>
                <c:ptCount val="1"/>
                <c:pt idx="0">
                  <c:v>Notification</c:v>
                </c:pt>
              </c:strCache>
            </c:strRef>
          </c:tx>
          <c:spPr>
            <a:ln/>
          </c:spPr>
          <c:invertIfNegative val="0"/>
          <c:val>
            <c:numRef>
              <c:f>Worksheet!$C$48:$N$48</c:f>
              <c:numCache>
                <c:ptCount val="12"/>
                <c:pt idx="0">
                  <c:v>7.07</c:v>
                </c:pt>
                <c:pt idx="1">
                  <c:v>5.03</c:v>
                </c:pt>
                <c:pt idx="2">
                  <c:v>4.53</c:v>
                </c:pt>
                <c:pt idx="3">
                  <c:v>6.08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ANT GSBDD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Worksheet!$B$68</c:f>
              <c:strCache>
                <c:ptCount val="1"/>
                <c:pt idx="0">
                  <c:v>Ant. GSBDD</c:v>
                </c:pt>
              </c:strCache>
            </c:strRef>
          </c:tx>
          <c:spPr>
            <a:ln/>
          </c:spPr>
          <c:cat>
            <c:strRef>
              <c:f>Worksheet!$C$67:$D$67</c:f>
              <c:strCache>
                <c:ptCount val="2"/>
                <c:pt idx="0">
                  <c:v>&lt;= 3j / 96.80%</c:v>
                </c:pt>
                <c:pt idx="1">
                  <c:v>&gt; 3j / 3.20%</c:v>
                </c:pt>
              </c:strCache>
            </c:strRef>
          </c:cat>
          <c:val>
            <c:numRef>
              <c:f>Worksheet!$C$68:$D$68</c:f>
              <c:numCache>
                <c:ptCount val="2"/>
                <c:pt idx="0">
                  <c:v>937</c:v>
                </c:pt>
                <c:pt idx="1">
                  <c:v>31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Budget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Worksheet!$G$68</c:f>
              <c:strCache>
                <c:ptCount val="1"/>
                <c:pt idx="0">
                  <c:v>Budget</c:v>
                </c:pt>
              </c:strCache>
            </c:strRef>
          </c:tx>
          <c:spPr>
            <a:ln/>
          </c:spPr>
          <c:cat>
            <c:strRef>
              <c:f>Worksheet!$H$67:$I$67</c:f>
              <c:strCache>
                <c:ptCount val="2"/>
                <c:pt idx="0">
                  <c:v>&lt;= 3j / 96.49%</c:v>
                </c:pt>
                <c:pt idx="1">
                  <c:v>&gt; 3j / 3.51%</c:v>
                </c:pt>
              </c:strCache>
            </c:strRef>
          </c:cat>
          <c:val>
            <c:numRef>
              <c:f>Worksheet!$H$68:$I$68</c:f>
              <c:numCache>
                <c:ptCount val="2"/>
                <c:pt idx="0">
                  <c:v>934</c:v>
                </c:pt>
                <c:pt idx="1">
                  <c:v>34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Appro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Worksheet!$L$68</c:f>
              <c:strCache>
                <c:ptCount val="1"/>
                <c:pt idx="0">
                  <c:v>APPRO</c:v>
                </c:pt>
              </c:strCache>
            </c:strRef>
          </c:tx>
          <c:spPr>
            <a:ln/>
          </c:spPr>
          <c:cat>
            <c:strRef>
              <c:f>Worksheet!$M$67:$Nx$67</c:f>
              <c:strCache>
                <c:ptCount val="376"/>
                <c:pt idx="0">
                  <c:v>&lt;= 7j / 89.57%</c:v>
                </c:pt>
                <c:pt idx="1">
                  <c:v>&gt; 7j / 10.43%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</c:strCache>
            </c:strRef>
          </c:cat>
          <c:val>
            <c:numRef>
              <c:f>Worksheet!$M$68:$N$68</c:f>
              <c:numCache>
                <c:ptCount val="2"/>
                <c:pt idx="0">
                  <c:v>867</c:v>
                </c:pt>
                <c:pt idx="1">
                  <c:v>101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Fin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Worksheet!$B$88</c:f>
              <c:strCache>
                <c:ptCount val="1"/>
                <c:pt idx="0">
                  <c:v/>
                </c:pt>
              </c:strCache>
            </c:strRef>
          </c:tx>
          <c:spPr>
            <a:ln/>
          </c:spPr>
          <c:cat>
            <c:strRef>
              <c:f>Worksheet!$C$88:$D$88</c:f>
              <c:strCache>
                <c:ptCount val="2"/>
                <c:pt idx="0">
                  <c:v>&lt; 7j / 97.52%</c:v>
                </c:pt>
                <c:pt idx="1">
                  <c:v>&gt; 7j / 2.48%</c:v>
                </c:pt>
              </c:strCache>
            </c:strRef>
          </c:cat>
          <c:val>
            <c:numRef>
              <c:f>Worksheet!$C$89:$D$89</c:f>
              <c:numCache>
                <c:ptCount val="2"/>
                <c:pt idx="0">
                  <c:v>944</c:v>
                </c:pt>
                <c:pt idx="1">
                  <c:v>24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Chorus formul.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Worksheet!$G$88</c:f>
              <c:strCache>
                <c:ptCount val="1"/>
                <c:pt idx="0">
                  <c:v/>
                </c:pt>
              </c:strCache>
            </c:strRef>
          </c:tx>
          <c:spPr>
            <a:ln/>
          </c:spPr>
          <c:cat>
            <c:strRef>
              <c:f>Worksheet!$H$88:$I$88</c:f>
              <c:strCache>
                <c:ptCount val="2"/>
                <c:pt idx="0">
                  <c:v>&lt;= 10j / 91.84%</c:v>
                </c:pt>
                <c:pt idx="1">
                  <c:v>&gt; à 10j / 8.16%</c:v>
                </c:pt>
              </c:strCache>
            </c:strRef>
          </c:cat>
          <c:val>
            <c:numRef>
              <c:f>Worksheet!$H$89:$I$89</c:f>
              <c:numCache>
                <c:ptCount val="2"/>
                <c:pt idx="0">
                  <c:v>889</c:v>
                </c:pt>
                <c:pt idx="1">
                  <c:v>79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PFAF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Worksheet!$L$89</c:f>
              <c:strCache>
                <c:ptCount val="1"/>
                <c:pt idx="0">
                  <c:v>PFAF</c:v>
                </c:pt>
              </c:strCache>
            </c:strRef>
          </c:tx>
          <c:spPr>
            <a:ln/>
          </c:spPr>
          <c:cat>
            <c:strRef>
              <c:f>Worksheet!$M$88:$N$88</c:f>
              <c:strCache>
                <c:ptCount val="2"/>
                <c:pt idx="0">
                  <c:v>&lt;= 14j / 97.42%</c:v>
                </c:pt>
                <c:pt idx="1">
                  <c:v>&gt; à 14j / 2.58%</c:v>
                </c:pt>
              </c:strCache>
            </c:strRef>
          </c:cat>
          <c:val>
            <c:numRef>
              <c:f>Worksheet!$M$89:$N$89</c:f>
              <c:numCache>
                <c:ptCount val="2"/>
                <c:pt idx="0">
                  <c:v>943</c:v>
                </c:pt>
                <c:pt idx="1">
                  <c:v>25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15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15</xdr:col>
      <xdr:colOff>95250</xdr:colOff>
      <xdr:row>37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15</xdr:col>
      <xdr:colOff>95250</xdr:colOff>
      <xdr:row>65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5</xdr:col>
      <xdr:colOff>95250</xdr:colOff>
      <xdr:row>85</xdr:row>
      <xdr:rowOff>95250</xdr:rowOff>
    </xdr:to>
    <xdr:graphicFrame macro="">
      <xdr:nvGraphicFramePr>
        <xdr:cNvPr name="Chart 4" id="4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68</xdr:row>
      <xdr:rowOff>0</xdr:rowOff>
    </xdr:from>
    <xdr:to>
      <xdr:col>10</xdr:col>
      <xdr:colOff>95250</xdr:colOff>
      <xdr:row>85</xdr:row>
      <xdr:rowOff>95250</xdr:rowOff>
    </xdr:to>
    <xdr:graphicFrame macro="">
      <xdr:nvGraphicFramePr>
        <xdr:cNvPr name="Chart 5" id="51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68</xdr:row>
      <xdr:rowOff>0</xdr:rowOff>
    </xdr:from>
    <xdr:to>
      <xdr:col>15</xdr:col>
      <xdr:colOff>95250</xdr:colOff>
      <xdr:row>85</xdr:row>
      <xdr:rowOff>95250</xdr:rowOff>
    </xdr:to>
    <xdr:graphicFrame macro="">
      <xdr:nvGraphicFramePr>
        <xdr:cNvPr name="Chart 6" id="61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89</xdr:row>
      <xdr:rowOff>0</xdr:rowOff>
    </xdr:from>
    <xdr:to>
      <xdr:col>5</xdr:col>
      <xdr:colOff>95250</xdr:colOff>
      <xdr:row>106</xdr:row>
      <xdr:rowOff>95250</xdr:rowOff>
    </xdr:to>
    <xdr:graphicFrame macro="">
      <xdr:nvGraphicFramePr>
        <xdr:cNvPr name="Chart 7" id="71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89</xdr:row>
      <xdr:rowOff>0</xdr:rowOff>
    </xdr:from>
    <xdr:to>
      <xdr:col>10</xdr:col>
      <xdr:colOff>95250</xdr:colOff>
      <xdr:row>106</xdr:row>
      <xdr:rowOff>95250</xdr:rowOff>
    </xdr:to>
    <xdr:graphicFrame macro="">
      <xdr:nvGraphicFramePr>
        <xdr:cNvPr name="Chart 8" id="82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89</xdr:row>
      <xdr:rowOff>0</xdr:rowOff>
    </xdr:from>
    <xdr:to>
      <xdr:col>15</xdr:col>
      <xdr:colOff>95250</xdr:colOff>
      <xdr:row>106</xdr:row>
      <xdr:rowOff>95250</xdr:rowOff>
    </xdr:to>
    <xdr:graphicFrame macro="">
      <xdr:nvGraphicFramePr>
        <xdr:cNvPr name="Chart 9" id="92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5</xdr:col>
      <xdr:colOff>95250</xdr:colOff>
      <xdr:row>127</xdr:row>
      <xdr:rowOff>95250</xdr:rowOff>
    </xdr:to>
    <xdr:graphicFrame macro="">
      <xdr:nvGraphicFramePr>
        <xdr:cNvPr name="Chart 10" id="102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141</xdr:row>
      <xdr:rowOff>0</xdr:rowOff>
    </xdr:from>
    <xdr:to>
      <xdr:col>5</xdr:col>
      <xdr:colOff>95250</xdr:colOff>
      <xdr:row>156</xdr:row>
      <xdr:rowOff>95250</xdr:rowOff>
    </xdr:to>
    <xdr:graphicFrame macro="">
      <xdr:nvGraphicFramePr>
        <xdr:cNvPr name="Chart 11" id="112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141</xdr:row>
      <xdr:rowOff>0</xdr:rowOff>
    </xdr:from>
    <xdr:to>
      <xdr:col>10</xdr:col>
      <xdr:colOff>95250</xdr:colOff>
      <xdr:row>156</xdr:row>
      <xdr:rowOff>95250</xdr:rowOff>
    </xdr:to>
    <xdr:graphicFrame macro="">
      <xdr:nvGraphicFramePr>
        <xdr:cNvPr name="Chart 12" id="123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141</xdr:row>
      <xdr:rowOff>0</xdr:rowOff>
    </xdr:from>
    <xdr:to>
      <xdr:col>15</xdr:col>
      <xdr:colOff>95250</xdr:colOff>
      <xdr:row>156</xdr:row>
      <xdr:rowOff>95250</xdr:rowOff>
    </xdr:to>
    <xdr:graphicFrame macro="">
      <xdr:nvGraphicFramePr>
        <xdr:cNvPr name="Chart 13" id="133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168</xdr:row>
      <xdr:rowOff>0</xdr:rowOff>
    </xdr:from>
    <xdr:to>
      <xdr:col>8</xdr:col>
      <xdr:colOff>95250</xdr:colOff>
      <xdr:row>181</xdr:row>
      <xdr:rowOff>95250</xdr:rowOff>
    </xdr:to>
    <xdr:graphicFrame macro="">
      <xdr:nvGraphicFramePr>
        <xdr:cNvPr name="Chart 14" id="143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95250</xdr:colOff>
      <xdr:row>181</xdr:row>
      <xdr:rowOff>95250</xdr:rowOff>
    </xdr:to>
    <xdr:graphicFrame macro="">
      <xdr:nvGraphicFramePr>
        <xdr:cNvPr name="Chart 15" id="153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187</xdr:row>
      <xdr:rowOff>0</xdr:rowOff>
    </xdr:from>
    <xdr:to>
      <xdr:col>15</xdr:col>
      <xdr:colOff>95250</xdr:colOff>
      <xdr:row>200</xdr:row>
      <xdr:rowOff>95250</xdr:rowOff>
    </xdr:to>
    <xdr:graphicFrame macro="">
      <xdr:nvGraphicFramePr>
        <xdr:cNvPr name="Chart 16" id="164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87"/>
  <sheetViews>
    <sheetView tabSelected="1" workbookViewId="0" showGridLines="true" showRowColHeaders="1">
      <selection activeCell="H159" sqref="H159"/>
    </sheetView>
  </sheetViews>
  <sheetFormatPr defaultRowHeight="14.4" outlineLevelRow="0" outlineLevelCol="0"/>
  <cols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  <col min="14" max="14" width="15" customWidth="true" style="0"/>
    <col min="15" max="15" width="15" customWidth="true" style="0"/>
    <col min="16" max="16" width="15" customWidth="true" style="0"/>
    <col min="17" max="17" width="15" customWidth="true" style="0"/>
  </cols>
  <sheetData>
    <row r="1" spans="1:17">
      <c r="H1" s="1" t="s">
        <v>0</v>
      </c>
    </row>
    <row r="2" spans="1:17">
      <c r="B2" s="3"/>
      <c r="C2" s="3"/>
      <c r="D2" s="3"/>
      <c r="E2" s="3"/>
      <c r="F2" s="3"/>
      <c r="G2" s="3"/>
      <c r="H2" s="4" t="s">
        <v>1</v>
      </c>
      <c r="I2" s="3"/>
      <c r="J2" s="3"/>
      <c r="K2" s="3"/>
      <c r="L2" s="3"/>
      <c r="M2" s="3"/>
      <c r="N2" s="3"/>
      <c r="O2" s="3"/>
    </row>
    <row r="3" spans="1:17">
      <c r="B3" s="2" t="s">
        <v>2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14</v>
      </c>
      <c r="L3" s="2" t="s">
        <v>15</v>
      </c>
      <c r="M3" s="2" t="s">
        <v>16</v>
      </c>
      <c r="N3" s="2" t="s">
        <v>17</v>
      </c>
      <c r="O3" s="2" t="s">
        <v>5</v>
      </c>
    </row>
    <row r="4" spans="1:17">
      <c r="B4" s="6" t="s">
        <v>3</v>
      </c>
      <c r="C4" s="6">
        <v>142.0</v>
      </c>
      <c r="D4" s="6">
        <v>172.0</v>
      </c>
      <c r="E4" s="6">
        <v>165.0</v>
      </c>
      <c r="F4" s="6">
        <v>42.0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  <c r="L4" s="6">
        <v>0.0</v>
      </c>
      <c r="M4" s="6">
        <v>0.0</v>
      </c>
      <c r="N4" s="6">
        <v>0.0</v>
      </c>
      <c r="O4" s="6">
        <f>SUM(C4:N4)</f>
        <v>521</v>
      </c>
    </row>
    <row r="5" spans="1:17">
      <c r="B5" s="5" t="s">
        <v>4</v>
      </c>
      <c r="C5" s="5">
        <v>83.0</v>
      </c>
      <c r="D5" s="5">
        <v>156.0</v>
      </c>
      <c r="E5" s="5">
        <v>173.0</v>
      </c>
      <c r="F5" s="5">
        <v>35.0</v>
      </c>
      <c r="G5" s="5">
        <v>0.0</v>
      </c>
      <c r="H5" s="5">
        <v>0.0</v>
      </c>
      <c r="I5" s="5">
        <v>0.0</v>
      </c>
      <c r="J5" s="5">
        <v>0.0</v>
      </c>
      <c r="K5" s="5">
        <v>0.0</v>
      </c>
      <c r="L5" s="5">
        <v>0.0</v>
      </c>
      <c r="M5" s="5">
        <v>0.0</v>
      </c>
      <c r="N5" s="5">
        <v>0.0</v>
      </c>
      <c r="O5" s="5">
        <f>SUM(C5:N5)</f>
        <v>447</v>
      </c>
    </row>
    <row r="6" spans="1:17">
      <c r="B6" s="2" t="s">
        <v>5</v>
      </c>
      <c r="C6" s="2">
        <v>225.0</v>
      </c>
      <c r="D6" s="2">
        <v>328.0</v>
      </c>
      <c r="E6" s="2">
        <v>338.0</v>
      </c>
      <c r="F6" s="2">
        <v>77.0</v>
      </c>
      <c r="G6" s="2">
        <v>0.0</v>
      </c>
      <c r="H6" s="2">
        <v>0.0</v>
      </c>
      <c r="I6" s="2">
        <v>0.0</v>
      </c>
      <c r="J6" s="2">
        <v>0.0</v>
      </c>
      <c r="K6" s="2">
        <v>0.0</v>
      </c>
      <c r="L6" s="2">
        <v>0.0</v>
      </c>
      <c r="M6" s="2">
        <v>0.0</v>
      </c>
      <c r="N6" s="2">
        <v>0.0</v>
      </c>
      <c r="O6" s="2">
        <f>SUM(C6:N6)</f>
        <v>968</v>
      </c>
    </row>
    <row r="21" spans="1:17">
      <c r="B21" s="2" t="s">
        <v>18</v>
      </c>
      <c r="C21" s="2" t="s">
        <v>6</v>
      </c>
      <c r="D21" s="2" t="s">
        <v>7</v>
      </c>
      <c r="E21" s="2" t="s">
        <v>8</v>
      </c>
      <c r="F21" s="2" t="s">
        <v>9</v>
      </c>
      <c r="G21" s="2" t="s">
        <v>10</v>
      </c>
      <c r="H21" s="2" t="s">
        <v>11</v>
      </c>
      <c r="I21" s="2" t="s">
        <v>12</v>
      </c>
      <c r="J21" s="2" t="s">
        <v>13</v>
      </c>
      <c r="K21" s="2" t="s">
        <v>14</v>
      </c>
      <c r="L21" s="2" t="s">
        <v>15</v>
      </c>
      <c r="M21" s="2" t="s">
        <v>16</v>
      </c>
      <c r="N21" s="2" t="s">
        <v>17</v>
      </c>
      <c r="O21" s="2"/>
    </row>
    <row r="22" spans="1:17">
      <c r="B22" s="6" t="s">
        <v>3</v>
      </c>
      <c r="C22" s="6">
        <v>469670.7</v>
      </c>
      <c r="D22" s="6">
        <v>703184.55</v>
      </c>
      <c r="E22" s="6">
        <v>677248.21</v>
      </c>
      <c r="F22" s="6">
        <v>242280.38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  <c r="N22" s="6">
        <v>0.0</v>
      </c>
      <c r="O22" s="6">
        <f>SUM(C22:N22)</f>
        <v>2092383.84</v>
      </c>
    </row>
    <row r="23" spans="1:17">
      <c r="B23" s="5" t="s">
        <v>4</v>
      </c>
      <c r="C23" s="5">
        <v>574071.03</v>
      </c>
      <c r="D23" s="5">
        <v>3196425.34</v>
      </c>
      <c r="E23" s="5">
        <v>5327326.16</v>
      </c>
      <c r="F23" s="5">
        <v>355189.0</v>
      </c>
      <c r="G23" s="5">
        <v>0.0</v>
      </c>
      <c r="H23" s="5">
        <v>0.0</v>
      </c>
      <c r="I23" s="5">
        <v>0.0</v>
      </c>
      <c r="J23" s="5">
        <v>0.0</v>
      </c>
      <c r="K23" s="5">
        <v>0.0</v>
      </c>
      <c r="L23" s="5">
        <v>0.0</v>
      </c>
      <c r="M23" s="5">
        <v>0.0</v>
      </c>
      <c r="N23" s="5">
        <v>0.0</v>
      </c>
      <c r="O23" s="5">
        <f>SUM(C23:N23)</f>
        <v>9453011.53</v>
      </c>
    </row>
    <row r="24" spans="1:17">
      <c r="B24" s="2" t="s">
        <v>5</v>
      </c>
      <c r="C24" s="2">
        <v>1043741.73</v>
      </c>
      <c r="D24" s="2">
        <v>3899609.89</v>
      </c>
      <c r="E24" s="2">
        <v>6004574.37</v>
      </c>
      <c r="F24" s="2">
        <v>597469.38</v>
      </c>
      <c r="G24" s="2">
        <v>0.0</v>
      </c>
      <c r="H24" s="2">
        <v>0.0</v>
      </c>
      <c r="I24" s="2">
        <v>0.0</v>
      </c>
      <c r="J24" s="2">
        <v>0.0</v>
      </c>
      <c r="K24" s="2">
        <v>0.0</v>
      </c>
      <c r="L24" s="2">
        <v>0.0</v>
      </c>
      <c r="M24" s="2">
        <v>0.0</v>
      </c>
      <c r="N24" s="2">
        <v>0.0</v>
      </c>
      <c r="O24" s="2">
        <f>SUM(C24:N24)</f>
        <v>11545395.37</v>
      </c>
    </row>
    <row r="40" spans="1:17">
      <c r="B40" s="3"/>
      <c r="C40" s="3"/>
      <c r="D40" s="3"/>
      <c r="E40" s="3"/>
      <c r="F40" s="3"/>
      <c r="G40" s="3"/>
      <c r="H40" s="4" t="s">
        <v>67</v>
      </c>
      <c r="I40" s="3"/>
      <c r="J40" s="3"/>
      <c r="K40" s="3"/>
      <c r="L40" s="3"/>
      <c r="M40" s="3"/>
      <c r="N40" s="3"/>
      <c r="O40" s="3"/>
    </row>
    <row r="42" spans="1:17">
      <c r="B42" s="2" t="s">
        <v>19</v>
      </c>
      <c r="C42" s="2" t="s">
        <v>6</v>
      </c>
      <c r="D42" s="2" t="s">
        <v>7</v>
      </c>
      <c r="E42" s="2" t="s">
        <v>8</v>
      </c>
      <c r="F42" s="2" t="s">
        <v>9</v>
      </c>
      <c r="G42" s="2" t="s">
        <v>10</v>
      </c>
      <c r="H42" s="2" t="s">
        <v>11</v>
      </c>
      <c r="I42" s="2" t="s">
        <v>12</v>
      </c>
      <c r="J42" s="2" t="s">
        <v>13</v>
      </c>
      <c r="K42" s="2" t="s">
        <v>14</v>
      </c>
      <c r="L42" s="2" t="s">
        <v>15</v>
      </c>
      <c r="M42" s="2" t="s">
        <v>16</v>
      </c>
      <c r="N42" s="2" t="s">
        <v>17</v>
      </c>
      <c r="O42" s="2" t="s">
        <v>5</v>
      </c>
    </row>
    <row r="43" spans="1:17">
      <c r="B43" s="2" t="s">
        <v>20</v>
      </c>
      <c r="C43" s="2">
        <v>0.16</v>
      </c>
      <c r="D43" s="2">
        <v>2.72</v>
      </c>
      <c r="E43" s="2">
        <v>0.1</v>
      </c>
      <c r="F43" s="2">
        <v>0.29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0.2725</v>
      </c>
    </row>
    <row r="44" spans="1:17">
      <c r="B44" s="2" t="s">
        <v>21</v>
      </c>
      <c r="C44" s="2">
        <v>0.38</v>
      </c>
      <c r="D44" s="2">
        <v>0.59</v>
      </c>
      <c r="E44" s="2">
        <v>0.46</v>
      </c>
      <c r="F44" s="2">
        <v>0.19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0.135</v>
      </c>
    </row>
    <row r="45" spans="1:17">
      <c r="B45" s="6" t="s">
        <v>22</v>
      </c>
      <c r="C45" s="6">
        <v>0.54</v>
      </c>
      <c r="D45" s="6">
        <v>3.31</v>
      </c>
      <c r="E45" s="6">
        <v>0.56</v>
      </c>
      <c r="F45" s="6">
        <v>0.48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0.4075</v>
      </c>
    </row>
    <row r="46" spans="1:17">
      <c r="B46" s="2" t="s">
        <v>23</v>
      </c>
      <c r="C46" s="2">
        <v>5.14</v>
      </c>
      <c r="D46" s="2">
        <v>4.11</v>
      </c>
      <c r="E46" s="2">
        <v>3.74</v>
      </c>
      <c r="F46" s="2">
        <v>5.14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1.5108333333333</v>
      </c>
    </row>
    <row r="47" spans="1:17">
      <c r="B47" s="2" t="s">
        <v>24</v>
      </c>
      <c r="C47" s="2">
        <v>1.93</v>
      </c>
      <c r="D47" s="2">
        <v>0.92</v>
      </c>
      <c r="E47" s="2">
        <v>0.79</v>
      </c>
      <c r="F47" s="2">
        <v>0.94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0.38166666666667</v>
      </c>
    </row>
    <row r="48" spans="1:17">
      <c r="B48" s="5" t="s">
        <v>25</v>
      </c>
      <c r="C48" s="5">
        <v>7.07</v>
      </c>
      <c r="D48" s="5">
        <v>5.03</v>
      </c>
      <c r="E48" s="5">
        <v>4.53</v>
      </c>
      <c r="F48" s="5">
        <v>6.08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1.8925</v>
      </c>
    </row>
    <row r="49" spans="1:17">
      <c r="B49" s="2" t="s">
        <v>26</v>
      </c>
      <c r="C49" s="2">
        <v>7.07</v>
      </c>
      <c r="D49" s="2">
        <v>5.03</v>
      </c>
      <c r="E49" s="2">
        <v>4.54</v>
      </c>
      <c r="F49" s="2">
        <v>6.08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1.8933333333333</v>
      </c>
    </row>
    <row r="50" spans="1:17">
      <c r="B50" s="2" t="s">
        <v>27</v>
      </c>
      <c r="C50" s="2">
        <v>7.45</v>
      </c>
      <c r="D50" s="2">
        <v>5.62</v>
      </c>
      <c r="E50" s="2">
        <v>4.99</v>
      </c>
      <c r="F50" s="2">
        <v>6.27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2.0275</v>
      </c>
    </row>
    <row r="51" spans="1:17">
      <c r="B51" s="2" t="s">
        <v>28</v>
      </c>
      <c r="C51" s="2">
        <v>7.6</v>
      </c>
      <c r="D51" s="2">
        <v>8.3</v>
      </c>
      <c r="E51" s="2">
        <v>5.1</v>
      </c>
      <c r="F51" s="2">
        <v>6.6</v>
      </c>
      <c r="G51" s="2">
        <v>0.0</v>
      </c>
      <c r="H51" s="2">
        <v>0.0</v>
      </c>
      <c r="I51" s="2">
        <v>0.0</v>
      </c>
      <c r="J51" s="2">
        <v>0.0</v>
      </c>
      <c r="K51" s="2">
        <v>0.0</v>
      </c>
      <c r="L51" s="2">
        <v>0.0</v>
      </c>
      <c r="M51" s="2">
        <v>0.0</v>
      </c>
      <c r="N51" s="2">
        <v>0.0</v>
      </c>
      <c r="O51" s="2">
        <v>2.3</v>
      </c>
    </row>
    <row r="67" spans="1:17">
      <c r="B67" s="2"/>
      <c r="C67" s="6" t="s">
        <v>30</v>
      </c>
      <c r="D67" s="5" t="s">
        <v>31</v>
      </c>
      <c r="G67" s="2"/>
      <c r="H67" s="6" t="s">
        <v>33</v>
      </c>
      <c r="I67" s="5" t="s">
        <v>34</v>
      </c>
      <c r="L67" s="2"/>
      <c r="M67" s="6" t="s">
        <v>35</v>
      </c>
      <c r="N67" s="5" t="s">
        <v>36</v>
      </c>
    </row>
    <row r="68" spans="1:17">
      <c r="B68" s="2" t="s">
        <v>29</v>
      </c>
      <c r="C68" s="6">
        <v>937</v>
      </c>
      <c r="D68" s="5">
        <v>31</v>
      </c>
      <c r="G68" s="2" t="s">
        <v>32</v>
      </c>
      <c r="H68" s="6">
        <v>934</v>
      </c>
      <c r="I68" s="5">
        <v>34</v>
      </c>
      <c r="L68" s="2" t="s">
        <v>23</v>
      </c>
      <c r="M68" s="6">
        <v>867</v>
      </c>
      <c r="N68" s="5">
        <v>101</v>
      </c>
    </row>
    <row r="88" spans="1:17">
      <c r="B88" s="2"/>
      <c r="C88" s="6" t="s">
        <v>38</v>
      </c>
      <c r="D88" s="5" t="s">
        <v>39</v>
      </c>
      <c r="G88" s="2"/>
      <c r="H88" s="6" t="s">
        <v>40</v>
      </c>
      <c r="I88" s="5" t="s">
        <v>41</v>
      </c>
      <c r="L88" s="2"/>
      <c r="M88" s="6" t="s">
        <v>42</v>
      </c>
      <c r="N88" s="5" t="s">
        <v>43</v>
      </c>
    </row>
    <row r="89" spans="1:17">
      <c r="B89" s="2" t="s">
        <v>37</v>
      </c>
      <c r="C89" s="6">
        <v>944</v>
      </c>
      <c r="D89" s="5">
        <v>24</v>
      </c>
      <c r="G89" s="2" t="s">
        <v>27</v>
      </c>
      <c r="H89" s="6">
        <v>889</v>
      </c>
      <c r="I89" s="5">
        <v>79</v>
      </c>
      <c r="L89" s="2" t="s">
        <v>26</v>
      </c>
      <c r="M89" s="6">
        <v>943</v>
      </c>
      <c r="N89" s="5">
        <v>25</v>
      </c>
    </row>
    <row r="109" spans="1:17">
      <c r="B109" s="2"/>
      <c r="C109" s="6" t="s">
        <v>45</v>
      </c>
      <c r="D109" s="5" t="s">
        <v>46</v>
      </c>
    </row>
    <row r="110" spans="1:17">
      <c r="B110" s="2" t="s">
        <v>44</v>
      </c>
      <c r="C110" s="6">
        <v>924</v>
      </c>
      <c r="D110" s="5">
        <v>44</v>
      </c>
    </row>
    <row r="129" spans="1:17">
      <c r="B129" s="3"/>
      <c r="C129" s="3"/>
      <c r="D129" s="3"/>
      <c r="E129" s="3"/>
      <c r="F129" s="3"/>
      <c r="G129" s="3"/>
      <c r="H129" s="4" t="s">
        <v>68</v>
      </c>
      <c r="I129" s="3"/>
      <c r="J129" s="3"/>
      <c r="K129" s="3"/>
      <c r="L129" s="3"/>
      <c r="M129" s="3"/>
      <c r="N129" s="3"/>
      <c r="O129" s="3"/>
    </row>
    <row r="131" spans="1:17">
      <c r="B131" s="2"/>
      <c r="C131" s="2" t="s">
        <v>3</v>
      </c>
      <c r="D131" s="2" t="s">
        <v>4</v>
      </c>
      <c r="E131" s="2" t="s">
        <v>52</v>
      </c>
    </row>
    <row r="132" spans="1:17">
      <c r="B132" s="2" t="s">
        <v>47</v>
      </c>
      <c r="C132" s="2"/>
      <c r="D132" s="2">
        <v>0.0</v>
      </c>
      <c r="E132" s="2">
        <v>0.0</v>
      </c>
    </row>
    <row r="133" spans="1:17">
      <c r="B133" s="2" t="s">
        <v>48</v>
      </c>
      <c r="C133" s="2">
        <v>0</v>
      </c>
      <c r="D133" s="2">
        <v>0</v>
      </c>
      <c r="E133" s="2"/>
    </row>
    <row r="134" spans="1:17">
      <c r="B134" s="2" t="s">
        <v>49</v>
      </c>
      <c r="C134" s="2"/>
      <c r="D134" s="2"/>
      <c r="E134" s="2">
        <v>0</v>
      </c>
    </row>
    <row r="135" spans="1:17">
      <c r="B135" s="2" t="s">
        <v>50</v>
      </c>
      <c r="C135" s="2">
        <v>0.0</v>
      </c>
      <c r="D135" s="2">
        <v>0.0</v>
      </c>
      <c r="E135" s="2"/>
    </row>
    <row r="136" spans="1:17">
      <c r="B136" s="2" t="s">
        <v>51</v>
      </c>
      <c r="C136" s="2">
        <v>0.0</v>
      </c>
      <c r="D136" s="2">
        <v>0.0</v>
      </c>
      <c r="E136" s="2"/>
    </row>
    <row r="139" spans="1:17">
      <c r="B139" s="2"/>
      <c r="C139" s="2" t="s">
        <v>54</v>
      </c>
      <c r="D139" s="2"/>
      <c r="E139" s="2"/>
      <c r="G139" s="2"/>
      <c r="H139" s="2" t="s">
        <v>58</v>
      </c>
      <c r="I139" s="2"/>
      <c r="L139" s="2"/>
      <c r="M139" s="2" t="s">
        <v>59</v>
      </c>
      <c r="N139" s="2"/>
      <c r="O139" s="2"/>
    </row>
    <row r="140" spans="1:17">
      <c r="B140" s="6" t="s">
        <v>53</v>
      </c>
      <c r="C140" s="5" t="s">
        <v>55</v>
      </c>
      <c r="D140" s="7" t="s">
        <v>56</v>
      </c>
      <c r="E140" s="8" t="s">
        <v>57</v>
      </c>
      <c r="G140" s="6" t="s">
        <v>53</v>
      </c>
      <c r="H140" s="5" t="s">
        <v>55</v>
      </c>
      <c r="I140" s="7" t="s">
        <v>56</v>
      </c>
      <c r="J140" s="9" t="s">
        <v>57</v>
      </c>
      <c r="L140" s="6" t="s">
        <v>53</v>
      </c>
      <c r="M140" s="5" t="s">
        <v>55</v>
      </c>
      <c r="N140" s="7" t="s">
        <v>56</v>
      </c>
      <c r="O140" s="8" t="s">
        <v>57</v>
      </c>
    </row>
    <row r="141" spans="1:17">
      <c r="B141" s="6">
        <v>198</v>
      </c>
      <c r="C141" s="5">
        <v>93</v>
      </c>
      <c r="D141" s="7">
        <v>0</v>
      </c>
      <c r="E141" s="8">
        <v>0</v>
      </c>
      <c r="G141" s="6">
        <v>182</v>
      </c>
      <c r="H141" s="5">
        <v>189</v>
      </c>
      <c r="I141" s="7">
        <v>0</v>
      </c>
      <c r="J141" s="9">
        <v>0</v>
      </c>
      <c r="L141" s="6">
        <v>380</v>
      </c>
      <c r="M141" s="5">
        <v>282</v>
      </c>
      <c r="N141" s="7">
        <v>0</v>
      </c>
      <c r="O141" s="8">
        <v>0</v>
      </c>
    </row>
    <row r="159" spans="1:17">
      <c r="B159" s="3"/>
      <c r="C159" s="3"/>
      <c r="D159" s="3"/>
      <c r="E159" s="3"/>
      <c r="F159" s="3"/>
      <c r="G159" s="3"/>
      <c r="H159" s="4" t="s">
        <v>69</v>
      </c>
      <c r="I159" s="3"/>
      <c r="J159" s="3"/>
      <c r="K159" s="3"/>
      <c r="L159" s="3"/>
      <c r="M159" s="3"/>
      <c r="N159" s="3"/>
      <c r="O159" s="3"/>
    </row>
    <row r="160" spans="1:17">
      <c r="B160" s="2" t="s">
        <v>60</v>
      </c>
      <c r="C160" s="2"/>
      <c r="D160" s="2" t="s">
        <v>61</v>
      </c>
      <c r="E160" s="2" t="s">
        <v>62</v>
      </c>
    </row>
    <row r="161" spans="1:17">
      <c r="B161" s="2"/>
      <c r="C161" s="2" t="s">
        <v>47</v>
      </c>
      <c r="D161" s="2">
        <v>1508267.66</v>
      </c>
      <c r="E161" s="2">
        <v>72.08</v>
      </c>
    </row>
    <row r="162" spans="1:17">
      <c r="B162" s="2"/>
      <c r="C162" s="2" t="s">
        <v>48</v>
      </c>
      <c r="D162" s="2">
        <v>376</v>
      </c>
      <c r="E162" s="2">
        <v>72.17</v>
      </c>
    </row>
    <row r="165" spans="1:17">
      <c r="B165" t="s">
        <v>70</v>
      </c>
      <c r="I165" t="s">
        <v>71</v>
      </c>
    </row>
    <row r="166" spans="1:17">
      <c r="C166" s="2" t="s">
        <v>47</v>
      </c>
      <c r="D166" s="6">
        <v>480215</v>
      </c>
      <c r="E166" s="5">
        <v>294376</v>
      </c>
      <c r="F166" s="7">
        <v>96784</v>
      </c>
      <c r="G166" s="8">
        <v>55857</v>
      </c>
      <c r="H166" s="10">
        <v>44131</v>
      </c>
      <c r="J166" s="2" t="s">
        <v>64</v>
      </c>
      <c r="K166" s="6">
        <v>127</v>
      </c>
      <c r="L166" s="5">
        <v>47</v>
      </c>
      <c r="M166" s="7">
        <v>21</v>
      </c>
      <c r="N166" s="8">
        <v>12</v>
      </c>
      <c r="O166" s="10">
        <v>11</v>
      </c>
    </row>
    <row r="167" spans="1:17">
      <c r="C167" s="2" t="s">
        <v>63</v>
      </c>
      <c r="D167" s="6">
        <v>29</v>
      </c>
      <c r="E167" s="5">
        <v>56</v>
      </c>
      <c r="F167" s="7">
        <v>92</v>
      </c>
      <c r="G167" s="8">
        <v>31</v>
      </c>
      <c r="H167" s="10">
        <v>35</v>
      </c>
      <c r="J167" s="2" t="s">
        <v>63</v>
      </c>
      <c r="K167" s="6">
        <v>29</v>
      </c>
      <c r="L167" s="5">
        <v>56</v>
      </c>
      <c r="M167" s="7">
        <v>92</v>
      </c>
      <c r="N167" s="8">
        <v>69</v>
      </c>
      <c r="O167" s="10">
        <v>35</v>
      </c>
    </row>
    <row r="185" spans="1:17">
      <c r="B185" s="2"/>
      <c r="C185" s="2" t="s">
        <v>6</v>
      </c>
      <c r="D185" s="2" t="s">
        <v>7</v>
      </c>
      <c r="E185" s="2" t="s">
        <v>8</v>
      </c>
      <c r="F185" s="2" t="s">
        <v>9</v>
      </c>
      <c r="G185" s="2"/>
      <c r="H185" s="2"/>
      <c r="I185" s="2"/>
      <c r="J185" s="2"/>
      <c r="K185" s="2"/>
      <c r="L185" s="2"/>
      <c r="M185" s="2"/>
      <c r="N185" s="2"/>
      <c r="O185" s="2" t="s">
        <v>5</v>
      </c>
    </row>
    <row r="186" spans="1:17">
      <c r="B186" s="6" t="s">
        <v>65</v>
      </c>
      <c r="C186" s="6">
        <v>144</v>
      </c>
      <c r="D186" s="6">
        <v>213</v>
      </c>
      <c r="E186" s="6">
        <v>226</v>
      </c>
      <c r="F186" s="6">
        <v>51</v>
      </c>
      <c r="G186" s="6"/>
      <c r="H186" s="6"/>
      <c r="I186" s="6"/>
      <c r="J186" s="6"/>
      <c r="K186" s="6"/>
      <c r="L186" s="6"/>
      <c r="M186" s="6"/>
      <c r="N186" s="6"/>
      <c r="O186" s="6">
        <f>SUM(C186:N186)</f>
        <v>634</v>
      </c>
    </row>
    <row r="187" spans="1:17">
      <c r="B187" s="2" t="s">
        <v>66</v>
      </c>
      <c r="C187" s="2">
        <v>73.4266</v>
      </c>
      <c r="D187" s="2">
        <v>74.5665</v>
      </c>
      <c r="E187" s="2">
        <v>69.0909</v>
      </c>
      <c r="F187" s="2">
        <v>66.6667</v>
      </c>
      <c r="G187" s="2"/>
      <c r="H187" s="2"/>
      <c r="I187" s="2"/>
      <c r="J187" s="2"/>
      <c r="K187" s="2"/>
      <c r="L187" s="2"/>
      <c r="M187" s="2"/>
      <c r="N187" s="2"/>
      <c r="O187" s="2">
        <f>SUM(C187:N187) / 12</f>
        <v>23.645891666667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2024-06-03T15:09:46+00:00</dcterms:created>
  <dcterms:modified xsi:type="dcterms:W3CDTF">2024-06-03T15:09:46+00:00</dcterms:modified>
  <dc:title>Untitled Spreadsheet</dc:title>
  <dc:description/>
  <dc:subject/>
  <cp:keywords/>
  <cp:category/>
</cp:coreProperties>
</file>