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/>
  <workbookPr showInkAnnotation="0" checkCompatibility="1" autoCompressPictures="0"/>
  <bookViews>
    <workbookView xWindow="2920" yWindow="880" windowWidth="25040" windowHeight="15500" tabRatio="500"/>
  </bookViews>
  <sheets>
    <sheet name="Chalandise France" sheetId="27" r:id="rId1"/>
    <sheet name="Aisne" sheetId="1" r:id="rId2"/>
    <sheet name="Ardennes" sheetId="12" r:id="rId3"/>
    <sheet name="Aube" sheetId="16" r:id="rId4"/>
    <sheet name="Bas-Rhin" sheetId="7" r:id="rId5"/>
    <sheet name="Haut-Rhin" sheetId="21" r:id="rId6"/>
    <sheet name="Haute-Saône" sheetId="23" r:id="rId7"/>
    <sheet name="Haute-Marne" sheetId="22" r:id="rId8"/>
    <sheet name="Marne" sheetId="11" r:id="rId9"/>
    <sheet name="Meuse" sheetId="9" r:id="rId10"/>
    <sheet name="Meurthe-et-Moselle" sheetId="10" r:id="rId11"/>
    <sheet name="Moselle" sheetId="8" r:id="rId12"/>
    <sheet name="Nord" sheetId="17" r:id="rId13"/>
    <sheet name="Seine-et-Marne" sheetId="15" r:id="rId14"/>
    <sheet name="Vosges" sheetId="13" r:id="rId15"/>
  </sheets>
  <externalReferences>
    <externalReference r:id="rId16"/>
  </externalReferences>
  <definedNames>
    <definedName name="_xlnm.Print_Area" localSheetId="2">Ardennes!$A$1:$M$74</definedName>
    <definedName name="_xlnm.Print_Area" localSheetId="3">Aube!$A$1:$O$55</definedName>
    <definedName name="_xlnm.Print_Area" localSheetId="4">'Bas-Rhin'!$A$117:$N$219</definedName>
    <definedName name="_xlnm.Print_Area" localSheetId="0">'Chalandise France'!$A$1:$H$31</definedName>
    <definedName name="_xlnm.Print_Area" localSheetId="5">'Haut-Rhin'!$A$1:$O$147</definedName>
    <definedName name="_xlnm.Print_Area" localSheetId="7">'Haute-Marne'!$A$1:$O$46</definedName>
    <definedName name="_xlnm.Print_Area" localSheetId="6">'Haute-Saône'!$A$1:$O$65</definedName>
    <definedName name="_xlnm.Print_Area" localSheetId="8">Marne!$A$1:$N$94</definedName>
    <definedName name="_xlnm.Print_Area" localSheetId="10">'Meurthe-et-Moselle'!$A$1:$N$133</definedName>
    <definedName name="_xlnm.Print_Area" localSheetId="9">Meuse!$A$1:$N$74</definedName>
    <definedName name="_xlnm.Print_Area" localSheetId="11">Moselle!$A$114:$N$221</definedName>
    <definedName name="_xlnm.Print_Area" localSheetId="12">Nord!$A$260:$O$389</definedName>
    <definedName name="_xlnm.Print_Area" localSheetId="13">'Seine-et-Marne'!$A$122:$O$222</definedName>
    <definedName name="_xlnm.Print_Area" localSheetId="14">Vosges!$A$1:$N$104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2" i="17" l="1"/>
  <c r="C16" i="27"/>
  <c r="C17" i="27"/>
  <c r="C18" i="27"/>
  <c r="C22" i="27"/>
  <c r="D9" i="27"/>
  <c r="D11" i="27"/>
  <c r="D16" i="27"/>
  <c r="D17" i="27"/>
  <c r="D18" i="27"/>
  <c r="D22" i="27"/>
  <c r="D28" i="27"/>
  <c r="E9" i="27"/>
  <c r="E11" i="27"/>
  <c r="E15" i="27"/>
  <c r="E16" i="27"/>
  <c r="E17" i="27"/>
  <c r="E18" i="27"/>
  <c r="E21" i="27"/>
  <c r="E22" i="27"/>
  <c r="E29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1" i="27"/>
  <c r="F22" i="27"/>
  <c r="F30" i="27"/>
  <c r="G8" i="27"/>
  <c r="G10" i="27"/>
  <c r="G11" i="27"/>
  <c r="G12" i="27"/>
  <c r="G13" i="27"/>
  <c r="G14" i="27"/>
  <c r="G15" i="27"/>
  <c r="G19" i="27"/>
  <c r="G20" i="27"/>
  <c r="G21" i="27"/>
  <c r="G22" i="27"/>
  <c r="G31" i="27"/>
  <c r="C27" i="27"/>
  <c r="H22" i="27"/>
  <c r="D216" i="15"/>
  <c r="L8" i="15"/>
  <c r="L37" i="15"/>
  <c r="L39" i="15"/>
  <c r="L57" i="15"/>
  <c r="L58" i="15"/>
  <c r="L62" i="15"/>
  <c r="L63" i="15"/>
  <c r="L69" i="15"/>
  <c r="L70" i="15"/>
  <c r="L73" i="15"/>
  <c r="L75" i="15"/>
  <c r="L76" i="15"/>
  <c r="L77" i="15"/>
  <c r="L86" i="15"/>
  <c r="L94" i="15"/>
  <c r="L111" i="15"/>
  <c r="L135" i="15"/>
  <c r="L141" i="15"/>
  <c r="L142" i="15"/>
  <c r="L151" i="15"/>
  <c r="L152" i="15"/>
  <c r="L154" i="15"/>
  <c r="L159" i="15"/>
  <c r="L160" i="15"/>
  <c r="L163" i="15"/>
  <c r="L164" i="15"/>
  <c r="L173" i="15"/>
  <c r="L185" i="15"/>
  <c r="L186" i="15"/>
  <c r="L189" i="15"/>
  <c r="L190" i="15"/>
  <c r="L195" i="15"/>
  <c r="L199" i="15"/>
  <c r="L208" i="15"/>
  <c r="L209" i="15"/>
  <c r="L216" i="15"/>
  <c r="H12" i="9"/>
  <c r="H16" i="9"/>
  <c r="H21" i="9"/>
  <c r="H50" i="9"/>
  <c r="H53" i="9"/>
  <c r="H55" i="9"/>
  <c r="H61" i="9"/>
  <c r="H66" i="9"/>
  <c r="H68" i="9"/>
  <c r="D68" i="9"/>
  <c r="H69" i="9"/>
  <c r="H70" i="9"/>
  <c r="H71" i="9"/>
  <c r="H73" i="9"/>
  <c r="H14" i="10"/>
  <c r="H17" i="10"/>
  <c r="H20" i="10"/>
  <c r="H21" i="10"/>
  <c r="H25" i="10"/>
  <c r="H31" i="10"/>
  <c r="H34" i="10"/>
  <c r="H39" i="10"/>
  <c r="H43" i="10"/>
  <c r="H46" i="10"/>
  <c r="H53" i="10"/>
  <c r="H54" i="10"/>
  <c r="H59" i="10"/>
  <c r="H61" i="10"/>
  <c r="H64" i="10"/>
  <c r="H65" i="10"/>
  <c r="H66" i="10"/>
  <c r="H67" i="10"/>
  <c r="H69" i="10"/>
  <c r="H71" i="10"/>
  <c r="H72" i="10"/>
  <c r="H73" i="10"/>
  <c r="H75" i="10"/>
  <c r="H76" i="10"/>
  <c r="H77" i="10"/>
  <c r="H82" i="10"/>
  <c r="H85" i="10"/>
  <c r="H86" i="10"/>
  <c r="H90" i="10"/>
  <c r="H96" i="10"/>
  <c r="H97" i="10"/>
  <c r="H104" i="10"/>
  <c r="H108" i="10"/>
  <c r="H114" i="10"/>
  <c r="H119" i="10"/>
  <c r="H122" i="10"/>
  <c r="H125" i="10"/>
  <c r="H127" i="10"/>
  <c r="D127" i="10"/>
  <c r="H128" i="10"/>
  <c r="H129" i="10"/>
  <c r="H130" i="10"/>
  <c r="H132" i="10"/>
  <c r="D88" i="11"/>
  <c r="G90" i="11"/>
  <c r="J8" i="11"/>
  <c r="J14" i="11"/>
  <c r="J17" i="11"/>
  <c r="J18" i="11"/>
  <c r="J19" i="11"/>
  <c r="J24" i="11"/>
  <c r="J26" i="11"/>
  <c r="J34" i="11"/>
  <c r="J62" i="11"/>
  <c r="J65" i="11"/>
  <c r="J73" i="11"/>
  <c r="J76" i="11"/>
  <c r="J84" i="11"/>
  <c r="J88" i="11"/>
  <c r="J89" i="11"/>
  <c r="J91" i="11"/>
  <c r="J93" i="11"/>
  <c r="J7" i="13"/>
  <c r="J11" i="13"/>
  <c r="J12" i="13"/>
  <c r="J13" i="13"/>
  <c r="J14" i="13"/>
  <c r="J15" i="13"/>
  <c r="J19" i="13"/>
  <c r="J26" i="13"/>
  <c r="J29" i="13"/>
  <c r="J39" i="13"/>
  <c r="J40" i="13"/>
  <c r="J43" i="13"/>
  <c r="J47" i="13"/>
  <c r="J48" i="13"/>
  <c r="J50" i="13"/>
  <c r="J53" i="13"/>
  <c r="J59" i="13"/>
  <c r="J63" i="13"/>
  <c r="J64" i="13"/>
  <c r="J65" i="13"/>
  <c r="J68" i="13"/>
  <c r="J72" i="13"/>
  <c r="J78" i="13"/>
  <c r="J80" i="13"/>
  <c r="J89" i="13"/>
  <c r="J91" i="13"/>
  <c r="J95" i="13"/>
  <c r="J98" i="13"/>
  <c r="K8" i="13"/>
  <c r="K9" i="13"/>
  <c r="K10" i="13"/>
  <c r="K16" i="13"/>
  <c r="K17" i="13"/>
  <c r="K20" i="13"/>
  <c r="K21" i="13"/>
  <c r="K22" i="13"/>
  <c r="K24" i="13"/>
  <c r="K25" i="13"/>
  <c r="K27" i="13"/>
  <c r="K28" i="13"/>
  <c r="K30" i="13"/>
  <c r="K31" i="13"/>
  <c r="K32" i="13"/>
  <c r="K33" i="13"/>
  <c r="K34" i="13"/>
  <c r="K35" i="13"/>
  <c r="K36" i="13"/>
  <c r="K37" i="13"/>
  <c r="K38" i="13"/>
  <c r="K41" i="13"/>
  <c r="K44" i="13"/>
  <c r="K45" i="13"/>
  <c r="K46" i="13"/>
  <c r="K49" i="13"/>
  <c r="K51" i="13"/>
  <c r="K52" i="13"/>
  <c r="K54" i="13"/>
  <c r="K55" i="13"/>
  <c r="K57" i="13"/>
  <c r="K58" i="13"/>
  <c r="K60" i="13"/>
  <c r="K61" i="13"/>
  <c r="K62" i="13"/>
  <c r="K66" i="13"/>
  <c r="K69" i="13"/>
  <c r="K70" i="13"/>
  <c r="K71" i="13"/>
  <c r="K73" i="13"/>
  <c r="K74" i="13"/>
  <c r="K75" i="13"/>
  <c r="K76" i="13"/>
  <c r="K79" i="13"/>
  <c r="K81" i="13"/>
  <c r="K82" i="13"/>
  <c r="K83" i="13"/>
  <c r="K84" i="13"/>
  <c r="K85" i="13"/>
  <c r="K86" i="13"/>
  <c r="K87" i="13"/>
  <c r="K90" i="13"/>
  <c r="K92" i="13"/>
  <c r="K93" i="13"/>
  <c r="K94" i="13"/>
  <c r="K96" i="13"/>
  <c r="K98" i="13"/>
  <c r="L18" i="13"/>
  <c r="L23" i="13"/>
  <c r="L42" i="13"/>
  <c r="L56" i="13"/>
  <c r="L67" i="13"/>
  <c r="L77" i="13"/>
  <c r="L88" i="13"/>
  <c r="L98" i="13"/>
  <c r="M98" i="13"/>
  <c r="G100" i="13"/>
  <c r="J99" i="13"/>
  <c r="J101" i="13"/>
  <c r="J103" i="13"/>
  <c r="J9" i="10"/>
  <c r="J19" i="10"/>
  <c r="J37" i="10"/>
  <c r="J42" i="10"/>
  <c r="J44" i="10"/>
  <c r="J48" i="10"/>
  <c r="J58" i="10"/>
  <c r="J60" i="10"/>
  <c r="J84" i="10"/>
  <c r="J91" i="10"/>
  <c r="J92" i="10"/>
  <c r="J95" i="10"/>
  <c r="J99" i="10"/>
  <c r="J101" i="10"/>
  <c r="J102" i="10"/>
  <c r="J105" i="10"/>
  <c r="J107" i="10"/>
  <c r="J112" i="10"/>
  <c r="J115" i="10"/>
  <c r="J123" i="10"/>
  <c r="J124" i="10"/>
  <c r="J126" i="10"/>
  <c r="J127" i="10"/>
  <c r="J128" i="10"/>
  <c r="J130" i="10"/>
  <c r="J132" i="10"/>
  <c r="J9" i="12"/>
  <c r="J10" i="12"/>
  <c r="J11" i="12"/>
  <c r="J12" i="12"/>
  <c r="J13" i="12"/>
  <c r="J14" i="12"/>
  <c r="J15" i="12"/>
  <c r="J20" i="12"/>
  <c r="J23" i="12"/>
  <c r="J25" i="12"/>
  <c r="J26" i="12"/>
  <c r="J27" i="12"/>
  <c r="J28" i="12"/>
  <c r="J29" i="12"/>
  <c r="J31" i="12"/>
  <c r="J32" i="12"/>
  <c r="J36" i="12"/>
  <c r="J37" i="12"/>
  <c r="J38" i="12"/>
  <c r="J39" i="12"/>
  <c r="J40" i="12"/>
  <c r="J41" i="12"/>
  <c r="J44" i="12"/>
  <c r="J47" i="12"/>
  <c r="J48" i="12"/>
  <c r="J49" i="12"/>
  <c r="J51" i="12"/>
  <c r="J52" i="12"/>
  <c r="J53" i="12"/>
  <c r="J54" i="12"/>
  <c r="J55" i="12"/>
  <c r="J56" i="12"/>
  <c r="J57" i="12"/>
  <c r="J61" i="12"/>
  <c r="J63" i="12"/>
  <c r="J64" i="12"/>
  <c r="J65" i="12"/>
  <c r="J67" i="12"/>
  <c r="D67" i="12"/>
  <c r="J69" i="12"/>
  <c r="H70" i="12"/>
  <c r="J71" i="12"/>
  <c r="J73" i="12"/>
  <c r="J8" i="9"/>
  <c r="J9" i="9"/>
  <c r="J10" i="9"/>
  <c r="J11" i="9"/>
  <c r="J18" i="9"/>
  <c r="J19" i="9"/>
  <c r="J20" i="9"/>
  <c r="J22" i="9"/>
  <c r="J23" i="9"/>
  <c r="J25" i="9"/>
  <c r="J26" i="9"/>
  <c r="J28" i="9"/>
  <c r="J32" i="9"/>
  <c r="J33" i="9"/>
  <c r="J34" i="9"/>
  <c r="J36" i="9"/>
  <c r="J37" i="9"/>
  <c r="J38" i="9"/>
  <c r="J39" i="9"/>
  <c r="J43" i="9"/>
  <c r="J44" i="9"/>
  <c r="J45" i="9"/>
  <c r="J46" i="9"/>
  <c r="J49" i="9"/>
  <c r="J51" i="9"/>
  <c r="J63" i="9"/>
  <c r="J68" i="9"/>
  <c r="J69" i="9"/>
  <c r="J71" i="9"/>
  <c r="J73" i="9"/>
  <c r="I7" i="10"/>
  <c r="I8" i="10"/>
  <c r="I10" i="10"/>
  <c r="I11" i="10"/>
  <c r="I12" i="10"/>
  <c r="I13" i="10"/>
  <c r="I15" i="10"/>
  <c r="I16" i="10"/>
  <c r="I18" i="10"/>
  <c r="I22" i="10"/>
  <c r="I23" i="10"/>
  <c r="I24" i="10"/>
  <c r="I26" i="10"/>
  <c r="I27" i="10"/>
  <c r="I28" i="10"/>
  <c r="I29" i="10"/>
  <c r="I30" i="10"/>
  <c r="I32" i="10"/>
  <c r="I33" i="10"/>
  <c r="I35" i="10"/>
  <c r="I36" i="10"/>
  <c r="I38" i="10"/>
  <c r="I40" i="10"/>
  <c r="I41" i="10"/>
  <c r="I45" i="10"/>
  <c r="I47" i="10"/>
  <c r="I49" i="10"/>
  <c r="I50" i="10"/>
  <c r="I51" i="10"/>
  <c r="I52" i="10"/>
  <c r="I55" i="10"/>
  <c r="I56" i="10"/>
  <c r="I57" i="10"/>
  <c r="I62" i="10"/>
  <c r="I63" i="10"/>
  <c r="I68" i="10"/>
  <c r="I70" i="10"/>
  <c r="I74" i="10"/>
  <c r="I79" i="10"/>
  <c r="I80" i="10"/>
  <c r="I81" i="10"/>
  <c r="I83" i="10"/>
  <c r="I87" i="10"/>
  <c r="I88" i="10"/>
  <c r="I89" i="10"/>
  <c r="I93" i="10"/>
  <c r="I94" i="10"/>
  <c r="I98" i="10"/>
  <c r="I100" i="10"/>
  <c r="I103" i="10"/>
  <c r="I106" i="10"/>
  <c r="I109" i="10"/>
  <c r="I110" i="10"/>
  <c r="I111" i="10"/>
  <c r="I113" i="10"/>
  <c r="I116" i="10"/>
  <c r="I117" i="10"/>
  <c r="I118" i="10"/>
  <c r="I120" i="10"/>
  <c r="I121" i="10"/>
  <c r="I127" i="10"/>
  <c r="I128" i="10"/>
  <c r="I130" i="10"/>
  <c r="I132" i="10"/>
  <c r="I10" i="8"/>
  <c r="I11" i="8"/>
  <c r="I12" i="8"/>
  <c r="I15" i="8"/>
  <c r="I19" i="8"/>
  <c r="I24" i="8"/>
  <c r="I25" i="8"/>
  <c r="I33" i="8"/>
  <c r="I34" i="8"/>
  <c r="I38" i="8"/>
  <c r="I42" i="8"/>
  <c r="I47" i="8"/>
  <c r="I48" i="8"/>
  <c r="I53" i="8"/>
  <c r="I56" i="8"/>
  <c r="I57" i="8"/>
  <c r="I58" i="8"/>
  <c r="I62" i="8"/>
  <c r="I64" i="8"/>
  <c r="I65" i="8"/>
  <c r="I66" i="8"/>
  <c r="I68" i="8"/>
  <c r="I71" i="8"/>
  <c r="I72" i="8"/>
  <c r="I74" i="8"/>
  <c r="I76" i="8"/>
  <c r="I77" i="8"/>
  <c r="I78" i="8"/>
  <c r="I82" i="8"/>
  <c r="I84" i="8"/>
  <c r="I86" i="8"/>
  <c r="I87" i="8"/>
  <c r="I95" i="8"/>
  <c r="I101" i="8"/>
  <c r="I107" i="8"/>
  <c r="I109" i="8"/>
  <c r="I123" i="8"/>
  <c r="I126" i="8"/>
  <c r="I128" i="8"/>
  <c r="I133" i="8"/>
  <c r="I137" i="8"/>
  <c r="I140" i="8"/>
  <c r="I141" i="8"/>
  <c r="I142" i="8"/>
  <c r="I144" i="8"/>
  <c r="I153" i="8"/>
  <c r="I156" i="8"/>
  <c r="I160" i="8"/>
  <c r="I163" i="8"/>
  <c r="I168" i="8"/>
  <c r="I171" i="8"/>
  <c r="I175" i="8"/>
  <c r="F180" i="8"/>
  <c r="I180" i="8"/>
  <c r="I182" i="8"/>
  <c r="I184" i="8"/>
  <c r="I187" i="8"/>
  <c r="I188" i="8"/>
  <c r="I189" i="8"/>
  <c r="I193" i="8"/>
  <c r="I194" i="8"/>
  <c r="I196" i="8"/>
  <c r="I198" i="8"/>
  <c r="I201" i="8"/>
  <c r="I202" i="8"/>
  <c r="I210" i="8"/>
  <c r="F212" i="8"/>
  <c r="I212" i="8"/>
  <c r="I213" i="8"/>
  <c r="I215" i="8"/>
  <c r="F215" i="8"/>
  <c r="I216" i="8"/>
  <c r="H217" i="8"/>
  <c r="I218" i="8"/>
  <c r="I220" i="8"/>
  <c r="I7" i="12"/>
  <c r="I8" i="12"/>
  <c r="I16" i="12"/>
  <c r="I17" i="12"/>
  <c r="I18" i="12"/>
  <c r="I19" i="12"/>
  <c r="I21" i="12"/>
  <c r="I22" i="12"/>
  <c r="I24" i="12"/>
  <c r="I30" i="12"/>
  <c r="I33" i="12"/>
  <c r="I34" i="12"/>
  <c r="I35" i="12"/>
  <c r="I45" i="12"/>
  <c r="I46" i="12"/>
  <c r="I50" i="12"/>
  <c r="I58" i="12"/>
  <c r="I59" i="12"/>
  <c r="I62" i="12"/>
  <c r="I67" i="12"/>
  <c r="I69" i="12"/>
  <c r="I71" i="12"/>
  <c r="I73" i="12"/>
  <c r="I7" i="9"/>
  <c r="I14" i="9"/>
  <c r="I15" i="9"/>
  <c r="I17" i="9"/>
  <c r="I27" i="9"/>
  <c r="I30" i="9"/>
  <c r="I31" i="9"/>
  <c r="I35" i="9"/>
  <c r="I40" i="9"/>
  <c r="I42" i="9"/>
  <c r="I47" i="9"/>
  <c r="I48" i="9"/>
  <c r="I54" i="9"/>
  <c r="I58" i="9"/>
  <c r="I59" i="9"/>
  <c r="I62" i="9"/>
  <c r="I65" i="9"/>
  <c r="I68" i="9"/>
  <c r="I69" i="9"/>
  <c r="I71" i="9"/>
  <c r="I73" i="9"/>
  <c r="H7" i="8"/>
  <c r="H8" i="8"/>
  <c r="H9" i="8"/>
  <c r="H13" i="8"/>
  <c r="H14" i="8"/>
  <c r="H16" i="8"/>
  <c r="H17" i="8"/>
  <c r="H20" i="8"/>
  <c r="H21" i="8"/>
  <c r="H22" i="8"/>
  <c r="H23" i="8"/>
  <c r="H26" i="8"/>
  <c r="H27" i="8"/>
  <c r="H28" i="8"/>
  <c r="H29" i="8"/>
  <c r="H30" i="8"/>
  <c r="H31" i="8"/>
  <c r="H32" i="8"/>
  <c r="H35" i="8"/>
  <c r="H36" i="8"/>
  <c r="H37" i="8"/>
  <c r="H40" i="8"/>
  <c r="H41" i="8"/>
  <c r="H43" i="8"/>
  <c r="H44" i="8"/>
  <c r="H45" i="8"/>
  <c r="H46" i="8"/>
  <c r="H50" i="8"/>
  <c r="H51" i="8"/>
  <c r="H52" i="8"/>
  <c r="H54" i="8"/>
  <c r="H55" i="8"/>
  <c r="H59" i="8"/>
  <c r="H60" i="8"/>
  <c r="H63" i="8"/>
  <c r="H67" i="8"/>
  <c r="H69" i="8"/>
  <c r="H70" i="8"/>
  <c r="H75" i="8"/>
  <c r="H79" i="8"/>
  <c r="H80" i="8"/>
  <c r="H81" i="8"/>
  <c r="H83" i="8"/>
  <c r="H85" i="8"/>
  <c r="H88" i="8"/>
  <c r="H89" i="8"/>
  <c r="H90" i="8"/>
  <c r="H92" i="8"/>
  <c r="H93" i="8"/>
  <c r="H94" i="8"/>
  <c r="H96" i="8"/>
  <c r="H98" i="8"/>
  <c r="H99" i="8"/>
  <c r="H100" i="8"/>
  <c r="H102" i="8"/>
  <c r="H103" i="8"/>
  <c r="H104" i="8"/>
  <c r="H105" i="8"/>
  <c r="H106" i="8"/>
  <c r="H108" i="8"/>
  <c r="H110" i="8"/>
  <c r="H111" i="8"/>
  <c r="H112" i="8"/>
  <c r="H121" i="8"/>
  <c r="H122" i="8"/>
  <c r="H125" i="8"/>
  <c r="H130" i="8"/>
  <c r="H131" i="8"/>
  <c r="H132" i="8"/>
  <c r="H134" i="8"/>
  <c r="H135" i="8"/>
  <c r="H136" i="8"/>
  <c r="H139" i="8"/>
  <c r="H143" i="8"/>
  <c r="H145" i="8"/>
  <c r="H146" i="8"/>
  <c r="H147" i="8"/>
  <c r="H148" i="8"/>
  <c r="H152" i="8"/>
  <c r="H154" i="8"/>
  <c r="H157" i="8"/>
  <c r="H158" i="8"/>
  <c r="H162" i="8"/>
  <c r="H164" i="8"/>
  <c r="H165" i="8"/>
  <c r="H167" i="8"/>
  <c r="H170" i="8"/>
  <c r="H172" i="8"/>
  <c r="H173" i="8"/>
  <c r="H176" i="8"/>
  <c r="H177" i="8"/>
  <c r="H179" i="8"/>
  <c r="H181" i="8"/>
  <c r="H183" i="8"/>
  <c r="H185" i="8"/>
  <c r="H190" i="8"/>
  <c r="H192" i="8"/>
  <c r="H197" i="8"/>
  <c r="H200" i="8"/>
  <c r="H203" i="8"/>
  <c r="H207" i="8"/>
  <c r="H208" i="8"/>
  <c r="H209" i="8"/>
  <c r="H211" i="8"/>
  <c r="H215" i="8"/>
  <c r="H216" i="8"/>
  <c r="H218" i="8"/>
  <c r="H220" i="8"/>
  <c r="K99" i="13"/>
  <c r="L99" i="13"/>
  <c r="M99" i="13"/>
  <c r="K101" i="13"/>
  <c r="K103" i="13"/>
  <c r="L101" i="13"/>
  <c r="L103" i="13"/>
  <c r="M103" i="13"/>
  <c r="K42" i="12"/>
  <c r="K43" i="12"/>
  <c r="K60" i="12"/>
  <c r="K66" i="12"/>
  <c r="K67" i="12"/>
  <c r="K69" i="12"/>
  <c r="K71" i="12"/>
  <c r="K73" i="12"/>
  <c r="L73" i="12"/>
  <c r="L71" i="12"/>
  <c r="L69" i="12"/>
  <c r="L67" i="12"/>
  <c r="M141" i="21"/>
  <c r="K7" i="11"/>
  <c r="K9" i="11"/>
  <c r="K10" i="11"/>
  <c r="K11" i="11"/>
  <c r="K12" i="11"/>
  <c r="K13" i="11"/>
  <c r="K16" i="11"/>
  <c r="K20" i="11"/>
  <c r="K21" i="11"/>
  <c r="K23" i="11"/>
  <c r="K25" i="11"/>
  <c r="K27" i="11"/>
  <c r="K28" i="11"/>
  <c r="K29" i="11"/>
  <c r="K30" i="11"/>
  <c r="K31" i="11"/>
  <c r="K32" i="11"/>
  <c r="K33" i="11"/>
  <c r="K35" i="11"/>
  <c r="K36" i="11"/>
  <c r="K37" i="11"/>
  <c r="K38" i="11"/>
  <c r="K39" i="11"/>
  <c r="K40" i="11"/>
  <c r="K44" i="11"/>
  <c r="K45" i="11"/>
  <c r="K46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3" i="11"/>
  <c r="K64" i="11"/>
  <c r="K66" i="11"/>
  <c r="K67" i="11"/>
  <c r="K68" i="11"/>
  <c r="K69" i="11"/>
  <c r="K70" i="11"/>
  <c r="K71" i="11"/>
  <c r="K72" i="11"/>
  <c r="K74" i="11"/>
  <c r="K75" i="11"/>
  <c r="K77" i="11"/>
  <c r="K78" i="11"/>
  <c r="K79" i="11"/>
  <c r="K80" i="11"/>
  <c r="K81" i="11"/>
  <c r="K82" i="11"/>
  <c r="K83" i="11"/>
  <c r="K85" i="11"/>
  <c r="K86" i="11"/>
  <c r="K88" i="11"/>
  <c r="L15" i="11"/>
  <c r="L22" i="11"/>
  <c r="L41" i="11"/>
  <c r="L42" i="11"/>
  <c r="L43" i="11"/>
  <c r="L47" i="11"/>
  <c r="L88" i="11"/>
  <c r="M88" i="11"/>
  <c r="K89" i="11"/>
  <c r="L89" i="11"/>
  <c r="M89" i="11"/>
  <c r="K91" i="11"/>
  <c r="L91" i="11"/>
  <c r="M91" i="11"/>
  <c r="K93" i="11"/>
  <c r="L93" i="11"/>
  <c r="M93" i="11"/>
  <c r="K13" i="9"/>
  <c r="K24" i="9"/>
  <c r="K29" i="9"/>
  <c r="K41" i="9"/>
  <c r="K52" i="9"/>
  <c r="K56" i="9"/>
  <c r="K57" i="9"/>
  <c r="K60" i="9"/>
  <c r="K64" i="9"/>
  <c r="K68" i="9"/>
  <c r="K69" i="9"/>
  <c r="K71" i="9"/>
  <c r="K73" i="9"/>
  <c r="M73" i="9"/>
  <c r="M69" i="9"/>
  <c r="L68" i="9"/>
  <c r="M68" i="9"/>
  <c r="K78" i="10"/>
  <c r="K127" i="10"/>
  <c r="K128" i="10"/>
  <c r="M128" i="10"/>
  <c r="K130" i="10"/>
  <c r="K132" i="10"/>
  <c r="M132" i="10"/>
  <c r="L127" i="10"/>
  <c r="M127" i="10"/>
  <c r="K15" i="17"/>
  <c r="K18" i="17"/>
  <c r="K37" i="17"/>
  <c r="K43" i="17"/>
  <c r="K53" i="17"/>
  <c r="K54" i="17"/>
  <c r="K57" i="17"/>
  <c r="K60" i="17"/>
  <c r="K70" i="17"/>
  <c r="K82" i="17"/>
  <c r="K86" i="17"/>
  <c r="K96" i="17"/>
  <c r="K103" i="17"/>
  <c r="K129" i="17"/>
  <c r="K139" i="17"/>
  <c r="K142" i="17"/>
  <c r="K165" i="17"/>
  <c r="K169" i="17"/>
  <c r="K172" i="17"/>
  <c r="K178" i="17"/>
  <c r="K180" i="17"/>
  <c r="K191" i="17"/>
  <c r="K202" i="17"/>
  <c r="K211" i="17"/>
  <c r="K213" i="17"/>
  <c r="K228" i="17"/>
  <c r="K237" i="17"/>
  <c r="K255" i="17"/>
  <c r="K256" i="17"/>
  <c r="K258" i="17"/>
  <c r="K280" i="17"/>
  <c r="K294" i="17"/>
  <c r="K315" i="17"/>
  <c r="K316" i="17"/>
  <c r="K338" i="17"/>
  <c r="K344" i="17"/>
  <c r="K349" i="17"/>
  <c r="K361" i="17"/>
  <c r="K382" i="17"/>
  <c r="L8" i="17"/>
  <c r="L9" i="17"/>
  <c r="L10" i="17"/>
  <c r="L12" i="17"/>
  <c r="L13" i="17"/>
  <c r="L14" i="17"/>
  <c r="L16" i="17"/>
  <c r="L17" i="17"/>
  <c r="L19" i="17"/>
  <c r="L20" i="17"/>
  <c r="L25" i="17"/>
  <c r="L26" i="17"/>
  <c r="L28" i="17"/>
  <c r="L29" i="17"/>
  <c r="L30" i="17"/>
  <c r="L31" i="17"/>
  <c r="L32" i="17"/>
  <c r="L33" i="17"/>
  <c r="L34" i="17"/>
  <c r="L35" i="17"/>
  <c r="L36" i="17"/>
  <c r="L38" i="17"/>
  <c r="L39" i="17"/>
  <c r="L40" i="17"/>
  <c r="L42" i="17"/>
  <c r="L44" i="17"/>
  <c r="L46" i="17"/>
  <c r="L47" i="17"/>
  <c r="L48" i="17"/>
  <c r="L50" i="17"/>
  <c r="L51" i="17"/>
  <c r="L55" i="17"/>
  <c r="L56" i="17"/>
  <c r="L58" i="17"/>
  <c r="L59" i="17"/>
  <c r="L61" i="17"/>
  <c r="L62" i="17"/>
  <c r="L63" i="17"/>
  <c r="L65" i="17"/>
  <c r="L66" i="17"/>
  <c r="L67" i="17"/>
  <c r="L68" i="17"/>
  <c r="L73" i="17"/>
  <c r="L74" i="17"/>
  <c r="L75" i="17"/>
  <c r="L76" i="17"/>
  <c r="L81" i="17"/>
  <c r="L83" i="17"/>
  <c r="L88" i="17"/>
  <c r="L89" i="17"/>
  <c r="L91" i="17"/>
  <c r="L94" i="17"/>
  <c r="L95" i="17"/>
  <c r="L98" i="17"/>
  <c r="L100" i="17"/>
  <c r="L101" i="17"/>
  <c r="L104" i="17"/>
  <c r="L105" i="17"/>
  <c r="L106" i="17"/>
  <c r="L108" i="17"/>
  <c r="L110" i="17"/>
  <c r="L111" i="17"/>
  <c r="L114" i="17"/>
  <c r="L116" i="17"/>
  <c r="L118" i="17"/>
  <c r="L120" i="17"/>
  <c r="L121" i="17"/>
  <c r="L122" i="17"/>
  <c r="L123" i="17"/>
  <c r="L124" i="17"/>
  <c r="L125" i="17"/>
  <c r="L127" i="17"/>
  <c r="L136" i="17"/>
  <c r="L138" i="17"/>
  <c r="L140" i="17"/>
  <c r="L144" i="17"/>
  <c r="L145" i="17"/>
  <c r="L147" i="17"/>
  <c r="L148" i="17"/>
  <c r="L150" i="17"/>
  <c r="L151" i="17"/>
  <c r="L152" i="17"/>
  <c r="L153" i="17"/>
  <c r="L154" i="17"/>
  <c r="L156" i="17"/>
  <c r="L158" i="17"/>
  <c r="L160" i="17"/>
  <c r="L161" i="17"/>
  <c r="L162" i="17"/>
  <c r="L163" i="17"/>
  <c r="L164" i="17"/>
  <c r="L166" i="17"/>
  <c r="L167" i="17"/>
  <c r="L170" i="17"/>
  <c r="L171" i="17"/>
  <c r="L173" i="17"/>
  <c r="L176" i="17"/>
  <c r="L177" i="17"/>
  <c r="L181" i="17"/>
  <c r="L182" i="17"/>
  <c r="L184" i="17"/>
  <c r="L185" i="17"/>
  <c r="L187" i="17"/>
  <c r="L189" i="17"/>
  <c r="L190" i="17"/>
  <c r="L192" i="17"/>
  <c r="L193" i="17"/>
  <c r="L194" i="17"/>
  <c r="L195" i="17"/>
  <c r="L196" i="17"/>
  <c r="L197" i="17"/>
  <c r="L201" i="17"/>
  <c r="L205" i="17"/>
  <c r="L206" i="17"/>
  <c r="L207" i="17"/>
  <c r="L208" i="17"/>
  <c r="L209" i="17"/>
  <c r="L210" i="17"/>
  <c r="L214" i="17"/>
  <c r="L216" i="17"/>
  <c r="L217" i="17"/>
  <c r="L218" i="17"/>
  <c r="L219" i="17"/>
  <c r="L220" i="17"/>
  <c r="L221" i="17"/>
  <c r="L223" i="17"/>
  <c r="L224" i="17"/>
  <c r="L226" i="17"/>
  <c r="L227" i="17"/>
  <c r="L232" i="17"/>
  <c r="L234" i="17"/>
  <c r="L238" i="17"/>
  <c r="L239" i="17"/>
  <c r="L240" i="17"/>
  <c r="L242" i="17"/>
  <c r="L244" i="17"/>
  <c r="L245" i="17"/>
  <c r="L246" i="17"/>
  <c r="L247" i="17"/>
  <c r="L248" i="17"/>
  <c r="L249" i="17"/>
  <c r="L251" i="17"/>
  <c r="L252" i="17"/>
  <c r="L253" i="17"/>
  <c r="L254" i="17"/>
  <c r="L257" i="17"/>
  <c r="L259" i="17"/>
  <c r="L266" i="17"/>
  <c r="L268" i="17"/>
  <c r="L270" i="17"/>
  <c r="L271" i="17"/>
  <c r="L272" i="17"/>
  <c r="L274" i="17"/>
  <c r="L275" i="17"/>
  <c r="L276" i="17"/>
  <c r="L277" i="17"/>
  <c r="L281" i="17"/>
  <c r="L282" i="17"/>
  <c r="L287" i="17"/>
  <c r="L289" i="17"/>
  <c r="L290" i="17"/>
  <c r="L291" i="17"/>
  <c r="L295" i="17"/>
  <c r="L296" i="17"/>
  <c r="L297" i="17"/>
  <c r="L298" i="17"/>
  <c r="L299" i="17"/>
  <c r="L300" i="17"/>
  <c r="L302" i="17"/>
  <c r="L304" i="17"/>
  <c r="L305" i="17"/>
  <c r="L306" i="17"/>
  <c r="L307" i="17"/>
  <c r="L309" i="17"/>
  <c r="L310" i="17"/>
  <c r="L311" i="17"/>
  <c r="L312" i="17"/>
  <c r="L313" i="17"/>
  <c r="L314" i="17"/>
  <c r="L318" i="17"/>
  <c r="L319" i="17"/>
  <c r="L321" i="17"/>
  <c r="L322" i="17"/>
  <c r="L323" i="17"/>
  <c r="L324" i="17"/>
  <c r="L325" i="17"/>
  <c r="L326" i="17"/>
  <c r="L327" i="17"/>
  <c r="L328" i="17"/>
  <c r="L331" i="17"/>
  <c r="L333" i="17"/>
  <c r="L334" i="17"/>
  <c r="L335" i="17"/>
  <c r="L337" i="17"/>
  <c r="L339" i="17"/>
  <c r="L341" i="17"/>
  <c r="L343" i="17"/>
  <c r="L345" i="17"/>
  <c r="L346" i="17"/>
  <c r="L347" i="17"/>
  <c r="L350" i="17"/>
  <c r="L355" i="17"/>
  <c r="L356" i="17"/>
  <c r="L358" i="17"/>
  <c r="L359" i="17"/>
  <c r="L360" i="17"/>
  <c r="L362" i="17"/>
  <c r="L364" i="17"/>
  <c r="L368" i="17"/>
  <c r="L371" i="17"/>
  <c r="L372" i="17"/>
  <c r="L373" i="17"/>
  <c r="L375" i="17"/>
  <c r="L376" i="17"/>
  <c r="L377" i="17"/>
  <c r="L378" i="17"/>
  <c r="L379" i="17"/>
  <c r="L380" i="17"/>
  <c r="L382" i="17"/>
  <c r="M11" i="17"/>
  <c r="M21" i="17"/>
  <c r="M22" i="17"/>
  <c r="M23" i="17"/>
  <c r="M24" i="17"/>
  <c r="M27" i="17"/>
  <c r="M41" i="17"/>
  <c r="M45" i="17"/>
  <c r="M49" i="17"/>
  <c r="M52" i="17"/>
  <c r="M64" i="17"/>
  <c r="M69" i="17"/>
  <c r="M71" i="17"/>
  <c r="M72" i="17"/>
  <c r="M77" i="17"/>
  <c r="M78" i="17"/>
  <c r="M79" i="17"/>
  <c r="M80" i="17"/>
  <c r="M84" i="17"/>
  <c r="M85" i="17"/>
  <c r="M87" i="17"/>
  <c r="M90" i="17"/>
  <c r="M92" i="17"/>
  <c r="M93" i="17"/>
  <c r="M97" i="17"/>
  <c r="M99" i="17"/>
  <c r="M102" i="17"/>
  <c r="M107" i="17"/>
  <c r="M109" i="17"/>
  <c r="M112" i="17"/>
  <c r="M113" i="17"/>
  <c r="M115" i="17"/>
  <c r="M117" i="17"/>
  <c r="M119" i="17"/>
  <c r="M126" i="17"/>
  <c r="M128" i="17"/>
  <c r="M137" i="17"/>
  <c r="M141" i="17"/>
  <c r="M143" i="17"/>
  <c r="M146" i="17"/>
  <c r="M149" i="17"/>
  <c r="M155" i="17"/>
  <c r="M157" i="17"/>
  <c r="M159" i="17"/>
  <c r="M168" i="17"/>
  <c r="M174" i="17"/>
  <c r="M175" i="17"/>
  <c r="M179" i="17"/>
  <c r="M183" i="17"/>
  <c r="M186" i="17"/>
  <c r="M188" i="17"/>
  <c r="M198" i="17"/>
  <c r="M199" i="17"/>
  <c r="M200" i="17"/>
  <c r="M203" i="17"/>
  <c r="M204" i="17"/>
  <c r="M212" i="17"/>
  <c r="M215" i="17"/>
  <c r="M222" i="17"/>
  <c r="M225" i="17"/>
  <c r="M229" i="17"/>
  <c r="M230" i="17"/>
  <c r="M231" i="17"/>
  <c r="M233" i="17"/>
  <c r="M235" i="17"/>
  <c r="M236" i="17"/>
  <c r="M241" i="17"/>
  <c r="M243" i="17"/>
  <c r="M250" i="17"/>
  <c r="M267" i="17"/>
  <c r="M269" i="17"/>
  <c r="M273" i="17"/>
  <c r="M278" i="17"/>
  <c r="M279" i="17"/>
  <c r="M283" i="17"/>
  <c r="M284" i="17"/>
  <c r="M285" i="17"/>
  <c r="M286" i="17"/>
  <c r="M288" i="17"/>
  <c r="M292" i="17"/>
  <c r="M293" i="17"/>
  <c r="M301" i="17"/>
  <c r="M303" i="17"/>
  <c r="M308" i="17"/>
  <c r="M317" i="17"/>
  <c r="M320" i="17"/>
  <c r="M329" i="17"/>
  <c r="M330" i="17"/>
  <c r="M332" i="17"/>
  <c r="M336" i="17"/>
  <c r="M340" i="17"/>
  <c r="M342" i="17"/>
  <c r="M348" i="17"/>
  <c r="M351" i="17"/>
  <c r="M352" i="17"/>
  <c r="M353" i="17"/>
  <c r="M354" i="17"/>
  <c r="M357" i="17"/>
  <c r="M363" i="17"/>
  <c r="M365" i="17"/>
  <c r="M366" i="17"/>
  <c r="M367" i="17"/>
  <c r="M369" i="17"/>
  <c r="M370" i="17"/>
  <c r="M374" i="17"/>
  <c r="M382" i="17"/>
  <c r="N382" i="17"/>
  <c r="K383" i="17"/>
  <c r="L383" i="17"/>
  <c r="M383" i="17"/>
  <c r="N383" i="17"/>
  <c r="F384" i="17"/>
  <c r="K385" i="17"/>
  <c r="K386" i="17"/>
  <c r="L385" i="17"/>
  <c r="L386" i="17"/>
  <c r="M385" i="17"/>
  <c r="M386" i="17"/>
  <c r="N386" i="17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8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9" i="15"/>
  <c r="M60" i="15"/>
  <c r="M61" i="15"/>
  <c r="M64" i="15"/>
  <c r="M65" i="15"/>
  <c r="M66" i="15"/>
  <c r="M67" i="15"/>
  <c r="M68" i="15"/>
  <c r="M71" i="15"/>
  <c r="M72" i="15"/>
  <c r="M74" i="15"/>
  <c r="M78" i="15"/>
  <c r="M79" i="15"/>
  <c r="M80" i="15"/>
  <c r="M81" i="15"/>
  <c r="M82" i="15"/>
  <c r="M83" i="15"/>
  <c r="M84" i="15"/>
  <c r="M85" i="15"/>
  <c r="M87" i="15"/>
  <c r="M88" i="15"/>
  <c r="M89" i="15"/>
  <c r="M90" i="15"/>
  <c r="M91" i="15"/>
  <c r="M92" i="15"/>
  <c r="M93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2" i="15"/>
  <c r="M113" i="15"/>
  <c r="M114" i="15"/>
  <c r="M115" i="15"/>
  <c r="M116" i="15"/>
  <c r="M117" i="15"/>
  <c r="M118" i="15"/>
  <c r="M119" i="15"/>
  <c r="M120" i="15"/>
  <c r="M121" i="15"/>
  <c r="M128" i="15"/>
  <c r="M129" i="15"/>
  <c r="M130" i="15"/>
  <c r="M131" i="15"/>
  <c r="M132" i="15"/>
  <c r="M133" i="15"/>
  <c r="M134" i="15"/>
  <c r="M136" i="15"/>
  <c r="M137" i="15"/>
  <c r="M138" i="15"/>
  <c r="M139" i="15"/>
  <c r="M140" i="15"/>
  <c r="M143" i="15"/>
  <c r="M144" i="15"/>
  <c r="M145" i="15"/>
  <c r="M146" i="15"/>
  <c r="M147" i="15"/>
  <c r="M148" i="15"/>
  <c r="M149" i="15"/>
  <c r="M150" i="15"/>
  <c r="M153" i="15"/>
  <c r="M155" i="15"/>
  <c r="M156" i="15"/>
  <c r="M157" i="15"/>
  <c r="M158" i="15"/>
  <c r="M161" i="15"/>
  <c r="M162" i="15"/>
  <c r="M165" i="15"/>
  <c r="M166" i="15"/>
  <c r="M167" i="15"/>
  <c r="M168" i="15"/>
  <c r="M169" i="15"/>
  <c r="M170" i="15"/>
  <c r="M171" i="15"/>
  <c r="M172" i="15"/>
  <c r="M174" i="15"/>
  <c r="M175" i="15"/>
  <c r="M176" i="15"/>
  <c r="M177" i="15"/>
  <c r="M178" i="15"/>
  <c r="M179" i="15"/>
  <c r="M180" i="15"/>
  <c r="M181" i="15"/>
  <c r="M182" i="15"/>
  <c r="M183" i="15"/>
  <c r="M184" i="15"/>
  <c r="M187" i="15"/>
  <c r="M188" i="15"/>
  <c r="M191" i="15"/>
  <c r="M192" i="15"/>
  <c r="M193" i="15"/>
  <c r="M194" i="15"/>
  <c r="M196" i="15"/>
  <c r="M197" i="15"/>
  <c r="M198" i="15"/>
  <c r="M200" i="15"/>
  <c r="M201" i="15"/>
  <c r="M202" i="15"/>
  <c r="M203" i="15"/>
  <c r="M204" i="15"/>
  <c r="M205" i="15"/>
  <c r="M206" i="15"/>
  <c r="M207" i="15"/>
  <c r="M210" i="15"/>
  <c r="M211" i="15"/>
  <c r="M212" i="15"/>
  <c r="M213" i="15"/>
  <c r="M214" i="15"/>
  <c r="M215" i="15"/>
  <c r="M216" i="15"/>
  <c r="K8" i="22"/>
  <c r="K11" i="22"/>
  <c r="K12" i="22"/>
  <c r="K13" i="22"/>
  <c r="K15" i="22"/>
  <c r="K16" i="22"/>
  <c r="K17" i="22"/>
  <c r="K18" i="22"/>
  <c r="K21" i="22"/>
  <c r="K24" i="22"/>
  <c r="K25" i="22"/>
  <c r="K26" i="22"/>
  <c r="K27" i="22"/>
  <c r="K28" i="22"/>
  <c r="K30" i="22"/>
  <c r="K34" i="22"/>
  <c r="K37" i="22"/>
  <c r="K39" i="22"/>
  <c r="D39" i="22"/>
  <c r="K40" i="22"/>
  <c r="L9" i="22"/>
  <c r="L10" i="22"/>
  <c r="L14" i="22"/>
  <c r="L19" i="22"/>
  <c r="L20" i="22"/>
  <c r="L22" i="22"/>
  <c r="L23" i="22"/>
  <c r="L29" i="22"/>
  <c r="L31" i="22"/>
  <c r="L32" i="22"/>
  <c r="L33" i="22"/>
  <c r="L35" i="22"/>
  <c r="L36" i="22"/>
  <c r="L39" i="22"/>
  <c r="L40" i="22"/>
  <c r="N40" i="22"/>
  <c r="N39" i="22"/>
  <c r="K11" i="23"/>
  <c r="K14" i="23"/>
  <c r="K22" i="23"/>
  <c r="K32" i="23"/>
  <c r="K34" i="23"/>
  <c r="K53" i="23"/>
  <c r="K58" i="23"/>
  <c r="D58" i="23"/>
  <c r="K60" i="23"/>
  <c r="G61" i="23"/>
  <c r="K62" i="23"/>
  <c r="K64" i="23"/>
  <c r="L8" i="23"/>
  <c r="L9" i="23"/>
  <c r="L10" i="23"/>
  <c r="L13" i="23"/>
  <c r="L15" i="23"/>
  <c r="L16" i="23"/>
  <c r="L18" i="23"/>
  <c r="L19" i="23"/>
  <c r="L20" i="23"/>
  <c r="L21" i="23"/>
  <c r="L23" i="23"/>
  <c r="L24" i="23"/>
  <c r="L25" i="23"/>
  <c r="L26" i="23"/>
  <c r="L27" i="23"/>
  <c r="L28" i="23"/>
  <c r="L31" i="23"/>
  <c r="L33" i="23"/>
  <c r="L37" i="23"/>
  <c r="L38" i="23"/>
  <c r="L40" i="23"/>
  <c r="L41" i="23"/>
  <c r="L42" i="23"/>
  <c r="L44" i="23"/>
  <c r="L45" i="23"/>
  <c r="L47" i="23"/>
  <c r="L48" i="23"/>
  <c r="L50" i="23"/>
  <c r="L51" i="23"/>
  <c r="L52" i="23"/>
  <c r="L55" i="23"/>
  <c r="L56" i="23"/>
  <c r="L58" i="23"/>
  <c r="L60" i="23"/>
  <c r="L62" i="23"/>
  <c r="L64" i="23"/>
  <c r="M12" i="23"/>
  <c r="M17" i="23"/>
  <c r="M29" i="23"/>
  <c r="M30" i="23"/>
  <c r="M35" i="23"/>
  <c r="M36" i="23"/>
  <c r="M39" i="23"/>
  <c r="M43" i="23"/>
  <c r="M46" i="23"/>
  <c r="M49" i="23"/>
  <c r="M54" i="23"/>
  <c r="M58" i="23"/>
  <c r="M60" i="23"/>
  <c r="M62" i="23"/>
  <c r="M64" i="23"/>
  <c r="N64" i="23"/>
  <c r="N60" i="23"/>
  <c r="N58" i="23"/>
  <c r="G41" i="22"/>
  <c r="K42" i="22"/>
  <c r="K44" i="22"/>
  <c r="K204" i="8"/>
  <c r="K215" i="8"/>
  <c r="K216" i="8"/>
  <c r="K218" i="8"/>
  <c r="K220" i="8"/>
  <c r="J18" i="8"/>
  <c r="J39" i="8"/>
  <c r="J49" i="8"/>
  <c r="J61" i="8"/>
  <c r="J73" i="8"/>
  <c r="J91" i="8"/>
  <c r="J97" i="8"/>
  <c r="J113" i="8"/>
  <c r="J124" i="8"/>
  <c r="J127" i="8"/>
  <c r="J129" i="8"/>
  <c r="J138" i="8"/>
  <c r="J149" i="8"/>
  <c r="J150" i="8"/>
  <c r="J151" i="8"/>
  <c r="J155" i="8"/>
  <c r="J159" i="8"/>
  <c r="J161" i="8"/>
  <c r="J166" i="8"/>
  <c r="J169" i="8"/>
  <c r="J174" i="8"/>
  <c r="J178" i="8"/>
  <c r="J186" i="8"/>
  <c r="J191" i="8"/>
  <c r="J195" i="8"/>
  <c r="J199" i="8"/>
  <c r="J205" i="8"/>
  <c r="J206" i="8"/>
  <c r="J215" i="8"/>
  <c r="J216" i="8"/>
  <c r="J218" i="8"/>
  <c r="J220" i="8"/>
  <c r="L42" i="22"/>
  <c r="L44" i="22"/>
  <c r="K21" i="16"/>
  <c r="K36" i="16"/>
  <c r="K48" i="16"/>
  <c r="D48" i="16"/>
  <c r="K49" i="16"/>
  <c r="H50" i="16"/>
  <c r="K51" i="16"/>
  <c r="L8" i="16"/>
  <c r="L9" i="16"/>
  <c r="L10" i="16"/>
  <c r="L11" i="16"/>
  <c r="L12" i="16"/>
  <c r="L13" i="16"/>
  <c r="L14" i="16"/>
  <c r="L16" i="16"/>
  <c r="L17" i="16"/>
  <c r="L18" i="16"/>
  <c r="L19" i="16"/>
  <c r="L20" i="16"/>
  <c r="L22" i="16"/>
  <c r="L23" i="16"/>
  <c r="L24" i="16"/>
  <c r="L25" i="16"/>
  <c r="L26" i="16"/>
  <c r="L27" i="16"/>
  <c r="L29" i="16"/>
  <c r="L30" i="16"/>
  <c r="L31" i="16"/>
  <c r="L32" i="16"/>
  <c r="L33" i="16"/>
  <c r="L34" i="16"/>
  <c r="L35" i="16"/>
  <c r="L38" i="16"/>
  <c r="L39" i="16"/>
  <c r="L40" i="16"/>
  <c r="L42" i="16"/>
  <c r="L44" i="16"/>
  <c r="L45" i="16"/>
  <c r="L46" i="16"/>
  <c r="L48" i="16"/>
  <c r="L49" i="16"/>
  <c r="L51" i="16"/>
  <c r="M15" i="16"/>
  <c r="M28" i="16"/>
  <c r="M37" i="16"/>
  <c r="M41" i="16"/>
  <c r="M43" i="16"/>
  <c r="M47" i="16"/>
  <c r="M48" i="16"/>
  <c r="M49" i="16"/>
  <c r="M51" i="16"/>
  <c r="N51" i="16"/>
  <c r="N49" i="16"/>
  <c r="N48" i="16"/>
  <c r="F128" i="1"/>
  <c r="F130" i="1"/>
  <c r="F131" i="1"/>
  <c r="H69" i="12"/>
  <c r="H49" i="16"/>
  <c r="G60" i="23"/>
  <c r="G40" i="22"/>
  <c r="G89" i="11"/>
  <c r="G69" i="9"/>
  <c r="F128" i="10"/>
  <c r="F216" i="8"/>
  <c r="F383" i="17"/>
  <c r="N385" i="17"/>
  <c r="K53" i="16"/>
  <c r="L53" i="16"/>
  <c r="N216" i="15"/>
  <c r="M140" i="21"/>
  <c r="M139" i="21"/>
  <c r="L138" i="21"/>
  <c r="M137" i="21"/>
  <c r="L136" i="21"/>
  <c r="M135" i="21"/>
  <c r="L134" i="21"/>
  <c r="M133" i="21"/>
  <c r="M132" i="21"/>
  <c r="L131" i="21"/>
  <c r="M130" i="21"/>
  <c r="M129" i="21"/>
  <c r="M128" i="21"/>
  <c r="L126" i="21"/>
  <c r="L127" i="21"/>
  <c r="M125" i="21"/>
  <c r="M124" i="21"/>
  <c r="L123" i="21"/>
  <c r="L122" i="21"/>
  <c r="L121" i="21"/>
  <c r="M120" i="21"/>
  <c r="L119" i="21"/>
  <c r="M118" i="21"/>
  <c r="M117" i="21"/>
  <c r="M116" i="21"/>
  <c r="M115" i="21"/>
  <c r="M114" i="21"/>
  <c r="M113" i="21"/>
  <c r="L112" i="21"/>
  <c r="M110" i="21"/>
  <c r="M111" i="21"/>
  <c r="M109" i="21"/>
  <c r="M108" i="21"/>
  <c r="M107" i="21"/>
  <c r="L106" i="21"/>
  <c r="L105" i="21"/>
  <c r="L104" i="21"/>
  <c r="L103" i="21"/>
  <c r="M102" i="21"/>
  <c r="L101" i="21"/>
  <c r="M100" i="21"/>
  <c r="M99" i="21"/>
  <c r="M98" i="21"/>
  <c r="M97" i="21"/>
  <c r="M96" i="21"/>
  <c r="L95" i="21"/>
  <c r="L94" i="21"/>
  <c r="M93" i="21"/>
  <c r="M92" i="21"/>
  <c r="L91" i="21"/>
  <c r="L90" i="21"/>
  <c r="L89" i="21"/>
  <c r="M88" i="21"/>
  <c r="M87" i="21"/>
  <c r="M86" i="21"/>
  <c r="M85" i="21"/>
  <c r="K84" i="21"/>
  <c r="L83" i="21"/>
  <c r="M82" i="21"/>
  <c r="M80" i="21"/>
  <c r="L79" i="21"/>
  <c r="M78" i="21"/>
  <c r="L77" i="21"/>
  <c r="M76" i="21"/>
  <c r="L75" i="21"/>
  <c r="L74" i="21"/>
  <c r="L73" i="21"/>
  <c r="M72" i="21"/>
  <c r="M71" i="21"/>
  <c r="M70" i="21"/>
  <c r="L69" i="21"/>
  <c r="M68" i="21"/>
  <c r="M65" i="21"/>
  <c r="M64" i="21"/>
  <c r="L62" i="21"/>
  <c r="M60" i="21"/>
  <c r="M59" i="21"/>
  <c r="M57" i="21"/>
  <c r="D142" i="21"/>
  <c r="K24" i="21"/>
  <c r="K66" i="21"/>
  <c r="K142" i="21"/>
  <c r="K143" i="21"/>
  <c r="L8" i="21"/>
  <c r="L20" i="21"/>
  <c r="L29" i="21"/>
  <c r="L30" i="21"/>
  <c r="L34" i="21"/>
  <c r="L36" i="21"/>
  <c r="L40" i="21"/>
  <c r="L48" i="21"/>
  <c r="L52" i="21"/>
  <c r="L61" i="21"/>
  <c r="L63" i="21"/>
  <c r="L67" i="21"/>
  <c r="L81" i="21"/>
  <c r="L142" i="21"/>
  <c r="L143" i="21"/>
  <c r="M7" i="21"/>
  <c r="M9" i="21"/>
  <c r="M10" i="21"/>
  <c r="M11" i="21"/>
  <c r="M12" i="21"/>
  <c r="M13" i="21"/>
  <c r="M14" i="21"/>
  <c r="M15" i="21"/>
  <c r="M16" i="21"/>
  <c r="M17" i="21"/>
  <c r="M18" i="21"/>
  <c r="M19" i="21"/>
  <c r="M21" i="21"/>
  <c r="M22" i="21"/>
  <c r="M23" i="21"/>
  <c r="M25" i="21"/>
  <c r="M26" i="21"/>
  <c r="M27" i="21"/>
  <c r="M28" i="21"/>
  <c r="M31" i="21"/>
  <c r="M32" i="21"/>
  <c r="M33" i="21"/>
  <c r="M35" i="21"/>
  <c r="M37" i="21"/>
  <c r="M38" i="21"/>
  <c r="M39" i="21"/>
  <c r="M41" i="21"/>
  <c r="M42" i="21"/>
  <c r="M43" i="21"/>
  <c r="M44" i="21"/>
  <c r="M45" i="21"/>
  <c r="M46" i="21"/>
  <c r="M47" i="21"/>
  <c r="M49" i="21"/>
  <c r="M50" i="21"/>
  <c r="M51" i="21"/>
  <c r="M53" i="21"/>
  <c r="M54" i="21"/>
  <c r="M55" i="21"/>
  <c r="M56" i="21"/>
  <c r="M58" i="21"/>
  <c r="M142" i="21"/>
  <c r="M143" i="21"/>
  <c r="N143" i="21"/>
  <c r="G144" i="21"/>
  <c r="K145" i="21"/>
  <c r="K146" i="21"/>
  <c r="L145" i="21"/>
  <c r="L146" i="21"/>
  <c r="M145" i="21"/>
  <c r="M146" i="21"/>
  <c r="N146" i="21"/>
  <c r="G143" i="21"/>
  <c r="N142" i="21"/>
  <c r="H58" i="23"/>
  <c r="I58" i="23"/>
  <c r="J58" i="23"/>
  <c r="N44" i="22"/>
  <c r="I39" i="22"/>
  <c r="J39" i="22"/>
  <c r="M53" i="16"/>
  <c r="N53" i="16"/>
  <c r="H48" i="16"/>
  <c r="I48" i="16"/>
  <c r="J48" i="16"/>
  <c r="G382" i="17"/>
  <c r="H382" i="17"/>
  <c r="I382" i="17"/>
  <c r="J382" i="17"/>
  <c r="K14" i="1"/>
  <c r="K20" i="1"/>
  <c r="K33" i="1"/>
  <c r="K54" i="1"/>
  <c r="K66" i="1"/>
  <c r="K67" i="1"/>
  <c r="K86" i="1"/>
  <c r="K111" i="1"/>
  <c r="K112" i="1"/>
  <c r="K126" i="1"/>
  <c r="K128" i="1"/>
  <c r="L8" i="1"/>
  <c r="L9" i="1"/>
  <c r="L10" i="1"/>
  <c r="L11" i="1"/>
  <c r="L12" i="1"/>
  <c r="L17" i="1"/>
  <c r="L18" i="1"/>
  <c r="L19" i="1"/>
  <c r="L21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3" i="1"/>
  <c r="L55" i="1"/>
  <c r="L56" i="1"/>
  <c r="L57" i="1"/>
  <c r="L59" i="1"/>
  <c r="L63" i="1"/>
  <c r="L64" i="1"/>
  <c r="L65" i="1"/>
  <c r="L68" i="1"/>
  <c r="L69" i="1"/>
  <c r="L70" i="1"/>
  <c r="L72" i="1"/>
  <c r="L73" i="1"/>
  <c r="L74" i="1"/>
  <c r="L75" i="1"/>
  <c r="L76" i="1"/>
  <c r="L77" i="1"/>
  <c r="L79" i="1"/>
  <c r="L80" i="1"/>
  <c r="L82" i="1"/>
  <c r="L85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7" i="1"/>
  <c r="L109" i="1"/>
  <c r="L113" i="1"/>
  <c r="L114" i="1"/>
  <c r="L115" i="1"/>
  <c r="L116" i="1"/>
  <c r="L117" i="1"/>
  <c r="L119" i="1"/>
  <c r="L120" i="1"/>
  <c r="L121" i="1"/>
  <c r="L122" i="1"/>
  <c r="L127" i="1"/>
  <c r="L128" i="1"/>
  <c r="M13" i="1"/>
  <c r="M15" i="1"/>
  <c r="M16" i="1"/>
  <c r="M22" i="1"/>
  <c r="M50" i="1"/>
  <c r="M52" i="1"/>
  <c r="M58" i="1"/>
  <c r="M60" i="1"/>
  <c r="M61" i="1"/>
  <c r="M62" i="1"/>
  <c r="M71" i="1"/>
  <c r="M78" i="1"/>
  <c r="M81" i="1"/>
  <c r="M83" i="1"/>
  <c r="M84" i="1"/>
  <c r="M97" i="1"/>
  <c r="M108" i="1"/>
  <c r="M110" i="1"/>
  <c r="M118" i="1"/>
  <c r="M123" i="1"/>
  <c r="M124" i="1"/>
  <c r="M125" i="1"/>
  <c r="M128" i="1"/>
  <c r="N128" i="1"/>
  <c r="N130" i="1"/>
  <c r="N132" i="1"/>
  <c r="N134" i="1"/>
  <c r="L130" i="1"/>
  <c r="L132" i="1"/>
  <c r="L134" i="1"/>
  <c r="M130" i="1"/>
  <c r="M132" i="1"/>
  <c r="M134" i="1"/>
  <c r="K130" i="1"/>
  <c r="K132" i="1"/>
  <c r="K134" i="1"/>
  <c r="H128" i="1"/>
  <c r="I128" i="1"/>
  <c r="J128" i="1"/>
  <c r="D98" i="13"/>
  <c r="G99" i="13"/>
  <c r="I98" i="13"/>
  <c r="I31" i="7"/>
  <c r="I58" i="7"/>
  <c r="I102" i="7"/>
  <c r="I137" i="7"/>
  <c r="I213" i="7"/>
  <c r="D213" i="7"/>
  <c r="D215" i="7"/>
  <c r="I214" i="7"/>
  <c r="I216" i="7"/>
  <c r="I218" i="7"/>
  <c r="J17" i="7"/>
  <c r="J23" i="7"/>
  <c r="J51" i="7"/>
  <c r="J63" i="7"/>
  <c r="J70" i="7"/>
  <c r="J74" i="7"/>
  <c r="J94" i="7"/>
  <c r="J104" i="7"/>
  <c r="J108" i="7"/>
  <c r="J116" i="7"/>
  <c r="J122" i="7"/>
  <c r="J134" i="7"/>
  <c r="J135" i="7"/>
  <c r="J158" i="7"/>
  <c r="J163" i="7"/>
  <c r="J167" i="7"/>
  <c r="J171" i="7"/>
  <c r="J181" i="7"/>
  <c r="J184" i="7"/>
  <c r="J188" i="7"/>
  <c r="J203" i="7"/>
  <c r="J213" i="7"/>
  <c r="J214" i="7"/>
  <c r="J216" i="7"/>
  <c r="J218" i="7"/>
  <c r="K7" i="7"/>
  <c r="K10" i="7"/>
  <c r="K11" i="7"/>
  <c r="K12" i="7"/>
  <c r="K14" i="7"/>
  <c r="K15" i="7"/>
  <c r="K16" i="7"/>
  <c r="K18" i="7"/>
  <c r="K19" i="7"/>
  <c r="K20" i="7"/>
  <c r="K21" i="7"/>
  <c r="K22" i="7"/>
  <c r="K24" i="7"/>
  <c r="K25" i="7"/>
  <c r="K26" i="7"/>
  <c r="K27" i="7"/>
  <c r="K28" i="7"/>
  <c r="K29" i="7"/>
  <c r="K30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2" i="7"/>
  <c r="K53" i="7"/>
  <c r="K54" i="7"/>
  <c r="K55" i="7"/>
  <c r="K57" i="7"/>
  <c r="K59" i="7"/>
  <c r="K60" i="7"/>
  <c r="K61" i="7"/>
  <c r="K62" i="7"/>
  <c r="K65" i="7"/>
  <c r="K66" i="7"/>
  <c r="K67" i="7"/>
  <c r="K71" i="7"/>
  <c r="K72" i="7"/>
  <c r="K73" i="7"/>
  <c r="K75" i="7"/>
  <c r="K76" i="7"/>
  <c r="K78" i="7"/>
  <c r="K79" i="7"/>
  <c r="K80" i="7"/>
  <c r="K81" i="7"/>
  <c r="K83" i="7"/>
  <c r="K84" i="7"/>
  <c r="K85" i="7"/>
  <c r="K86" i="7"/>
  <c r="K87" i="7"/>
  <c r="K88" i="7"/>
  <c r="K91" i="7"/>
  <c r="K92" i="7"/>
  <c r="K93" i="7"/>
  <c r="K95" i="7"/>
  <c r="K96" i="7"/>
  <c r="K97" i="7"/>
  <c r="K98" i="7"/>
  <c r="K99" i="7"/>
  <c r="K101" i="7"/>
  <c r="K105" i="7"/>
  <c r="K106" i="7"/>
  <c r="K107" i="7"/>
  <c r="K110" i="7"/>
  <c r="K112" i="7"/>
  <c r="K113" i="7"/>
  <c r="K114" i="7"/>
  <c r="K115" i="7"/>
  <c r="K121" i="7"/>
  <c r="K124" i="7"/>
  <c r="K125" i="7"/>
  <c r="K127" i="7"/>
  <c r="K128" i="7"/>
  <c r="K129" i="7"/>
  <c r="K131" i="7"/>
  <c r="K132" i="7"/>
  <c r="K136" i="7"/>
  <c r="K138" i="7"/>
  <c r="K139" i="7"/>
  <c r="K140" i="7"/>
  <c r="K141" i="7"/>
  <c r="K142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9" i="7"/>
  <c r="K160" i="7"/>
  <c r="K161" i="7"/>
  <c r="K165" i="7"/>
  <c r="K166" i="7"/>
  <c r="K168" i="7"/>
  <c r="K170" i="7"/>
  <c r="K172" i="7"/>
  <c r="K174" i="7"/>
  <c r="K175" i="7"/>
  <c r="K176" i="7"/>
  <c r="K177" i="7"/>
  <c r="K178" i="7"/>
  <c r="K180" i="7"/>
  <c r="K182" i="7"/>
  <c r="K183" i="7"/>
  <c r="K185" i="7"/>
  <c r="K187" i="7"/>
  <c r="K189" i="7"/>
  <c r="K190" i="7"/>
  <c r="K191" i="7"/>
  <c r="K192" i="7"/>
  <c r="K193" i="7"/>
  <c r="K194" i="7"/>
  <c r="K195" i="7"/>
  <c r="K197" i="7"/>
  <c r="K198" i="7"/>
  <c r="K199" i="7"/>
  <c r="K200" i="7"/>
  <c r="K201" i="7"/>
  <c r="K204" i="7"/>
  <c r="K205" i="7"/>
  <c r="K206" i="7"/>
  <c r="K207" i="7"/>
  <c r="K209" i="7"/>
  <c r="K210" i="7"/>
  <c r="K212" i="7"/>
  <c r="K213" i="7"/>
  <c r="K214" i="7"/>
  <c r="K216" i="7"/>
  <c r="K218" i="7"/>
  <c r="L13" i="7"/>
  <c r="L56" i="7"/>
  <c r="L64" i="7"/>
  <c r="L68" i="7"/>
  <c r="L69" i="7"/>
  <c r="L77" i="7"/>
  <c r="L82" i="7"/>
  <c r="L89" i="7"/>
  <c r="L90" i="7"/>
  <c r="L100" i="7"/>
  <c r="L103" i="7"/>
  <c r="L109" i="7"/>
  <c r="L111" i="7"/>
  <c r="L123" i="7"/>
  <c r="L126" i="7"/>
  <c r="L130" i="7"/>
  <c r="L133" i="7"/>
  <c r="L143" i="7"/>
  <c r="L162" i="7"/>
  <c r="L164" i="7"/>
  <c r="L169" i="7"/>
  <c r="L173" i="7"/>
  <c r="L179" i="7"/>
  <c r="L186" i="7"/>
  <c r="L196" i="7"/>
  <c r="L202" i="7"/>
  <c r="L208" i="7"/>
  <c r="L211" i="7"/>
  <c r="L213" i="7"/>
  <c r="L214" i="7"/>
  <c r="L216" i="7"/>
  <c r="L218" i="7"/>
  <c r="M218" i="7"/>
  <c r="M214" i="7"/>
  <c r="D214" i="7"/>
  <c r="M213" i="7"/>
  <c r="M220" i="8"/>
  <c r="M216" i="8"/>
  <c r="M215" i="8"/>
  <c r="L218" i="15"/>
  <c r="E219" i="15"/>
  <c r="L220" i="15"/>
  <c r="L221" i="15"/>
  <c r="E218" i="15"/>
  <c r="M218" i="15"/>
  <c r="N218" i="15"/>
  <c r="M220" i="15"/>
  <c r="N220" i="15"/>
  <c r="M221" i="15"/>
  <c r="N221" i="15"/>
</calcChain>
</file>

<file path=xl/comments1.xml><?xml version="1.0" encoding="utf-8"?>
<comments xmlns="http://schemas.openxmlformats.org/spreadsheetml/2006/main">
  <authors>
    <author>Nicholas Didier</author>
  </authors>
  <commentList>
    <comment ref="B292" authorId="0">
      <text>
        <r>
          <rPr>
            <sz val="12"/>
            <color theme="1"/>
            <rFont val="Calibri"/>
            <family val="2"/>
            <scheme val="minor"/>
          </rPr>
          <t>Nicholas Didier: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<sst xmlns="http://schemas.openxmlformats.org/spreadsheetml/2006/main" count="2275" uniqueCount="1834">
  <si>
    <t>POPULATION</t>
  </si>
  <si>
    <t>Audun-le-Tiche</t>
  </si>
  <si>
    <t>Bitche</t>
  </si>
  <si>
    <t>67100</t>
  </si>
  <si>
    <t>67200</t>
  </si>
  <si>
    <t xml:space="preserve">Strasbourg </t>
  </si>
  <si>
    <t xml:space="preserve">Haguenau </t>
  </si>
  <si>
    <t>Schiltigheim</t>
  </si>
  <si>
    <t>67500</t>
  </si>
  <si>
    <t xml:space="preserve">Illkirch-Graffenstaden </t>
  </si>
  <si>
    <t>Sélestat</t>
  </si>
  <si>
    <t xml:space="preserve">Lingolsheim </t>
  </si>
  <si>
    <t xml:space="preserve">Bischheim </t>
  </si>
  <si>
    <t>Bischwiller</t>
  </si>
  <si>
    <t xml:space="preserve">Saverne </t>
  </si>
  <si>
    <t>Ostwald</t>
  </si>
  <si>
    <t>Mont-sur-Meurthe (54)</t>
  </si>
  <si>
    <t>Nancy</t>
  </si>
  <si>
    <t xml:space="preserve">Verdun </t>
  </si>
  <si>
    <t xml:space="preserve">Bar-le-Duc </t>
  </si>
  <si>
    <t xml:space="preserve">Saint-Mihiel </t>
  </si>
  <si>
    <t>Reims</t>
  </si>
  <si>
    <t xml:space="preserve">Châlons-en-Champagne </t>
  </si>
  <si>
    <t xml:space="preserve">Épinal </t>
  </si>
  <si>
    <t>Saint-Dié</t>
  </si>
  <si>
    <t>Gérardmer</t>
  </si>
  <si>
    <t xml:space="preserve">Remiremont </t>
  </si>
  <si>
    <t xml:space="preserve">Golbey </t>
  </si>
  <si>
    <t xml:space="preserve">Thaon-les-Vosges </t>
  </si>
  <si>
    <t xml:space="preserve">Neufchâteau </t>
  </si>
  <si>
    <t xml:space="preserve">Raon-l'Étape </t>
  </si>
  <si>
    <t>Mirecourt</t>
  </si>
  <si>
    <t>Vittel</t>
  </si>
  <si>
    <t xml:space="preserve">Rambervillers </t>
  </si>
  <si>
    <t>La Bresse</t>
  </si>
  <si>
    <t xml:space="preserve">Charmes </t>
  </si>
  <si>
    <t>Distance</t>
  </si>
  <si>
    <t>Metz</t>
  </si>
  <si>
    <t xml:space="preserve">Thionville </t>
  </si>
  <si>
    <t xml:space="preserve">Montigny-lès-Metz </t>
  </si>
  <si>
    <t>Sarreguemines</t>
  </si>
  <si>
    <t>Forbach</t>
  </si>
  <si>
    <t xml:space="preserve">Saint-Avold </t>
  </si>
  <si>
    <t xml:space="preserve">Hayange </t>
  </si>
  <si>
    <t>Yutz</t>
  </si>
  <si>
    <t xml:space="preserve">Freyming-Merlebach </t>
  </si>
  <si>
    <t xml:space="preserve">Creutzwald </t>
  </si>
  <si>
    <t>Woippy</t>
  </si>
  <si>
    <t xml:space="preserve">Sarrebourg </t>
  </si>
  <si>
    <t>Stiring-Wendel</t>
  </si>
  <si>
    <t>POPULATION DISTRIBUÉE PAR TEMPS DE PARCOURS</t>
  </si>
  <si>
    <t>0 - 1</t>
  </si>
  <si>
    <t>2.01 - 2.30</t>
  </si>
  <si>
    <t>2.31 - 3.00</t>
  </si>
  <si>
    <t>Fameck</t>
  </si>
  <si>
    <t xml:space="preserve">Florange </t>
  </si>
  <si>
    <t>Rombas</t>
  </si>
  <si>
    <t xml:space="preserve">Marly </t>
  </si>
  <si>
    <t xml:space="preserve">Behren-lès-Forbach </t>
  </si>
  <si>
    <t>Hombourg-Haut</t>
  </si>
  <si>
    <t xml:space="preserve">Maizières-lès-Metz </t>
  </si>
  <si>
    <t xml:space="preserve">Amnéville </t>
  </si>
  <si>
    <t xml:space="preserve">Moyeuvre-Grande </t>
  </si>
  <si>
    <t xml:space="preserve">Hagondange </t>
  </si>
  <si>
    <t xml:space="preserve">Uckange </t>
  </si>
  <si>
    <t xml:space="preserve">Talange </t>
  </si>
  <si>
    <t xml:space="preserve">Guénange </t>
  </si>
  <si>
    <t xml:space="preserve">Farébersviller </t>
  </si>
  <si>
    <t>Petite-Rosselle</t>
  </si>
  <si>
    <t xml:space="preserve">Terville </t>
  </si>
  <si>
    <t xml:space="preserve">Hettange-Grande </t>
  </si>
  <si>
    <t>Algrange</t>
  </si>
  <si>
    <t xml:space="preserve">L'Hôpital </t>
  </si>
  <si>
    <t>1.01 - 1.30</t>
  </si>
  <si>
    <t>1.31 - 2</t>
  </si>
  <si>
    <t>Reste:</t>
  </si>
  <si>
    <t>Pourcent</t>
  </si>
  <si>
    <t xml:space="preserve">Distribution </t>
  </si>
  <si>
    <t>total à reporter</t>
  </si>
  <si>
    <t>Chauny (02)</t>
  </si>
  <si>
    <t>Villers-Cotterêts (02)</t>
  </si>
  <si>
    <t>Bohain-en-Vermandois (02)</t>
  </si>
  <si>
    <t>Fresnoy-le-Grand (02)</t>
  </si>
  <si>
    <t>Origny-Sainte-Benoite (02)</t>
  </si>
  <si>
    <t>Crépy (02)</t>
  </si>
  <si>
    <t>Flavy-le-Martel (02)</t>
  </si>
  <si>
    <t>Beaurevoir (02)</t>
  </si>
  <si>
    <t>Folembray (02)</t>
  </si>
  <si>
    <t>Cuffies (02)</t>
  </si>
  <si>
    <t>Jussy (02)</t>
  </si>
  <si>
    <t>Blérancourt (02)</t>
  </si>
  <si>
    <t>Ognes (02)</t>
  </si>
  <si>
    <t>Seboncourt (02)</t>
  </si>
  <si>
    <t>Étreillers (02)</t>
  </si>
  <si>
    <t>Aisne</t>
  </si>
  <si>
    <t>Bas-Rhin</t>
  </si>
  <si>
    <t>Moselle</t>
  </si>
  <si>
    <t>Meuse</t>
  </si>
  <si>
    <t>Meurthe &amp; Moselle</t>
  </si>
  <si>
    <t>Marne</t>
  </si>
  <si>
    <t>Ardennes</t>
  </si>
  <si>
    <t>Vosges</t>
  </si>
  <si>
    <t>FRANCE</t>
  </si>
  <si>
    <t>1.31 - 2.00</t>
  </si>
  <si>
    <t>0 - 1.00</t>
  </si>
  <si>
    <t>Coucy-le-Château-Auffrique (02)</t>
  </si>
  <si>
    <t>Montbrehain (02)</t>
  </si>
  <si>
    <t>Vaux-Andigny (02)</t>
  </si>
  <si>
    <t>Lehaucourt (02)</t>
  </si>
  <si>
    <t>Prémontré (02)</t>
  </si>
  <si>
    <t>Frières-Faillouël (02)</t>
  </si>
  <si>
    <t>Autreville (02)</t>
  </si>
  <si>
    <t>Meaux</t>
  </si>
  <si>
    <t>Seine &amp; Marne</t>
  </si>
  <si>
    <t>Chelles (77)</t>
  </si>
  <si>
    <t>Melun (77)</t>
  </si>
  <si>
    <t>Pontault-Combault (77)</t>
  </si>
  <si>
    <t>Champs-sur-Marne (77)</t>
  </si>
  <si>
    <t>Savigny-le-Temple (77)</t>
  </si>
  <si>
    <t>Torcy (77)</t>
  </si>
  <si>
    <t>Villeparisis (77)</t>
  </si>
  <si>
    <t>Le Mée-sur-Seine (77)</t>
  </si>
  <si>
    <t>Combs-la-Ville (77)</t>
  </si>
  <si>
    <t>Ozoir-la-Ferrière (77)</t>
  </si>
  <si>
    <t>Dammarie-les-Lys (77)</t>
  </si>
  <si>
    <t>Roissy-en-Brie (77)</t>
  </si>
  <si>
    <t>Lagny-sur-Marne (77)</t>
  </si>
  <si>
    <t>Montereau-Fault-Yonne (77)</t>
  </si>
  <si>
    <t>Mitry-Mory (77)</t>
  </si>
  <si>
    <t>Fontainebleau (77)</t>
  </si>
  <si>
    <t>Noisiel (77)</t>
  </si>
  <si>
    <t>Moissy-Cramayel (77)</t>
  </si>
  <si>
    <t>Lognes (77)</t>
  </si>
  <si>
    <t>Avon (77)</t>
  </si>
  <si>
    <t>Coulommiers (77)</t>
  </si>
  <si>
    <t>Brie-Comte-Robert (77)</t>
  </si>
  <si>
    <t>Nemours (77)</t>
  </si>
  <si>
    <t>Vaires-sur-Marne (77)</t>
  </si>
  <si>
    <t>Provins (77)</t>
  </si>
  <si>
    <t>Saint-Fargeau-Ponthierry (77)</t>
  </si>
  <si>
    <t>Vaux-le-Pénil (77)</t>
  </si>
  <si>
    <t>Claye-Souilly (77)</t>
  </si>
  <si>
    <t>Thorigny-sur-Marne (77)</t>
  </si>
  <si>
    <t>Dammartin-en-Goële (77)</t>
  </si>
  <si>
    <t>Cesson (77)</t>
  </si>
  <si>
    <t>Lésigny (77)</t>
  </si>
  <si>
    <t>Gretz-Armainvilliers (77)</t>
  </si>
  <si>
    <t>Tournan-en-Brie (77)</t>
  </si>
  <si>
    <t>Vert-Saint-Denis (77)</t>
  </si>
  <si>
    <t>Nangis (77)</t>
  </si>
  <si>
    <t>Émerainville (77)</t>
  </si>
  <si>
    <t>Nord</t>
  </si>
  <si>
    <t>Saint-Pol-sur-Mer (59)</t>
  </si>
  <si>
    <t>Grande-Synthe (59)</t>
  </si>
  <si>
    <t>Hazebrouck (59)</t>
  </si>
  <si>
    <t>Caudry (59)</t>
  </si>
  <si>
    <t>Gravelines (59)</t>
  </si>
  <si>
    <t>Comines (59)</t>
  </si>
  <si>
    <t>Cappelle-la-Grande (59)</t>
  </si>
  <si>
    <t>Wambrechies (59)</t>
  </si>
  <si>
    <t>Linselles (59)</t>
  </si>
  <si>
    <t>Houplines (59)</t>
  </si>
  <si>
    <t>Beuvrages (59)</t>
  </si>
  <si>
    <t>Pérenchies (59)</t>
  </si>
  <si>
    <t>Nieppe (59)</t>
  </si>
  <si>
    <t>Le Cateau-Cambrésis (59)</t>
  </si>
  <si>
    <t>Téteghem (59)</t>
  </si>
  <si>
    <t>Bourbourg (59)</t>
  </si>
  <si>
    <t>Loon-Plage (59)</t>
  </si>
  <si>
    <t>Quesnoy-sur-Deûle (59)</t>
  </si>
  <si>
    <t>Grand-Fort-Philippe (59)</t>
  </si>
  <si>
    <t>La Bassée (59)</t>
  </si>
  <si>
    <t>Estaires (59)</t>
  </si>
  <si>
    <t>Ostricourt (59)</t>
  </si>
  <si>
    <t>Bauvin (59)</t>
  </si>
  <si>
    <t>La Gorgue (59)</t>
  </si>
  <si>
    <t>Sainghin-en-Weppes (59)</t>
  </si>
  <si>
    <t>Wormhout (59)</t>
  </si>
  <si>
    <t>Leffrinckoucke (59)</t>
  </si>
  <si>
    <t>Lambres-lez-Douai (59)</t>
  </si>
  <si>
    <t>Bray-Dunes (59)</t>
  </si>
  <si>
    <t>Erquinghem-Lys (59)</t>
  </si>
  <si>
    <t>Wervicq-Sud (59)</t>
  </si>
  <si>
    <t>Bergues (59)</t>
  </si>
  <si>
    <t>Bousbecque (59)</t>
  </si>
  <si>
    <t>Steenvoorde (59)</t>
  </si>
  <si>
    <t>Gondecourt (59)</t>
  </si>
  <si>
    <t>Hondschoote (59)</t>
  </si>
  <si>
    <t>Fort-Mardyck (59)</t>
  </si>
  <si>
    <t>Provin (59)</t>
  </si>
  <si>
    <t>Thumeries (59)</t>
  </si>
  <si>
    <t>Steenwerck (59)</t>
  </si>
  <si>
    <t>Allennes-les-Marais (59)</t>
  </si>
  <si>
    <t>Hoymille (59)</t>
  </si>
  <si>
    <t>Ghyvelde (59)</t>
  </si>
  <si>
    <t>Salomé (59)</t>
  </si>
  <si>
    <t>Watten (59)</t>
  </si>
  <si>
    <t>Wahagnies (59)</t>
  </si>
  <si>
    <t>Armbouts-Cappel (59)</t>
  </si>
  <si>
    <t>Morbecque (59)</t>
  </si>
  <si>
    <t>Avesnelles (59)</t>
  </si>
  <si>
    <t>Arleux (59)</t>
  </si>
  <si>
    <t>Busigny (59)</t>
  </si>
  <si>
    <t>Frelinghien (59)</t>
  </si>
  <si>
    <t>Cassel (59)</t>
  </si>
  <si>
    <t>Bertry (59)</t>
  </si>
  <si>
    <t>Villers-Outréaux (59)</t>
  </si>
  <si>
    <t>Vieux-Berquin (59)</t>
  </si>
  <si>
    <t>Esquelbecq (59)</t>
  </si>
  <si>
    <t>Méteren (59)</t>
  </si>
  <si>
    <t>Walincourt-Selvigny (59)</t>
  </si>
  <si>
    <t>Renescure (59)</t>
  </si>
  <si>
    <t>Herlies (59)</t>
  </si>
  <si>
    <t>Boeschepe (59)</t>
  </si>
  <si>
    <t>Godewaersvelde (59)</t>
  </si>
  <si>
    <t>&gt;3</t>
  </si>
  <si>
    <t>Pourcentage détaillé</t>
  </si>
  <si>
    <t>Aube</t>
  </si>
  <si>
    <t>Total France</t>
  </si>
  <si>
    <t>Mulhouse (68)</t>
  </si>
  <si>
    <t>Saint-Louis (68)</t>
  </si>
  <si>
    <t>Wittenheim (68)</t>
  </si>
  <si>
    <t>Illzach (68)</t>
  </si>
  <si>
    <t>Rixheim (68)</t>
  </si>
  <si>
    <t>Riedisheim (68)</t>
  </si>
  <si>
    <t>Kingersheim (68)</t>
  </si>
  <si>
    <t>Guebwiller (68)</t>
  </si>
  <si>
    <t>Cernay (68)</t>
  </si>
  <si>
    <t>Wittelsheim (68)</t>
  </si>
  <si>
    <t>Thann (68)</t>
  </si>
  <si>
    <t>Pfastatt (68)</t>
  </si>
  <si>
    <t>Soultz-Haut-Rhin (68)</t>
  </si>
  <si>
    <t>Ensisheim (68)</t>
  </si>
  <si>
    <t>Huningue (68)</t>
  </si>
  <si>
    <t>Lutterbach (68)</t>
  </si>
  <si>
    <t>Brunstatt (68)</t>
  </si>
  <si>
    <t>Sausheim (68)</t>
  </si>
  <si>
    <t>Munster (68)</t>
  </si>
  <si>
    <t>Habsheim (68)</t>
  </si>
  <si>
    <t>Rouffach (68)</t>
  </si>
  <si>
    <t>Kembs (68)</t>
  </si>
  <si>
    <t>Masevaux (68)</t>
  </si>
  <si>
    <t>Richwiller (68)</t>
  </si>
  <si>
    <t>Issenheim (68)</t>
  </si>
  <si>
    <t>Village-Neuf (68)</t>
  </si>
  <si>
    <t>Buhl (68)</t>
  </si>
  <si>
    <t>Vieux-Thann (68)</t>
  </si>
  <si>
    <t>Bartenheim (68)</t>
  </si>
  <si>
    <t>Ruelisheim (68)</t>
  </si>
  <si>
    <t>Morschwiller-le-Bas (68)</t>
  </si>
  <si>
    <t>Hégenheim (68)</t>
  </si>
  <si>
    <t>Sierentz (68)</t>
  </si>
  <si>
    <t>Volgelsheim (68)</t>
  </si>
  <si>
    <t>Zillisheim (68)</t>
  </si>
  <si>
    <t>Biesheim (68)</t>
  </si>
  <si>
    <t>Pulversheim (68)</t>
  </si>
  <si>
    <t>Neuf-Brisach (68)</t>
  </si>
  <si>
    <t>Baldersheim (68)</t>
  </si>
  <si>
    <t>Soultzmatt (68)</t>
  </si>
  <si>
    <t>Fessenheim (68)</t>
  </si>
  <si>
    <t>Hirsingue (68)</t>
  </si>
  <si>
    <t>Dannemarie (68)</t>
  </si>
  <si>
    <t>Illfurth (68)</t>
  </si>
  <si>
    <t>Ottmarsheim (68)</t>
  </si>
  <si>
    <t>Hésingue (68)</t>
  </si>
  <si>
    <t>Hochstatt (68)</t>
  </si>
  <si>
    <t>Rosenau (68)</t>
  </si>
  <si>
    <t>Didenheim (68)</t>
  </si>
  <si>
    <t>Landser (68)</t>
  </si>
  <si>
    <t>Ungersheim (68)</t>
  </si>
  <si>
    <t>Reiningue (68)</t>
  </si>
  <si>
    <t>Haute Marne</t>
  </si>
  <si>
    <t>Haut Rhin</t>
  </si>
  <si>
    <t>Gray (70)</t>
  </si>
  <si>
    <t>Arc-lès-Gray (70)</t>
  </si>
  <si>
    <t>Plancher-Bas (70)</t>
  </si>
  <si>
    <t>Scey-sur-Saône-et-Saint-Albin (70)</t>
  </si>
  <si>
    <t>Marnay (70)</t>
  </si>
  <si>
    <t>Dampierre-sur-Salon (70)</t>
  </si>
  <si>
    <t>Rioz (70)</t>
  </si>
  <si>
    <t>Pesmes (70)</t>
  </si>
  <si>
    <t>Gray-la-Ville (70)</t>
  </si>
  <si>
    <t>Gy (70)</t>
  </si>
  <si>
    <t>Voray-sur-l'Ognon (70)</t>
  </si>
  <si>
    <t>Haute Saône</t>
  </si>
  <si>
    <t>Carspach (68)</t>
  </si>
  <si>
    <t>Wattwiller (68)</t>
  </si>
  <si>
    <t>Lautenbach (68)</t>
  </si>
  <si>
    <t>Bantzenheim (68)</t>
  </si>
  <si>
    <t>Burnhaupt-le-Haut (68)</t>
  </si>
  <si>
    <t>Munchhouse (68)</t>
  </si>
  <si>
    <t>Blodelsheim (68)</t>
  </si>
  <si>
    <t>Uffholtz (68)</t>
  </si>
  <si>
    <t>Sentheim (68)</t>
  </si>
  <si>
    <t>Battenheim (68)</t>
  </si>
  <si>
    <t>Steinbach (68)</t>
  </si>
  <si>
    <t>Flaxlanden (68)</t>
  </si>
  <si>
    <t>Eschentzwiller (68)</t>
  </si>
  <si>
    <t>Wihr-au-Val (68)</t>
  </si>
  <si>
    <t>Heimsbrunn (68)</t>
  </si>
  <si>
    <t>Dietwiller (68)</t>
  </si>
  <si>
    <t>Burnhaupt-le-Bas (68)</t>
  </si>
  <si>
    <t>Pfaffenheim (68)</t>
  </si>
  <si>
    <t>Hirtzbach (68)</t>
  </si>
  <si>
    <t>Waldighofen (68)</t>
  </si>
  <si>
    <t>Guewenheim (68)</t>
  </si>
  <si>
    <t>Aspach-le-Haut (68)</t>
  </si>
  <si>
    <t>Aspach-le-Bas (68)</t>
  </si>
  <si>
    <t>Metzeral (68)</t>
  </si>
  <si>
    <t>Leymen (68)</t>
  </si>
  <si>
    <t>Berrwiller (68)</t>
  </si>
  <si>
    <t>Dessenheim (68)</t>
  </si>
  <si>
    <t>Zimmersheim (68)</t>
  </si>
  <si>
    <t>Ferrette (68)</t>
  </si>
  <si>
    <t>Bergholtz (68)</t>
  </si>
  <si>
    <t>Hagenthal-le-Bas (68)</t>
  </si>
  <si>
    <t>Aspach (68)</t>
  </si>
  <si>
    <t>Algolsheim (68)</t>
  </si>
  <si>
    <t>Hirtzfelden (68)</t>
  </si>
  <si>
    <t>Champagne-sur-Seine (77)</t>
  </si>
  <si>
    <t>Othis (77)</t>
  </si>
  <si>
    <t>Saint-Thibault-des-Vignes (77)</t>
  </si>
  <si>
    <t>Lieusaint (77)</t>
  </si>
  <si>
    <t>Nandy (77)</t>
  </si>
  <si>
    <t>Courtry (77)</t>
  </si>
  <si>
    <t>Saint-Pierre-lès-Nemours (77)</t>
  </si>
  <si>
    <t>Souppes-sur-Loing (77)</t>
  </si>
  <si>
    <t>Bois-le-Roi (77)</t>
  </si>
  <si>
    <t>Saint-Pathus (77)</t>
  </si>
  <si>
    <t>Fontenay-Trésigny (77)</t>
  </si>
  <si>
    <t>Veneux-les-Sablons (77)</t>
  </si>
  <si>
    <t>Quincy-Voisins (77)</t>
  </si>
  <si>
    <t>Le Châtelet-en-Brie (77)</t>
  </si>
  <si>
    <t>Moret-sur-Loing (77)</t>
  </si>
  <si>
    <t>Mormant (77)</t>
  </si>
  <si>
    <t>Brou-sur-Chantereine (77)</t>
  </si>
  <si>
    <t>Mouroux (77)</t>
  </si>
  <si>
    <t>Crégy-lès-Meaux (77)</t>
  </si>
  <si>
    <t>Boissise-le-Roi (77)</t>
  </si>
  <si>
    <t>Saint-Mard (77)</t>
  </si>
  <si>
    <t>Château-Landon (77)</t>
  </si>
  <si>
    <t>Chevry-Cossigny (77)</t>
  </si>
  <si>
    <t>Pomponne (77)</t>
  </si>
  <si>
    <t>Thomery (77)</t>
  </si>
  <si>
    <t>Montévrain (77)</t>
  </si>
  <si>
    <t>Verneuil-l'Étang (77)</t>
  </si>
  <si>
    <t>Saint-Mammès (77)</t>
  </si>
  <si>
    <t>Collégien (77)</t>
  </si>
  <si>
    <t>Saint-Soupplets (77)</t>
  </si>
  <si>
    <t>Montigny-sur-Loing (77)</t>
  </si>
  <si>
    <t>Servon (77)</t>
  </si>
  <si>
    <t>La Chapelle-la-Reine (77)</t>
  </si>
  <si>
    <t>La Rochette (77)</t>
  </si>
  <si>
    <t>Dampmart (77)</t>
  </si>
  <si>
    <t>Chaumes-en-Brie (77)</t>
  </si>
  <si>
    <t>Bourron-Marlotte (77)</t>
  </si>
  <si>
    <t>Coupvray (77)</t>
  </si>
  <si>
    <t>Boissy-le-Châtel (77)</t>
  </si>
  <si>
    <t>Donnemarie-Dontilly (77)</t>
  </si>
  <si>
    <t>Rozay-en-Brie (77)</t>
  </si>
  <si>
    <t>Saint-Germain-Laval (77)</t>
  </si>
  <si>
    <t>Héricy (77)</t>
  </si>
  <si>
    <t>Vernou-la-Celle-sur-Seine (77)</t>
  </si>
  <si>
    <t>La Grande-Paroisse (77)</t>
  </si>
  <si>
    <t>Annet-sur-Marne (77)</t>
  </si>
  <si>
    <t>Pommeuse (77)</t>
  </si>
  <si>
    <t>Écuelles (77)</t>
  </si>
  <si>
    <t>Guignes (77)</t>
  </si>
  <si>
    <t>Chartrettes (77)</t>
  </si>
  <si>
    <t>Moussy-le-Neuf (77)</t>
  </si>
  <si>
    <t>Pringy (77)</t>
  </si>
  <si>
    <t>Faremoutiers (77)</t>
  </si>
  <si>
    <t>Bray-sur-Seine (77)</t>
  </si>
  <si>
    <t>Samois-sur-Seine (77)</t>
  </si>
  <si>
    <t>Montcourt-Fromonville (77)</t>
  </si>
  <si>
    <t>Croissy-Beaubourg (77)</t>
  </si>
  <si>
    <t>Cannes-Écluse (77)</t>
  </si>
  <si>
    <t>Samoreau (77)</t>
  </si>
  <si>
    <t>Chailly-en-Bière (77)</t>
  </si>
  <si>
    <t>Longperrier (77)</t>
  </si>
  <si>
    <t>Vulaines-sur-Seine (77)</t>
  </si>
  <si>
    <t>Évry-Grégy-sur-Yerre (77)</t>
  </si>
  <si>
    <t>Rebais (77)</t>
  </si>
  <si>
    <t>Grisy-Suisnes (77)</t>
  </si>
  <si>
    <t>Guérard (77)</t>
  </si>
  <si>
    <t>Soignolles-en-Brie (77)</t>
  </si>
  <si>
    <t>Warhem (59)</t>
  </si>
  <si>
    <t>Blaringhem (59)</t>
  </si>
  <si>
    <t>Bierne (59)</t>
  </si>
  <si>
    <t>Caëstre (59)</t>
  </si>
  <si>
    <t>Ligny-en-Cambrésis (59)</t>
  </si>
  <si>
    <t>Steenbecque (59)</t>
  </si>
  <si>
    <t>Marquillies (59)</t>
  </si>
  <si>
    <t>Lécluse (59)</t>
  </si>
  <si>
    <t>Aubers (59)</t>
  </si>
  <si>
    <t>Zuydcoote (59)</t>
  </si>
  <si>
    <t>Arnèke (59)</t>
  </si>
  <si>
    <t>Rexpoëde (59)</t>
  </si>
  <si>
    <t>Saint-Jans-Cappel (59)</t>
  </si>
  <si>
    <t>Deûlémont (59)</t>
  </si>
  <si>
    <t>Haverskerque (59)</t>
  </si>
  <si>
    <t>Bollezeele (59)</t>
  </si>
  <si>
    <t>Maretz (59)</t>
  </si>
  <si>
    <t>Spycker (59)</t>
  </si>
  <si>
    <t>Saint-Souplet (59)</t>
  </si>
  <si>
    <t>Herzeele (59)</t>
  </si>
  <si>
    <t>Illies (59)</t>
  </si>
  <si>
    <t>Le Doulieu (59)</t>
  </si>
  <si>
    <t>Zegerscappel (59)</t>
  </si>
  <si>
    <t>Steene (59)</t>
  </si>
  <si>
    <t>Looberghe (59)</t>
  </si>
  <si>
    <t>Brouckerque (59)</t>
  </si>
  <si>
    <t>Quaëdypre (59)</t>
  </si>
  <si>
    <t>Neuf-Berquin (59)</t>
  </si>
  <si>
    <t>Winnezeele (59)</t>
  </si>
  <si>
    <t>Clary (59)</t>
  </si>
  <si>
    <t>Cappelle-Brouck (59)</t>
  </si>
  <si>
    <t>Coudekerque (59)</t>
  </si>
  <si>
    <t>Uxem (59)</t>
  </si>
  <si>
    <t>Saint-Sylvestre-Cappel (59)</t>
  </si>
  <si>
    <t>Estrées (59)</t>
  </si>
  <si>
    <t>Saint-Python (59)</t>
  </si>
  <si>
    <t>59000, 59800</t>
  </si>
  <si>
    <t xml:space="preserve">Lille </t>
  </si>
  <si>
    <t>Roubaix</t>
  </si>
  <si>
    <t xml:space="preserve">Tourcoing </t>
  </si>
  <si>
    <t xml:space="preserve">Dunkerque </t>
  </si>
  <si>
    <t>59140, 59240, 59640</t>
  </si>
  <si>
    <t xml:space="preserve">Villeneuve-d'Ascq </t>
  </si>
  <si>
    <t>Douai</t>
  </si>
  <si>
    <t>59009 / 59491, 59493, 59650</t>
  </si>
  <si>
    <t xml:space="preserve">Wattrelos </t>
  </si>
  <si>
    <t>Valenciennes</t>
  </si>
  <si>
    <t xml:space="preserve">Marcq-en-Baroeul </t>
  </si>
  <si>
    <t xml:space="preserve">Cambrai </t>
  </si>
  <si>
    <t>59378 / 59700</t>
  </si>
  <si>
    <t>Maubeuge</t>
  </si>
  <si>
    <t xml:space="preserve">Lambersart </t>
  </si>
  <si>
    <t xml:space="preserve">Lomme </t>
  </si>
  <si>
    <t>Armentières</t>
  </si>
  <si>
    <t>Gruson</t>
  </si>
  <si>
    <t xml:space="preserve">Curgies </t>
  </si>
  <si>
    <t>Hordain</t>
  </si>
  <si>
    <t>Nivelle</t>
  </si>
  <si>
    <t>Villers-en-Cauchies</t>
  </si>
  <si>
    <t xml:space="preserve">Ohain </t>
  </si>
  <si>
    <t>Anstaing</t>
  </si>
  <si>
    <t xml:space="preserve">Auchy-lez-Orchies </t>
  </si>
  <si>
    <t xml:space="preserve">Jenlain </t>
  </si>
  <si>
    <t xml:space="preserve">Don (59) </t>
  </si>
  <si>
    <t>Cartignies</t>
  </si>
  <si>
    <t>Ennetières-en-Weppes</t>
  </si>
  <si>
    <t>Wandignies-Hamage</t>
  </si>
  <si>
    <t>Ferrière-la-Petite</t>
  </si>
  <si>
    <t>Fontaine-au-Pire</t>
  </si>
  <si>
    <t>Goeulzin</t>
  </si>
  <si>
    <t xml:space="preserve">Radinghem-en-Weppes </t>
  </si>
  <si>
    <t xml:space="preserve">Artres </t>
  </si>
  <si>
    <t>Aubigny-au-Bac</t>
  </si>
  <si>
    <t>Wargnies-le-Grand</t>
  </si>
  <si>
    <t>Dompierre-sur-Helpe</t>
  </si>
  <si>
    <t xml:space="preserve">Thun-Saint-Amand </t>
  </si>
  <si>
    <t xml:space="preserve">Vendegies-sur-Écaillon </t>
  </si>
  <si>
    <t xml:space="preserve">Beaufort </t>
  </si>
  <si>
    <t>Coudekerque-Branche</t>
  </si>
  <si>
    <t xml:space="preserve">La Madeleine </t>
  </si>
  <si>
    <t xml:space="preserve">Mons-en-Baroeul </t>
  </si>
  <si>
    <t>Loos</t>
  </si>
  <si>
    <t>Croix</t>
  </si>
  <si>
    <t>Denain</t>
  </si>
  <si>
    <t xml:space="preserve">Hem </t>
  </si>
  <si>
    <t>Ville/ Commune</t>
  </si>
  <si>
    <t>Code Postal</t>
  </si>
  <si>
    <t>Temps de Trajet</t>
  </si>
  <si>
    <t xml:space="preserve">Halluin </t>
  </si>
  <si>
    <t xml:space="preserve">Wasquehal </t>
  </si>
  <si>
    <t xml:space="preserve">Ronchin </t>
  </si>
  <si>
    <t xml:space="preserve">Saint-Amand-les-Eaux </t>
  </si>
  <si>
    <t xml:space="preserve">Sin-le-Noble </t>
  </si>
  <si>
    <t>Hautmont</t>
  </si>
  <si>
    <t xml:space="preserve">Faches-Thumesnil </t>
  </si>
  <si>
    <t>Haubourdin</t>
  </si>
  <si>
    <t xml:space="preserve">Wattignies </t>
  </si>
  <si>
    <t>Bailleul</t>
  </si>
  <si>
    <t>Anzin</t>
  </si>
  <si>
    <t xml:space="preserve">Fourmies </t>
  </si>
  <si>
    <t>Raismes</t>
  </si>
  <si>
    <t>Mouvaux</t>
  </si>
  <si>
    <t xml:space="preserve">Lys-lez-Lannoy </t>
  </si>
  <si>
    <t xml:space="preserve">Roncq </t>
  </si>
  <si>
    <t>Seclin</t>
  </si>
  <si>
    <t xml:space="preserve">Somain </t>
  </si>
  <si>
    <t>Bruay-sur-l'Escaut</t>
  </si>
  <si>
    <t>Marly</t>
  </si>
  <si>
    <t xml:space="preserve">Saint-Saulve </t>
  </si>
  <si>
    <t xml:space="preserve">Marquette-lez-Lille </t>
  </si>
  <si>
    <t>Jeumont</t>
  </si>
  <si>
    <t xml:space="preserve">Bondues </t>
  </si>
  <si>
    <t>Vieux-Condé</t>
  </si>
  <si>
    <t>Condé-sur-l'Escaut</t>
  </si>
  <si>
    <t>Douchy-les-Mines</t>
  </si>
  <si>
    <t>Saint-André-lez-Lille</t>
  </si>
  <si>
    <t>Aniche</t>
  </si>
  <si>
    <t xml:space="preserve">Annoeullin </t>
  </si>
  <si>
    <t xml:space="preserve">Leers </t>
  </si>
  <si>
    <t>Neuville-en-Ferrain</t>
  </si>
  <si>
    <t xml:space="preserve">Escaudain </t>
  </si>
  <si>
    <t>Aulnoye-Aymeries</t>
  </si>
  <si>
    <t xml:space="preserve">Merville </t>
  </si>
  <si>
    <t xml:space="preserve">Onnaing </t>
  </si>
  <si>
    <t>Aulnoy-lez-Valenciennes</t>
  </si>
  <si>
    <t>Auby</t>
  </si>
  <si>
    <t xml:space="preserve">La Chapelle-d'Armentières </t>
  </si>
  <si>
    <t>Waziers</t>
  </si>
  <si>
    <t>Wavrin</t>
  </si>
  <si>
    <t xml:space="preserve">Fresnes-sur-Escaut </t>
  </si>
  <si>
    <t>Orchies</t>
  </si>
  <si>
    <t xml:space="preserve">Louvroil </t>
  </si>
  <si>
    <t xml:space="preserve">Feignies </t>
  </si>
  <si>
    <t xml:space="preserve">Lallaing </t>
  </si>
  <si>
    <t>Cuincy</t>
  </si>
  <si>
    <t xml:space="preserve">Pecquencourt </t>
  </si>
  <si>
    <t xml:space="preserve">Trith-Saint-Léger </t>
  </si>
  <si>
    <t>Quiévrechain</t>
  </si>
  <si>
    <t>Lesquin</t>
  </si>
  <si>
    <t>Templeuve</t>
  </si>
  <si>
    <t>Roost-Warendin</t>
  </si>
  <si>
    <t>Ferrière-la-Grande</t>
  </si>
  <si>
    <t xml:space="preserve">Wallers </t>
  </si>
  <si>
    <t>Flers-en-Escrebieux</t>
  </si>
  <si>
    <t xml:space="preserve">Flines-lez-Raches </t>
  </si>
  <si>
    <t>Fenain</t>
  </si>
  <si>
    <t>Jouy-sur-Morin (77)</t>
  </si>
  <si>
    <t>Perthes (77)</t>
  </si>
  <si>
    <t>Livry-sur-Seine (77)</t>
  </si>
  <si>
    <t>Égreville (77)</t>
  </si>
  <si>
    <t>Noisy-sur-École (77)</t>
  </si>
  <si>
    <t>Pontcarré (77)</t>
  </si>
  <si>
    <t>Chanteloup-en-Brie (77)</t>
  </si>
  <si>
    <t>Voulx (77)</t>
  </si>
  <si>
    <t>Seine-Port (77)</t>
  </si>
  <si>
    <t>Conches-sur-Gondoire (77)</t>
  </si>
  <si>
    <t>Maincy (77)</t>
  </si>
  <si>
    <t>Sainte-Colombe (77)</t>
  </si>
  <si>
    <t>Longueville (77)</t>
  </si>
  <si>
    <t>Presles-en-Brie (77)</t>
  </si>
  <si>
    <t>Chessy (77)</t>
  </si>
  <si>
    <t>Ferrières-en-Brie (77)</t>
  </si>
  <si>
    <t>Rubelles (77)</t>
  </si>
  <si>
    <t>Villevaudé (77)</t>
  </si>
  <si>
    <t>Bagneaux-sur-Loing (77)</t>
  </si>
  <si>
    <t>Oissery (77)</t>
  </si>
  <si>
    <t>Ozouer-le-Voulgis (77)</t>
  </si>
  <si>
    <t>Chauconin-Neufmontiers (77)</t>
  </si>
  <si>
    <t>Barbizon (77)</t>
  </si>
  <si>
    <t>La Houssaye-en-Brie (77)</t>
  </si>
  <si>
    <t>Juilly (77)</t>
  </si>
  <si>
    <t>Saint-Augustin (77)</t>
  </si>
  <si>
    <t>Jouy-le-Châtel (77)</t>
  </si>
  <si>
    <t>Guermantes (77)</t>
  </si>
  <si>
    <t>Gouaix (77)</t>
  </si>
  <si>
    <t>Population</t>
  </si>
  <si>
    <t>Marolles-sur-Seine (77)</t>
  </si>
  <si>
    <t>Condé-Sainte-Libiaire (77)</t>
  </si>
  <si>
    <t>Monthyon (77)</t>
  </si>
  <si>
    <t>Lumigny-Nesles-Ormeaux (77)</t>
  </si>
  <si>
    <t>Mortcerf (77)</t>
  </si>
  <si>
    <t>Marles-en-Brie (77)</t>
  </si>
  <si>
    <t>Grez-sur-Loing (77)</t>
  </si>
  <si>
    <t>Coubert (77)</t>
  </si>
  <si>
    <t>La Chapelle-Gauthier (77)</t>
  </si>
  <si>
    <t>Lorrez-le-Bocage-Préaux (77)</t>
  </si>
  <si>
    <t>Courpalay (77)</t>
  </si>
  <si>
    <t>Solers (77)</t>
  </si>
  <si>
    <t>Sourdun (77)</t>
  </si>
  <si>
    <t>Montigny-Lencoup (77)</t>
  </si>
  <si>
    <t>Chenoise (77)</t>
  </si>
  <si>
    <t>Chailly-en-Brie (77)</t>
  </si>
  <si>
    <t>Saints (77)</t>
  </si>
  <si>
    <t>Moisenay (77)</t>
  </si>
  <si>
    <t>Choisy-en-Brie (77)</t>
  </si>
  <si>
    <t>Charny (77)</t>
  </si>
  <si>
    <t>La Celle-sur-Morin (77)</t>
  </si>
  <si>
    <t>Villeneuve-sur-Bellot (77)</t>
  </si>
  <si>
    <t>Le Pin (77)</t>
  </si>
  <si>
    <t>Chalifert (77)</t>
  </si>
  <si>
    <t>Saint-Sauveur-sur-École (77)</t>
  </si>
  <si>
    <t>Achères-la-Forêt (77)</t>
  </si>
  <si>
    <t>Liverdy-en-Brie (77)</t>
  </si>
  <si>
    <t>Férolles-Attilly (77)</t>
  </si>
  <si>
    <t>Gouvernes (77)</t>
  </si>
  <si>
    <t>Voisenon (77)</t>
  </si>
  <si>
    <t>Moussy-le-Vieux (77)</t>
  </si>
  <si>
    <t>Fublaines (77)</t>
  </si>
  <si>
    <t>Cély (77)</t>
  </si>
  <si>
    <t>Sivry-Courtry (77)</t>
  </si>
  <si>
    <t>Région: Ile de France</t>
  </si>
  <si>
    <t>Région: Champagne-Ardennes</t>
  </si>
  <si>
    <t>Distance &amp; Temps de Trajet vers Differdange</t>
  </si>
  <si>
    <t>Région: Nord-Pas-de-Calais</t>
  </si>
  <si>
    <t xml:space="preserve">Dechy </t>
  </si>
  <si>
    <t>Petite-Forêt</t>
  </si>
  <si>
    <t>Avesnes-sur-Helpe</t>
  </si>
  <si>
    <t>Santes</t>
  </si>
  <si>
    <t xml:space="preserve">Le Quesnoy </t>
  </si>
  <si>
    <t>Guesnain</t>
  </si>
  <si>
    <t>Montigny-en-Ostrevent</t>
  </si>
  <si>
    <t>Solesmes</t>
  </si>
  <si>
    <t>Marchiennes</t>
  </si>
  <si>
    <t>Phalempin</t>
  </si>
  <si>
    <t>Masny</t>
  </si>
  <si>
    <t>Auberchicourt</t>
  </si>
  <si>
    <t>Crespin</t>
  </si>
  <si>
    <t xml:space="preserve">Raimbeaucourt </t>
  </si>
  <si>
    <t>Bouchain</t>
  </si>
  <si>
    <t>Rousies</t>
  </si>
  <si>
    <t xml:space="preserve">Cysoing </t>
  </si>
  <si>
    <t>Escautpont</t>
  </si>
  <si>
    <t xml:space="preserve">Abscon </t>
  </si>
  <si>
    <t xml:space="preserve">Baisieux </t>
  </si>
  <si>
    <t xml:space="preserve">Neuville-Saint-Rémy </t>
  </si>
  <si>
    <t xml:space="preserve">Hérin </t>
  </si>
  <si>
    <t>Toufflers</t>
  </si>
  <si>
    <t>Landrecies</t>
  </si>
  <si>
    <t xml:space="preserve">Hergnies </t>
  </si>
  <si>
    <t xml:space="preserve">Maing </t>
  </si>
  <si>
    <t xml:space="preserve">Hallennes-lez-Haubourdin </t>
  </si>
  <si>
    <t>Lourches</t>
  </si>
  <si>
    <t xml:space="preserve">Escaudoeuvres </t>
  </si>
  <si>
    <t>Houplin-Ancoisne</t>
  </si>
  <si>
    <t>Sequedin</t>
  </si>
  <si>
    <t xml:space="preserve">Avesnes-les-Aubert </t>
  </si>
  <si>
    <t>Bavay</t>
  </si>
  <si>
    <t xml:space="preserve">Proville </t>
  </si>
  <si>
    <t xml:space="preserve">Boussois </t>
  </si>
  <si>
    <t>Templemars</t>
  </si>
  <si>
    <t xml:space="preserve">Roeulx </t>
  </si>
  <si>
    <t xml:space="preserve">La Sentinelle </t>
  </si>
  <si>
    <t>Lezennes</t>
  </si>
  <si>
    <t xml:space="preserve">Iwuy </t>
  </si>
  <si>
    <t>Wignehies</t>
  </si>
  <si>
    <t>Quarouble</t>
  </si>
  <si>
    <t xml:space="preserve">Berlaimont </t>
  </si>
  <si>
    <t xml:space="preserve">Hasnon </t>
  </si>
  <si>
    <t>Sains-du-Nord</t>
  </si>
  <si>
    <t>Anor</t>
  </si>
  <si>
    <t>Haveluy</t>
  </si>
  <si>
    <t xml:space="preserve">Emmerin </t>
  </si>
  <si>
    <t>Fretin</t>
  </si>
  <si>
    <t xml:space="preserve">Hornaing </t>
  </si>
  <si>
    <t xml:space="preserve">Chéreng </t>
  </si>
  <si>
    <t>Monchecourt</t>
  </si>
  <si>
    <t xml:space="preserve">Courchelettes </t>
  </si>
  <si>
    <t>Trélon</t>
  </si>
  <si>
    <t>Râches</t>
  </si>
  <si>
    <t>Neuville-sur-Escaut</t>
  </si>
  <si>
    <t>Willems</t>
  </si>
  <si>
    <t>Lewarde</t>
  </si>
  <si>
    <t>Beuvry-la-Forêt</t>
  </si>
  <si>
    <t xml:space="preserve">Haspres </t>
  </si>
  <si>
    <t>Lecelles</t>
  </si>
  <si>
    <t xml:space="preserve">Marpent </t>
  </si>
  <si>
    <t>Pont-sur-Sambre</t>
  </si>
  <si>
    <t xml:space="preserve">Thiant </t>
  </si>
  <si>
    <t>Haulchin</t>
  </si>
  <si>
    <t xml:space="preserve">Sainghin-en-Mélantois </t>
  </si>
  <si>
    <t xml:space="preserve">Masnières </t>
  </si>
  <si>
    <t xml:space="preserve">Famars </t>
  </si>
  <si>
    <t xml:space="preserve">Recquignies </t>
  </si>
  <si>
    <t xml:space="preserve">Cousolre </t>
  </si>
  <si>
    <t>Leval</t>
  </si>
  <si>
    <t>Nomain</t>
  </si>
  <si>
    <t>Bachant</t>
  </si>
  <si>
    <t xml:space="preserve">Verlinghem </t>
  </si>
  <si>
    <t>Prouvy</t>
  </si>
  <si>
    <t>Lompret</t>
  </si>
  <si>
    <t xml:space="preserve">Avelin </t>
  </si>
  <si>
    <t>Raillencourt-Sainte-Olle</t>
  </si>
  <si>
    <t xml:space="preserve">Landas </t>
  </si>
  <si>
    <t xml:space="preserve">Coutiches </t>
  </si>
  <si>
    <t>Attiches</t>
  </si>
  <si>
    <t>La Longueville</t>
  </si>
  <si>
    <t>Pont-à-Marcq</t>
  </si>
  <si>
    <t xml:space="preserve">Bersée </t>
  </si>
  <si>
    <t>Saultain</t>
  </si>
  <si>
    <t xml:space="preserve">Mérignies </t>
  </si>
  <si>
    <t>Mons-en-Pévèle</t>
  </si>
  <si>
    <t>Genech</t>
  </si>
  <si>
    <t>Poix-du-Nord</t>
  </si>
  <si>
    <t>Fournes-en-Weppes</t>
  </si>
  <si>
    <t>Gommegnies</t>
  </si>
  <si>
    <t>Écaillon</t>
  </si>
  <si>
    <t xml:space="preserve">Beauvois-en-Cambrésis </t>
  </si>
  <si>
    <t xml:space="preserve">Ennevelin </t>
  </si>
  <si>
    <t xml:space="preserve">Cappelle-en-Pévèle </t>
  </si>
  <si>
    <t xml:space="preserve">Marcoing </t>
  </si>
  <si>
    <t>Faumont</t>
  </si>
  <si>
    <t>Prémesques</t>
  </si>
  <si>
    <t>Lauwin-Planque</t>
  </si>
  <si>
    <t xml:space="preserve">Glageon </t>
  </si>
  <si>
    <t xml:space="preserve">Assevent </t>
  </si>
  <si>
    <t>Féchain</t>
  </si>
  <si>
    <t xml:space="preserve">Solre-le-Château </t>
  </si>
  <si>
    <t xml:space="preserve">Rosult </t>
  </si>
  <si>
    <t>Préseau</t>
  </si>
  <si>
    <t>Hélesmes</t>
  </si>
  <si>
    <t xml:space="preserve">Sailly-lez-Lannoy </t>
  </si>
  <si>
    <t>Sebourg</t>
  </si>
  <si>
    <t xml:space="preserve">Quiévy </t>
  </si>
  <si>
    <t xml:space="preserve">Wavrechain-sous-Denain </t>
  </si>
  <si>
    <t>Lannoy</t>
  </si>
  <si>
    <t>Saulzoir</t>
  </si>
  <si>
    <t>Bousies</t>
  </si>
  <si>
    <t xml:space="preserve">Colleret </t>
  </si>
  <si>
    <t>Fontaine-Notre-Dame</t>
  </si>
  <si>
    <t>Saint-Hilaire-lez-Cambrai</t>
  </si>
  <si>
    <t xml:space="preserve">Mortagne-du-Nord </t>
  </si>
  <si>
    <t>Camphin-en-Pévèle</t>
  </si>
  <si>
    <t>Forest-sur-Marque</t>
  </si>
  <si>
    <t xml:space="preserve">Haussy </t>
  </si>
  <si>
    <t>Sars-Poteries</t>
  </si>
  <si>
    <t xml:space="preserve">Camphin-en-Carembault </t>
  </si>
  <si>
    <t>Bouvignies</t>
  </si>
  <si>
    <t>Flines-lès-Mortagne</t>
  </si>
  <si>
    <t xml:space="preserve">Capinghem </t>
  </si>
  <si>
    <t>Marquette-en-Ostrevant</t>
  </si>
  <si>
    <t xml:space="preserve">Rumilly-en-Cambrésis </t>
  </si>
  <si>
    <t xml:space="preserve">Bruille-Saint-Amand </t>
  </si>
  <si>
    <t xml:space="preserve">Bois-Grenier </t>
  </si>
  <si>
    <t xml:space="preserve">Vred </t>
  </si>
  <si>
    <t xml:space="preserve">Vendeville </t>
  </si>
  <si>
    <t>Aubry-du-Hainaut</t>
  </si>
  <si>
    <t>Rieulay</t>
  </si>
  <si>
    <t xml:space="preserve">Bourghelles </t>
  </si>
  <si>
    <t>Viesly</t>
  </si>
  <si>
    <t>Saint-Aubert</t>
  </si>
  <si>
    <t xml:space="preserve">Rumegies </t>
  </si>
  <si>
    <t>Étroeungt</t>
  </si>
  <si>
    <t xml:space="preserve">Felleries </t>
  </si>
  <si>
    <t xml:space="preserve">Neuf-Mesnil </t>
  </si>
  <si>
    <t>Maroilles</t>
  </si>
  <si>
    <t>Saméon</t>
  </si>
  <si>
    <t xml:space="preserve">Rieux-en-Cambrésis </t>
  </si>
  <si>
    <t xml:space="preserve">Férin </t>
  </si>
  <si>
    <t>Erre</t>
  </si>
  <si>
    <t xml:space="preserve">Mouchin </t>
  </si>
  <si>
    <t>Bachy</t>
  </si>
  <si>
    <t>Englefontaine</t>
  </si>
  <si>
    <t xml:space="preserve">Cantin </t>
  </si>
  <si>
    <t>Moncheaux</t>
  </si>
  <si>
    <t>Bellaing</t>
  </si>
  <si>
    <t>Avesnes-le-Sec)</t>
  </si>
  <si>
    <t>Saint-Remy-du-Nord</t>
  </si>
  <si>
    <t>Villers-Pol</t>
  </si>
  <si>
    <t>Gouzeaucourt</t>
  </si>
  <si>
    <t xml:space="preserve">Vicq </t>
  </si>
  <si>
    <t>Lieu-Saint-Amand</t>
  </si>
  <si>
    <t xml:space="preserve">Bruille-lez-Marchiennes </t>
  </si>
  <si>
    <t>Créneau Horaire &gt;</t>
  </si>
  <si>
    <t>Neuvilly</t>
  </si>
  <si>
    <t xml:space="preserve">Saint-Quentin </t>
  </si>
  <si>
    <t xml:space="preserve">Soissons </t>
  </si>
  <si>
    <t>Laon</t>
  </si>
  <si>
    <t>Tergnier</t>
  </si>
  <si>
    <t xml:space="preserve">Château-Thierry </t>
  </si>
  <si>
    <t>Hirson</t>
  </si>
  <si>
    <t xml:space="preserve">Guise </t>
  </si>
  <si>
    <t xml:space="preserve">Gauchy </t>
  </si>
  <si>
    <t>Belleu</t>
  </si>
  <si>
    <t xml:space="preserve">Saint-Michel </t>
  </si>
  <si>
    <t>Fère-en-Tardenois</t>
  </si>
  <si>
    <t xml:space="preserve">Beautor </t>
  </si>
  <si>
    <t xml:space="preserve">Le Nouvion-en-Thiérache </t>
  </si>
  <si>
    <t>La Fère</t>
  </si>
  <si>
    <t>Charly</t>
  </si>
  <si>
    <t>Vervins</t>
  </si>
  <si>
    <t xml:space="preserve">Crouy </t>
  </si>
  <si>
    <t>Marle</t>
  </si>
  <si>
    <t xml:space="preserve">Essômes-sur-Marne </t>
  </si>
  <si>
    <t xml:space="preserve">Saint-Gobain </t>
  </si>
  <si>
    <t xml:space="preserve">Villeneuve-Saint-Germain </t>
  </si>
  <si>
    <t xml:space="preserve">Guignicourt </t>
  </si>
  <si>
    <t xml:space="preserve">Sinceny </t>
  </si>
  <si>
    <t xml:space="preserve">Athies-sous-Laon </t>
  </si>
  <si>
    <t>Sissonne</t>
  </si>
  <si>
    <t xml:space="preserve">La Ferté-Milon </t>
  </si>
  <si>
    <t xml:space="preserve">Ribemont </t>
  </si>
  <si>
    <t xml:space="preserve">Neuilly-Saint-Front </t>
  </si>
  <si>
    <t xml:space="preserve">Vailly-sur-Aisne </t>
  </si>
  <si>
    <t xml:space="preserve">Braine </t>
  </si>
  <si>
    <t xml:space="preserve">Bucy-le-Long </t>
  </si>
  <si>
    <t xml:space="preserve">Nogent-l'Artaud </t>
  </si>
  <si>
    <t>La Capelle</t>
  </si>
  <si>
    <t xml:space="preserve">Anizy-le-Château </t>
  </si>
  <si>
    <t xml:space="preserve">Saint-Erme-Outre-et-Ramecourt </t>
  </si>
  <si>
    <t>Viry-Noureuil</t>
  </si>
  <si>
    <t xml:space="preserve">Harly </t>
  </si>
  <si>
    <t xml:space="preserve">Vic-sur-Aisne </t>
  </si>
  <si>
    <t>Charmes</t>
  </si>
  <si>
    <t xml:space="preserve">Pinon </t>
  </si>
  <si>
    <t>Montcornet</t>
  </si>
  <si>
    <t xml:space="preserve">Étreux </t>
  </si>
  <si>
    <t xml:space="preserve">Courmelles </t>
  </si>
  <si>
    <t>Crécy-sur-Serre</t>
  </si>
  <si>
    <t xml:space="preserve">Bruyères-et-Montbérault </t>
  </si>
  <si>
    <t>Montescourt-Lizerolles</t>
  </si>
  <si>
    <t xml:space="preserve">Venizel </t>
  </si>
  <si>
    <t>Homblières</t>
  </si>
  <si>
    <t xml:space="preserve">Origny-en-Thiérache </t>
  </si>
  <si>
    <t xml:space="preserve">Holnon </t>
  </si>
  <si>
    <t>Liesse-Notre-Dame</t>
  </si>
  <si>
    <t xml:space="preserve">Chézy-sur-Marne </t>
  </si>
  <si>
    <t>Étampes-sur-Marne</t>
  </si>
  <si>
    <t xml:space="preserve">Boué </t>
  </si>
  <si>
    <t xml:space="preserve">Brasles </t>
  </si>
  <si>
    <t>Aulnois-sous-Laon</t>
  </si>
  <si>
    <t xml:space="preserve">Buironfosse </t>
  </si>
  <si>
    <t xml:space="preserve">Essigny-le-Grand </t>
  </si>
  <si>
    <t xml:space="preserve">Montreuil-aux-Lions </t>
  </si>
  <si>
    <t xml:space="preserve">Billy-sur-Aisne </t>
  </si>
  <si>
    <t xml:space="preserve">Coincy </t>
  </si>
  <si>
    <t xml:space="preserve">Ambleny </t>
  </si>
  <si>
    <t>La Flamengrie</t>
  </si>
  <si>
    <t xml:space="preserve">Rozoy-sur-Serre </t>
  </si>
  <si>
    <t>Vermand</t>
  </si>
  <si>
    <t xml:space="preserve">Nesles-la-Montagne </t>
  </si>
  <si>
    <t xml:space="preserve">Pasly </t>
  </si>
  <si>
    <t xml:space="preserve">Crézancy </t>
  </si>
  <si>
    <t xml:space="preserve">Itancourt </t>
  </si>
  <si>
    <t xml:space="preserve">Chierry </t>
  </si>
  <si>
    <t xml:space="preserve">Nogentel </t>
  </si>
  <si>
    <t xml:space="preserve">Wassigny </t>
  </si>
  <si>
    <t xml:space="preserve">Couvron-et-Aumencourt </t>
  </si>
  <si>
    <t xml:space="preserve">Moÿ-de-l'Aisne </t>
  </si>
  <si>
    <t>Viels-Maisons</t>
  </si>
  <si>
    <t>Acy</t>
  </si>
  <si>
    <t xml:space="preserve">Sains-Richaumont </t>
  </si>
  <si>
    <t xml:space="preserve">Mons-en-Laonnois </t>
  </si>
  <si>
    <t xml:space="preserve">Mondrepuis </t>
  </si>
  <si>
    <t xml:space="preserve">Bichancourt </t>
  </si>
  <si>
    <t>Étréaupont</t>
  </si>
  <si>
    <t xml:space="preserve">Mercin-et-Vaux </t>
  </si>
  <si>
    <t xml:space="preserve">Mont-d'Origny </t>
  </si>
  <si>
    <t xml:space="preserve">Neuville-Saint-Amand </t>
  </si>
  <si>
    <t xml:space="preserve">Grugies </t>
  </si>
  <si>
    <t xml:space="preserve">Buire </t>
  </si>
  <si>
    <t xml:space="preserve">Trélou-sur-Marne </t>
  </si>
  <si>
    <t xml:space="preserve">Esquéhéries </t>
  </si>
  <si>
    <t xml:space="preserve">Vendeuil </t>
  </si>
  <si>
    <t xml:space="preserve">Oulchy-le-Château </t>
  </si>
  <si>
    <t xml:space="preserve">Lesquielles-Saint-Germain </t>
  </si>
  <si>
    <t xml:space="preserve">Villiers-Saint-Denis </t>
  </si>
  <si>
    <t xml:space="preserve">Vauxbuin </t>
  </si>
  <si>
    <t>Fontaine-lès-Vervins</t>
  </si>
  <si>
    <t xml:space="preserve">Chavignon </t>
  </si>
  <si>
    <t xml:space="preserve">Chambry </t>
  </si>
  <si>
    <t xml:space="preserve">Dizy-le-Gros </t>
  </si>
  <si>
    <t xml:space="preserve">Pavant </t>
  </si>
  <si>
    <t xml:space="preserve">Charleville-Mézières </t>
  </si>
  <si>
    <t xml:space="preserve">Sedan </t>
  </si>
  <si>
    <t xml:space="preserve">Revin </t>
  </si>
  <si>
    <t xml:space="preserve">Rethel </t>
  </si>
  <si>
    <t xml:space="preserve">Givet </t>
  </si>
  <si>
    <t>Temps de Trajet &amp; Distances vers Differdange</t>
  </si>
  <si>
    <t>Région: Picardie</t>
  </si>
  <si>
    <t>Région: Champagne-Ardenne</t>
  </si>
  <si>
    <t>Région: Alsace</t>
  </si>
  <si>
    <t>Nouzonville</t>
  </si>
  <si>
    <t xml:space="preserve">Bogny-sur-Meuse </t>
  </si>
  <si>
    <t>Vouziers</t>
  </si>
  <si>
    <t xml:space="preserve">Fumay </t>
  </si>
  <si>
    <t xml:space="preserve">Vrigne-aux-Bois </t>
  </si>
  <si>
    <t>Villers-Semeuse</t>
  </si>
  <si>
    <t xml:space="preserve">Vivier-au-Court </t>
  </si>
  <si>
    <t xml:space="preserve">Carignan </t>
  </si>
  <si>
    <t xml:space="preserve">Monthermé </t>
  </si>
  <si>
    <t xml:space="preserve">Mouzon </t>
  </si>
  <si>
    <t xml:space="preserve">Juniville </t>
  </si>
  <si>
    <t>Saint-Laurent</t>
  </si>
  <si>
    <t xml:space="preserve">Maubert-Fontaine </t>
  </si>
  <si>
    <t xml:space="preserve">Raucourt-et-Flaba </t>
  </si>
  <si>
    <t xml:space="preserve">Glaire </t>
  </si>
  <si>
    <t xml:space="preserve">Le Chesne </t>
  </si>
  <si>
    <t xml:space="preserve">Asfeld </t>
  </si>
  <si>
    <t>Givonne</t>
  </si>
  <si>
    <t>Saint-Menges</t>
  </si>
  <si>
    <t>Boulzicourt</t>
  </si>
  <si>
    <t xml:space="preserve">Aubrives </t>
  </si>
  <si>
    <t xml:space="preserve">Dom-le-Mesnil </t>
  </si>
  <si>
    <t>Tournes</t>
  </si>
  <si>
    <t xml:space="preserve">Thilay </t>
  </si>
  <si>
    <t>Gespunsart</t>
  </si>
  <si>
    <t xml:space="preserve">Fromelennes </t>
  </si>
  <si>
    <t xml:space="preserve">Pouru-Saint-Remy </t>
  </si>
  <si>
    <t xml:space="preserve">Attigny </t>
  </si>
  <si>
    <t>Neufmanil</t>
  </si>
  <si>
    <t xml:space="preserve">Deville </t>
  </si>
  <si>
    <t xml:space="preserve">Lumes </t>
  </si>
  <si>
    <t xml:space="preserve">Blagny </t>
  </si>
  <si>
    <t>Flize</t>
  </si>
  <si>
    <t>Château-Porcien</t>
  </si>
  <si>
    <t>Signy-le-Petit</t>
  </si>
  <si>
    <t>Signy-l'Abbaye</t>
  </si>
  <si>
    <t>Rimogne</t>
  </si>
  <si>
    <t>Prix-lès-Mézières</t>
  </si>
  <si>
    <t>Renwez</t>
  </si>
  <si>
    <t>Warcq</t>
  </si>
  <si>
    <t xml:space="preserve">Montcy-Notre-Dame </t>
  </si>
  <si>
    <t xml:space="preserve">Douzy </t>
  </si>
  <si>
    <t>La Francheville</t>
  </si>
  <si>
    <t xml:space="preserve">Balan </t>
  </si>
  <si>
    <t xml:space="preserve">Aiglemont </t>
  </si>
  <si>
    <t xml:space="preserve">Vireux-Molhain </t>
  </si>
  <si>
    <t>Bazeilles</t>
  </si>
  <si>
    <t xml:space="preserve">Sault-lès-Rethel </t>
  </si>
  <si>
    <t>Les Hautes-Rivières</t>
  </si>
  <si>
    <t xml:space="preserve">Vireux-Wallerand </t>
  </si>
  <si>
    <t>Haybes</t>
  </si>
  <si>
    <t>Nouvion-sur-Meuse</t>
  </si>
  <si>
    <t>Donchery</t>
  </si>
  <si>
    <t xml:space="preserve">Rocroi </t>
  </si>
  <si>
    <t>Floing</t>
  </si>
  <si>
    <t>Population détaillée</t>
  </si>
  <si>
    <t>Pourcentage  détaillé</t>
  </si>
  <si>
    <t xml:space="preserve">Troyes </t>
  </si>
  <si>
    <t xml:space="preserve">Romilly-sur-Seine </t>
  </si>
  <si>
    <t xml:space="preserve">La Chapelle-Saint-Luc </t>
  </si>
  <si>
    <t>Saint-André-les-Vergers</t>
  </si>
  <si>
    <t xml:space="preserve">Sainte-Savine </t>
  </si>
  <si>
    <t>Saint-Julien-les-Villas</t>
  </si>
  <si>
    <t xml:space="preserve">Bar-sur-Aube </t>
  </si>
  <si>
    <t xml:space="preserve">Nogent-sur-Seine </t>
  </si>
  <si>
    <t xml:space="preserve">Pont-Sainte-Marie </t>
  </si>
  <si>
    <t xml:space="preserve">Bar-sur-Seine </t>
  </si>
  <si>
    <t xml:space="preserve">Les Noës-près-Troyes </t>
  </si>
  <si>
    <t xml:space="preserve">Brienne-le-Château </t>
  </si>
  <si>
    <t>La Rivière-de-Corps</t>
  </si>
  <si>
    <t xml:space="preserve">Arcis-sur-Aube </t>
  </si>
  <si>
    <t xml:space="preserve">Villenauxe-la-Grande </t>
  </si>
  <si>
    <t xml:space="preserve">Saint-Lyé </t>
  </si>
  <si>
    <t>Vendeuvre-sur-Barse</t>
  </si>
  <si>
    <t xml:space="preserve">Saint-Parres-aux-Tertres </t>
  </si>
  <si>
    <t xml:space="preserve">Rosières-près-Troyes </t>
  </si>
  <si>
    <t xml:space="preserve">Saint-Germain </t>
  </si>
  <si>
    <t xml:space="preserve">Aix-en-Othe </t>
  </si>
  <si>
    <t>Bréviandes</t>
  </si>
  <si>
    <t>Estissac</t>
  </si>
  <si>
    <t xml:space="preserve">Verrières </t>
  </si>
  <si>
    <t>Marigny-le-Châtel</t>
  </si>
  <si>
    <t xml:space="preserve">Maizières-la-Grande-Paroisse </t>
  </si>
  <si>
    <t xml:space="preserve">Lusigny-sur-Barse </t>
  </si>
  <si>
    <t>Creney-près-Troyes</t>
  </si>
  <si>
    <t xml:space="preserve">Mailly-le-Camp </t>
  </si>
  <si>
    <t xml:space="preserve">Les Riceys </t>
  </si>
  <si>
    <t>Buchères</t>
  </si>
  <si>
    <t xml:space="preserve">Méry-sur-Seine </t>
  </si>
  <si>
    <t>Ville-sous-la-Ferté</t>
  </si>
  <si>
    <t xml:space="preserve">Mussy-sur-Seine </t>
  </si>
  <si>
    <t>Piney</t>
  </si>
  <si>
    <t xml:space="preserve">Ervy-le-Châtel </t>
  </si>
  <si>
    <t>Sainte-Maure</t>
  </si>
  <si>
    <t xml:space="preserve">Chaource </t>
  </si>
  <si>
    <t>Bouilly</t>
  </si>
  <si>
    <t>Traînel</t>
  </si>
  <si>
    <t xml:space="preserve">Hoenheim </t>
  </si>
  <si>
    <t xml:space="preserve">Obernai </t>
  </si>
  <si>
    <t xml:space="preserve">Erstein </t>
  </si>
  <si>
    <t xml:space="preserve">Molsheim </t>
  </si>
  <si>
    <t>Brumath</t>
  </si>
  <si>
    <t>Wissembourg</t>
  </si>
  <si>
    <t xml:space="preserve">Geispolsheim </t>
  </si>
  <si>
    <t xml:space="preserve">Souffelweyersheim </t>
  </si>
  <si>
    <t xml:space="preserve">Eckbolsheim </t>
  </si>
  <si>
    <t xml:space="preserve">Barr </t>
  </si>
  <si>
    <t xml:space="preserve">Vendenheim </t>
  </si>
  <si>
    <t xml:space="preserve">Mutzig </t>
  </si>
  <si>
    <t>Wasselonne</t>
  </si>
  <si>
    <t>La Wantzenau</t>
  </si>
  <si>
    <t>Mundolsheim</t>
  </si>
  <si>
    <t>Reichshoffen</t>
  </si>
  <si>
    <t>Reichstett</t>
  </si>
  <si>
    <t xml:space="preserve">Benfeld </t>
  </si>
  <si>
    <t xml:space="preserve">Drusenheim </t>
  </si>
  <si>
    <t xml:space="preserve">Schweighouse-sur-Moder </t>
  </si>
  <si>
    <t xml:space="preserve">Rosheim </t>
  </si>
  <si>
    <t>Fegersheim</t>
  </si>
  <si>
    <t xml:space="preserve">Oberhausbergen </t>
  </si>
  <si>
    <t xml:space="preserve">Eschau </t>
  </si>
  <si>
    <t xml:space="preserve">Soufflenheim </t>
  </si>
  <si>
    <t xml:space="preserve">Niederbronn-les-Bains </t>
  </si>
  <si>
    <t>Herrlisheim</t>
  </si>
  <si>
    <t xml:space="preserve">Hoerdt </t>
  </si>
  <si>
    <t xml:space="preserve">Gambsheim </t>
  </si>
  <si>
    <t xml:space="preserve">Ingwiller </t>
  </si>
  <si>
    <t xml:space="preserve">Wolfisheim </t>
  </si>
  <si>
    <t xml:space="preserve">Betschdorf </t>
  </si>
  <si>
    <t xml:space="preserve">Bouxwiller </t>
  </si>
  <si>
    <t>Marckolsheim</t>
  </si>
  <si>
    <t>Plobsheim</t>
  </si>
  <si>
    <t xml:space="preserve">Mertzwiller </t>
  </si>
  <si>
    <t xml:space="preserve">Gundershoffen </t>
  </si>
  <si>
    <t xml:space="preserve">Châtenois </t>
  </si>
  <si>
    <t xml:space="preserve">Marlenheim </t>
  </si>
  <si>
    <t xml:space="preserve">Sarre-Union </t>
  </si>
  <si>
    <t xml:space="preserve">Weyersheim </t>
  </si>
  <si>
    <t>Seltz</t>
  </si>
  <si>
    <t xml:space="preserve">Lampertheim </t>
  </si>
  <si>
    <t>Oberhoffen-sur-Moder</t>
  </si>
  <si>
    <t xml:space="preserve">Hochfelden </t>
  </si>
  <si>
    <t xml:space="preserve">Gerstheim </t>
  </si>
  <si>
    <t>Bischoffsheim</t>
  </si>
  <si>
    <t>Holtzheim</t>
  </si>
  <si>
    <t>Gries</t>
  </si>
  <si>
    <t xml:space="preserve">La Broque </t>
  </si>
  <si>
    <t xml:space="preserve">Scherwiller </t>
  </si>
  <si>
    <t>Dettwiller</t>
  </si>
  <si>
    <t xml:space="preserve">Soultz-sous-Forêts </t>
  </si>
  <si>
    <t>Weitbruch</t>
  </si>
  <si>
    <t xml:space="preserve">Pfaffenhoffen </t>
  </si>
  <si>
    <t>Marmoutier</t>
  </si>
  <si>
    <t>Duttlenheim</t>
  </si>
  <si>
    <t>Truchtersheim</t>
  </si>
  <si>
    <t xml:space="preserve">Rhinau </t>
  </si>
  <si>
    <t xml:space="preserve">Lipsheim </t>
  </si>
  <si>
    <t xml:space="preserve">Lauterbourg </t>
  </si>
  <si>
    <t xml:space="preserve">Geudertheim </t>
  </si>
  <si>
    <t>Achenheim</t>
  </si>
  <si>
    <t>Schirmeck</t>
  </si>
  <si>
    <t xml:space="preserve">Dorlisheim </t>
  </si>
  <si>
    <t xml:space="preserve">Boersch </t>
  </si>
  <si>
    <t xml:space="preserve">Huttenheim </t>
  </si>
  <si>
    <t>Oberschaeffolsheim</t>
  </si>
  <si>
    <t xml:space="preserve">Schirrhein </t>
  </si>
  <si>
    <t xml:space="preserve">Wisches </t>
  </si>
  <si>
    <t xml:space="preserve">Hilsenheim </t>
  </si>
  <si>
    <t xml:space="preserve">Dambach-la-Ville </t>
  </si>
  <si>
    <t xml:space="preserve">Epfig </t>
  </si>
  <si>
    <t xml:space="preserve">Mothern </t>
  </si>
  <si>
    <t>Kilstett</t>
  </si>
  <si>
    <t>Steinbourg</t>
  </si>
  <si>
    <t xml:space="preserve">Berstett </t>
  </si>
  <si>
    <t>Ittenheim</t>
  </si>
  <si>
    <t xml:space="preserve">Roeschwoog </t>
  </si>
  <si>
    <t xml:space="preserve">Kaltenhouse </t>
  </si>
  <si>
    <t xml:space="preserve">Offendorf </t>
  </si>
  <si>
    <t xml:space="preserve">Ebersheim </t>
  </si>
  <si>
    <t xml:space="preserve">Entzheim </t>
  </si>
  <si>
    <t>Herbitzheim</t>
  </si>
  <si>
    <t>Wittisheim</t>
  </si>
  <si>
    <t xml:space="preserve">Monswiller </t>
  </si>
  <si>
    <t xml:space="preserve">Hatten </t>
  </si>
  <si>
    <t xml:space="preserve">Beinheim </t>
  </si>
  <si>
    <t>Sessenheim</t>
  </si>
  <si>
    <t>Mommenheim</t>
  </si>
  <si>
    <t xml:space="preserve">Villé </t>
  </si>
  <si>
    <t xml:space="preserve">Griesheim-près-Molsheim </t>
  </si>
  <si>
    <t>Muttersholtz</t>
  </si>
  <si>
    <t>Lembach</t>
  </si>
  <si>
    <t>Ernolsheim-Bruche</t>
  </si>
  <si>
    <t xml:space="preserve">Mittelhausbergen </t>
  </si>
  <si>
    <t xml:space="preserve">Woerth </t>
  </si>
  <si>
    <t xml:space="preserve">Schwindratzheim </t>
  </si>
  <si>
    <t xml:space="preserve">Seebach </t>
  </si>
  <si>
    <t>Diemeringen</t>
  </si>
  <si>
    <t xml:space="preserve">Andlau </t>
  </si>
  <si>
    <t xml:space="preserve">Westhoffen </t>
  </si>
  <si>
    <t xml:space="preserve">Krautergersheim </t>
  </si>
  <si>
    <t xml:space="preserve">Rothau </t>
  </si>
  <si>
    <t xml:space="preserve">Lutzelhouse </t>
  </si>
  <si>
    <t>Surbourg</t>
  </si>
  <si>
    <t xml:space="preserve">Still </t>
  </si>
  <si>
    <t xml:space="preserve">Ottrott </t>
  </si>
  <si>
    <t>Oberhaslach</t>
  </si>
  <si>
    <t xml:space="preserve">Duppigheim </t>
  </si>
  <si>
    <t>Kintzheim</t>
  </si>
  <si>
    <t xml:space="preserve">Wingen-sur-Moder </t>
  </si>
  <si>
    <t>Drulingen</t>
  </si>
  <si>
    <t xml:space="preserve">Rohrwiller </t>
  </si>
  <si>
    <t xml:space="preserve">Keskastel </t>
  </si>
  <si>
    <t xml:space="preserve">Obermodern-Zutzendorf </t>
  </si>
  <si>
    <t xml:space="preserve">Stutzheim-Offenheim </t>
  </si>
  <si>
    <t>Oberbronn</t>
  </si>
  <si>
    <t>Dauendorf</t>
  </si>
  <si>
    <t xml:space="preserve">Nordhouse </t>
  </si>
  <si>
    <t xml:space="preserve">Schleithal </t>
  </si>
  <si>
    <t xml:space="preserve">Niederhausbergen </t>
  </si>
  <si>
    <t>Hindisheim</t>
  </si>
  <si>
    <t xml:space="preserve">Blaesheim </t>
  </si>
  <si>
    <t>Urmatt</t>
  </si>
  <si>
    <t xml:space="preserve">Westhouse </t>
  </si>
  <si>
    <t xml:space="preserve">Dinsheim </t>
  </si>
  <si>
    <t>Meistratzheim</t>
  </si>
  <si>
    <t xml:space="preserve">Hangenbieten </t>
  </si>
  <si>
    <t xml:space="preserve">Gresswiller </t>
  </si>
  <si>
    <t>Valff</t>
  </si>
  <si>
    <t>Dachstein</t>
  </si>
  <si>
    <t xml:space="preserve">Ohlungen </t>
  </si>
  <si>
    <t xml:space="preserve">Niederschaeffolsheim </t>
  </si>
  <si>
    <t>Eckwersheim</t>
  </si>
  <si>
    <t xml:space="preserve">Oermingen </t>
  </si>
  <si>
    <t xml:space="preserve">Niedernai </t>
  </si>
  <si>
    <t xml:space="preserve">Gumbrechtshoffen </t>
  </si>
  <si>
    <t xml:space="preserve">Bernardswiller </t>
  </si>
  <si>
    <t xml:space="preserve">Obenheim </t>
  </si>
  <si>
    <t xml:space="preserve">Romanswiller </t>
  </si>
  <si>
    <t>Russ</t>
  </si>
  <si>
    <t xml:space="preserve">Niederhaslach </t>
  </si>
  <si>
    <t xml:space="preserve">Wangenbourg-Engenthal </t>
  </si>
  <si>
    <t xml:space="preserve">Otterswiller </t>
  </si>
  <si>
    <t>Pfulgriesheim</t>
  </si>
  <si>
    <t xml:space="preserve">Sundhouse </t>
  </si>
  <si>
    <t xml:space="preserve">Griesheim-sur-Souffel </t>
  </si>
  <si>
    <t xml:space="preserve">Neuwiller-lès-Saverne </t>
  </si>
  <si>
    <t>Matzenheim</t>
  </si>
  <si>
    <t xml:space="preserve">Grendelbruch </t>
  </si>
  <si>
    <t xml:space="preserve">Kertzfeld </t>
  </si>
  <si>
    <t xml:space="preserve">Hoffen </t>
  </si>
  <si>
    <t xml:space="preserve">Altorf </t>
  </si>
  <si>
    <t xml:space="preserve">Breuschwickersheim </t>
  </si>
  <si>
    <t xml:space="preserve">Uberach </t>
  </si>
  <si>
    <t xml:space="preserve">Mussig </t>
  </si>
  <si>
    <t xml:space="preserve">Sand </t>
  </si>
  <si>
    <t xml:space="preserve">Dossenheim-sur-Zinsel </t>
  </si>
  <si>
    <t>Dingsheim</t>
  </si>
  <si>
    <t xml:space="preserve">Riedseltz </t>
  </si>
  <si>
    <t xml:space="preserve">Wimmenau </t>
  </si>
  <si>
    <t xml:space="preserve">Wingersheim </t>
  </si>
  <si>
    <t xml:space="preserve">Boofzheim </t>
  </si>
  <si>
    <t xml:space="preserve">Innenheim </t>
  </si>
  <si>
    <t xml:space="preserve">Sarrewerden </t>
  </si>
  <si>
    <t xml:space="preserve">La Walck </t>
  </si>
  <si>
    <t xml:space="preserve">Furdenheim </t>
  </si>
  <si>
    <t xml:space="preserve">Schnersheim </t>
  </si>
  <si>
    <t xml:space="preserve">Durrenbach </t>
  </si>
  <si>
    <t>Scharrachbergheim-Irmstett</t>
  </si>
  <si>
    <t xml:space="preserve">Goersdorf </t>
  </si>
  <si>
    <t xml:space="preserve">Rountzenheim </t>
  </si>
  <si>
    <t xml:space="preserve">Stotzheim </t>
  </si>
  <si>
    <t xml:space="preserve">Eschbach </t>
  </si>
  <si>
    <t xml:space="preserve">Osthouse </t>
  </si>
  <si>
    <t xml:space="preserve">Roppenheim </t>
  </si>
  <si>
    <t xml:space="preserve">Ergersheim </t>
  </si>
  <si>
    <t xml:space="preserve">Reipertswiller </t>
  </si>
  <si>
    <t xml:space="preserve">Baldenheim </t>
  </si>
  <si>
    <t xml:space="preserve">Willgottheim </t>
  </si>
  <si>
    <t>Langensoultzbach</t>
  </si>
  <si>
    <t xml:space="preserve">Rittershoffen </t>
  </si>
  <si>
    <t>Kurtzenhouse</t>
  </si>
  <si>
    <t xml:space="preserve">Dalhunden </t>
  </si>
  <si>
    <t>Barembach</t>
  </si>
  <si>
    <t xml:space="preserve">Preuschdorf </t>
  </si>
  <si>
    <t xml:space="preserve">Gertwiller </t>
  </si>
  <si>
    <t xml:space="preserve">Niederlauterbach </t>
  </si>
  <si>
    <t xml:space="preserve">Drachenbronn-Birlenbach </t>
  </si>
  <si>
    <t xml:space="preserve">Colmar </t>
  </si>
  <si>
    <t>Wintzenheim</t>
  </si>
  <si>
    <t>Sainte-Marie-aux-Mines</t>
  </si>
  <si>
    <t xml:space="preserve">Horbourg-Wihr </t>
  </si>
  <si>
    <t xml:space="preserve">Ribeauvillé </t>
  </si>
  <si>
    <t xml:space="preserve">Ingersheim </t>
  </si>
  <si>
    <t xml:space="preserve">Turckheim </t>
  </si>
  <si>
    <t>Blotzheim</t>
  </si>
  <si>
    <t xml:space="preserve">Staffelfelden </t>
  </si>
  <si>
    <t>Bollwiller</t>
  </si>
  <si>
    <t xml:space="preserve">Orbey </t>
  </si>
  <si>
    <t xml:space="preserve">Kaysersberg </t>
  </si>
  <si>
    <t>Saint-Amarin</t>
  </si>
  <si>
    <t xml:space="preserve">Sainte-Croix-en-Plaine </t>
  </si>
  <si>
    <t xml:space="preserve">Bitschwiller-lès-Thann </t>
  </si>
  <si>
    <t xml:space="preserve">Lapoutroie </t>
  </si>
  <si>
    <t xml:space="preserve">Sainte-Croix-aux-Mines </t>
  </si>
  <si>
    <t xml:space="preserve">Labaroche </t>
  </si>
  <si>
    <t xml:space="preserve">Andolsheim </t>
  </si>
  <si>
    <t xml:space="preserve">Moosch </t>
  </si>
  <si>
    <t xml:space="preserve">Sundhoffen </t>
  </si>
  <si>
    <t xml:space="preserve">Ammerschwihr </t>
  </si>
  <si>
    <t xml:space="preserve">Willer-sur-Thur </t>
  </si>
  <si>
    <t xml:space="preserve">Bergheim </t>
  </si>
  <si>
    <t>Wettolsheim</t>
  </si>
  <si>
    <t xml:space="preserve">Réguisheim </t>
  </si>
  <si>
    <t>Lièpvre</t>
  </si>
  <si>
    <t xml:space="preserve">Herrlisheim-près-Colmar </t>
  </si>
  <si>
    <t xml:space="preserve">Houssen </t>
  </si>
  <si>
    <t xml:space="preserve">Kunheim </t>
  </si>
  <si>
    <t xml:space="preserve">Eguisheim </t>
  </si>
  <si>
    <t xml:space="preserve">Fellering </t>
  </si>
  <si>
    <t>Ostheim</t>
  </si>
  <si>
    <t xml:space="preserve">Oderen </t>
  </si>
  <si>
    <t>Guémar</t>
  </si>
  <si>
    <t xml:space="preserve">Stosswihr </t>
  </si>
  <si>
    <t>Fréland</t>
  </si>
  <si>
    <t xml:space="preserve">Riquewihr </t>
  </si>
  <si>
    <t>Merxheim</t>
  </si>
  <si>
    <t>Bennwihr</t>
  </si>
  <si>
    <t xml:space="preserve">Oberhergheim </t>
  </si>
  <si>
    <t>Soultzeren</t>
  </si>
  <si>
    <t xml:space="preserve">Holtzwihr </t>
  </si>
  <si>
    <t xml:space="preserve">Saint-Hippolyte </t>
  </si>
  <si>
    <t>Widensolen</t>
  </si>
  <si>
    <t xml:space="preserve">Jebsheim </t>
  </si>
  <si>
    <t xml:space="preserve">Kruth </t>
  </si>
  <si>
    <t>Sigolsheim</t>
  </si>
  <si>
    <t>Région: Franche-Comté</t>
  </si>
  <si>
    <t xml:space="preserve">Vesoul </t>
  </si>
  <si>
    <t xml:space="preserve">Héricourt </t>
  </si>
  <si>
    <t xml:space="preserve">Lure </t>
  </si>
  <si>
    <t xml:space="preserve">Luxeuil-les-Bains </t>
  </si>
  <si>
    <t>Saint-Loup-sur-Semouse</t>
  </si>
  <si>
    <t xml:space="preserve">Fougerolles </t>
  </si>
  <si>
    <t xml:space="preserve">Champagney </t>
  </si>
  <si>
    <t xml:space="preserve">Ronchamp </t>
  </si>
  <si>
    <t>Port-sur-Saône</t>
  </si>
  <si>
    <t xml:space="preserve">Échenoz-la-Méline </t>
  </si>
  <si>
    <t xml:space="preserve">Vaivre-et-Montoille </t>
  </si>
  <si>
    <t xml:space="preserve">Noidans-lès-Vesoul </t>
  </si>
  <si>
    <t xml:space="preserve">Saint-Sauveur </t>
  </si>
  <si>
    <t xml:space="preserve">Froideconche </t>
  </si>
  <si>
    <t>Aillevillers-et-Lyaumont</t>
  </si>
  <si>
    <t>Jussey</t>
  </si>
  <si>
    <t xml:space="preserve">Champlitte </t>
  </si>
  <si>
    <t>Mélisey</t>
  </si>
  <si>
    <t xml:space="preserve">Navenne </t>
  </si>
  <si>
    <t xml:space="preserve">Villersexel </t>
  </si>
  <si>
    <t>Fontaine-lès-Luxeuil</t>
  </si>
  <si>
    <t>Frotey-lès-Vesoul</t>
  </si>
  <si>
    <t xml:space="preserve">Corbenay </t>
  </si>
  <si>
    <t xml:space="preserve">Châlonvillars </t>
  </si>
  <si>
    <t>Roye</t>
  </si>
  <si>
    <t>Pusey</t>
  </si>
  <si>
    <t xml:space="preserve">Plancher-les-Mines </t>
  </si>
  <si>
    <t xml:space="preserve">Frahier-et-Chatebier </t>
  </si>
  <si>
    <t xml:space="preserve">Quincey </t>
  </si>
  <si>
    <t>Magny-Vernois</t>
  </si>
  <si>
    <t xml:space="preserve">Faverney </t>
  </si>
  <si>
    <t>Servance</t>
  </si>
  <si>
    <t xml:space="preserve">Saint-Barthélemy </t>
  </si>
  <si>
    <t xml:space="preserve">Polaincourt-et-Clairefontaine </t>
  </si>
  <si>
    <t xml:space="preserve">Raddon-et-Chapendu </t>
  </si>
  <si>
    <t>Saint-Remy</t>
  </si>
  <si>
    <t xml:space="preserve">Passavant-la-Rochère </t>
  </si>
  <si>
    <t xml:space="preserve">Saint-Dizier </t>
  </si>
  <si>
    <t xml:space="preserve">Chaumont </t>
  </si>
  <si>
    <t>Langres</t>
  </si>
  <si>
    <t xml:space="preserve">Joinville </t>
  </si>
  <si>
    <t xml:space="preserve">Nogent </t>
  </si>
  <si>
    <t xml:space="preserve">Wassy </t>
  </si>
  <si>
    <t xml:space="preserve">Chalindrey </t>
  </si>
  <si>
    <t xml:space="preserve">Bourbonne-les-Bains </t>
  </si>
  <si>
    <t xml:space="preserve">Val-de-Meuse </t>
  </si>
  <si>
    <t xml:space="preserve">Eurville-Bienville </t>
  </si>
  <si>
    <t>Bettancourt-la-Ferrée</t>
  </si>
  <si>
    <t xml:space="preserve">Montier-en-Der </t>
  </si>
  <si>
    <t xml:space="preserve">Bologne </t>
  </si>
  <si>
    <t>Éclaron-Braucourt-Sainte-Livière</t>
  </si>
  <si>
    <t>Froncles</t>
  </si>
  <si>
    <t xml:space="preserve">Châteauvillain </t>
  </si>
  <si>
    <t xml:space="preserve">Bayard-sur-Marne </t>
  </si>
  <si>
    <t>Rolampont</t>
  </si>
  <si>
    <t xml:space="preserve">Villiers-en-Lieu </t>
  </si>
  <si>
    <t>Chevillon</t>
  </si>
  <si>
    <t xml:space="preserve">Biesles </t>
  </si>
  <si>
    <t>52500  52501</t>
  </si>
  <si>
    <t xml:space="preserve">Fayl-la-Forêt </t>
  </si>
  <si>
    <t xml:space="preserve">Chancenay </t>
  </si>
  <si>
    <t>Chamarandes-Choignes</t>
  </si>
  <si>
    <t xml:space="preserve">Haute-Amance </t>
  </si>
  <si>
    <t xml:space="preserve">Doulaincourt-Saucourt </t>
  </si>
  <si>
    <t>Andelot-Blancheville</t>
  </si>
  <si>
    <t>Champsevraine</t>
  </si>
  <si>
    <t xml:space="preserve">Arc-en-Barrois </t>
  </si>
  <si>
    <t xml:space="preserve">Chamouilley </t>
  </si>
  <si>
    <t>Épernay</t>
  </si>
  <si>
    <t>Vitry-le-François</t>
  </si>
  <si>
    <t xml:space="preserve">Tinqueux </t>
  </si>
  <si>
    <t>Cormontreuil</t>
  </si>
  <si>
    <t>Bétheny</t>
  </si>
  <si>
    <t xml:space="preserve">Saint-Memmie </t>
  </si>
  <si>
    <t xml:space="preserve">Sézanne </t>
  </si>
  <si>
    <t>Fismes</t>
  </si>
  <si>
    <t>Fagnières</t>
  </si>
  <si>
    <t>Sainte-Menehould</t>
  </si>
  <si>
    <t>Mourmelon-le-Grand</t>
  </si>
  <si>
    <t xml:space="preserve">Witry-lès-Reims </t>
  </si>
  <si>
    <t>Ay</t>
  </si>
  <si>
    <t>Montmirail</t>
  </si>
  <si>
    <t>Saint-Brice-Courcelles</t>
  </si>
  <si>
    <t xml:space="preserve">Suippes </t>
  </si>
  <si>
    <t xml:space="preserve">Courtisols </t>
  </si>
  <si>
    <t xml:space="preserve">Vertus </t>
  </si>
  <si>
    <t xml:space="preserve">Dormans </t>
  </si>
  <si>
    <t>Taissy</t>
  </si>
  <si>
    <t xml:space="preserve">Muizon </t>
  </si>
  <si>
    <t xml:space="preserve">Fère-Champenoise </t>
  </si>
  <si>
    <t xml:space="preserve">Sermaize-les-Bains </t>
  </si>
  <si>
    <t>Pargny-sur-Saulx</t>
  </si>
  <si>
    <t xml:space="preserve">Warmeriville </t>
  </si>
  <si>
    <t xml:space="preserve">Sarry </t>
  </si>
  <si>
    <t xml:space="preserve">Bazancourt </t>
  </si>
  <si>
    <t xml:space="preserve">Magenta </t>
  </si>
  <si>
    <t>Dizy</t>
  </si>
  <si>
    <t>Jonchery-sur-Vesle</t>
  </si>
  <si>
    <t>Frignicourt</t>
  </si>
  <si>
    <t xml:space="preserve">Sillery </t>
  </si>
  <si>
    <t xml:space="preserve">Avize </t>
  </si>
  <si>
    <t xml:space="preserve">Esternay </t>
  </si>
  <si>
    <t>Mardeuil</t>
  </si>
  <si>
    <t xml:space="preserve">Gueux </t>
  </si>
  <si>
    <t>Saint-Martin-d'Ablois</t>
  </si>
  <si>
    <t xml:space="preserve">Pierry </t>
  </si>
  <si>
    <t xml:space="preserve">Saint-Just-Sauvage </t>
  </si>
  <si>
    <t>Pontfaverger-Moronvilliers</t>
  </si>
  <si>
    <t xml:space="preserve">Damery </t>
  </si>
  <si>
    <t xml:space="preserve">Boult-sur-Suippe </t>
  </si>
  <si>
    <t>Mareuil-le-Port</t>
  </si>
  <si>
    <t xml:space="preserve">Bezannes </t>
  </si>
  <si>
    <t xml:space="preserve">Hermonville </t>
  </si>
  <si>
    <t>Mareuil-sur-Ay</t>
  </si>
  <si>
    <t xml:space="preserve">Tours-sur-Marne </t>
  </si>
  <si>
    <t>Cernay-lès-Reims</t>
  </si>
  <si>
    <t>Courcy</t>
  </si>
  <si>
    <t xml:space="preserve">Connantre </t>
  </si>
  <si>
    <t xml:space="preserve">Loivre </t>
  </si>
  <si>
    <t xml:space="preserve">Verzenay </t>
  </si>
  <si>
    <t>Le Mesnil-sur-Oger</t>
  </si>
  <si>
    <t>Compertrix</t>
  </si>
  <si>
    <t xml:space="preserve">Rilly-la-Montagne </t>
  </si>
  <si>
    <t>Cormicy</t>
  </si>
  <si>
    <t>Verzy</t>
  </si>
  <si>
    <t>Avenay-Val-d'Or</t>
  </si>
  <si>
    <t xml:space="preserve">Bouzy </t>
  </si>
  <si>
    <t xml:space="preserve">Champigny </t>
  </si>
  <si>
    <t xml:space="preserve">Oiry </t>
  </si>
  <si>
    <t xml:space="preserve">Couvrot </t>
  </si>
  <si>
    <t>Ambonnay</t>
  </si>
  <si>
    <t xml:space="preserve">Cramant </t>
  </si>
  <si>
    <t>Recy</t>
  </si>
  <si>
    <t xml:space="preserve">Loisy-sur-Marne </t>
  </si>
  <si>
    <t>Bourgogne</t>
  </si>
  <si>
    <t xml:space="preserve">Saint-Martin-sur-le-Pré </t>
  </si>
  <si>
    <t>Chouilly</t>
  </si>
  <si>
    <t xml:space="preserve">Cumières </t>
  </si>
  <si>
    <t xml:space="preserve">Anglure </t>
  </si>
  <si>
    <t xml:space="preserve">Les Mesneux </t>
  </si>
  <si>
    <t xml:space="preserve">Hautvillers </t>
  </si>
  <si>
    <t>Prunay</t>
  </si>
  <si>
    <t>Bétheniville</t>
  </si>
  <si>
    <t xml:space="preserve">Juvigny </t>
  </si>
  <si>
    <t xml:space="preserve">Saint-Amand-sur-Fion </t>
  </si>
  <si>
    <t xml:space="preserve">Châtillon-sur-Marne </t>
  </si>
  <si>
    <t>Région: Lorraine</t>
  </si>
  <si>
    <t>Commercy</t>
  </si>
  <si>
    <t>Ligny-en-Barroi</t>
  </si>
  <si>
    <t>Étain</t>
  </si>
  <si>
    <t xml:space="preserve">Revigny-sur-Ornain </t>
  </si>
  <si>
    <t xml:space="preserve">Belleville-sur-Meuse </t>
  </si>
  <si>
    <t xml:space="preserve">Stenay </t>
  </si>
  <si>
    <t xml:space="preserve">Bouligny </t>
  </si>
  <si>
    <t xml:space="preserve">Thierville-sur-Meuse </t>
  </si>
  <si>
    <t xml:space="preserve">Ancerville </t>
  </si>
  <si>
    <t xml:space="preserve">Vaucouleurs </t>
  </si>
  <si>
    <t xml:space="preserve">Fains-Véel </t>
  </si>
  <si>
    <t xml:space="preserve">Montmédy </t>
  </si>
  <si>
    <t>Tronville-en-Barrois</t>
  </si>
  <si>
    <t xml:space="preserve">Clermont-en-Argonne </t>
  </si>
  <si>
    <t xml:space="preserve">Cousances-les-Forges </t>
  </si>
  <si>
    <t>Void-Vacon</t>
  </si>
  <si>
    <t xml:space="preserve">Euville </t>
  </si>
  <si>
    <t xml:space="preserve">Dieue-sur-Meuse </t>
  </si>
  <si>
    <t>Lérouville</t>
  </si>
  <si>
    <t xml:space="preserve">Gondrecourt-le-Château </t>
  </si>
  <si>
    <t xml:space="preserve">Vigneulles-lès-Hattonchâtel </t>
  </si>
  <si>
    <t>Dugny-sur-Meuse</t>
  </si>
  <si>
    <t>Vignot</t>
  </si>
  <si>
    <t>Longeville-en-Barrois</t>
  </si>
  <si>
    <t>Velaines</t>
  </si>
  <si>
    <t xml:space="preserve">Sommedieue </t>
  </si>
  <si>
    <t xml:space="preserve">Sorcy-Saint-Martin </t>
  </si>
  <si>
    <t>Pagny-sur-Meuse</t>
  </si>
  <si>
    <t xml:space="preserve">Val-d'Ornain </t>
  </si>
  <si>
    <t>Naives-Rosières</t>
  </si>
  <si>
    <t>Haudainville</t>
  </si>
  <si>
    <t xml:space="preserve">Robert-Espagne </t>
  </si>
  <si>
    <t>Les Islettes</t>
  </si>
  <si>
    <t>Combles-en-Barrois</t>
  </si>
  <si>
    <t xml:space="preserve">Sampigny </t>
  </si>
  <si>
    <t>Behonne</t>
  </si>
  <si>
    <t xml:space="preserve">Les Hauts-de-Chée </t>
  </si>
  <si>
    <t xml:space="preserve">Mouzay </t>
  </si>
  <si>
    <t xml:space="preserve">Dun-sur-Meuse </t>
  </si>
  <si>
    <t>Tréveray</t>
  </si>
  <si>
    <t xml:space="preserve">Dommary-Baroncourt </t>
  </si>
  <si>
    <t>Varennes-en-Argonne</t>
  </si>
  <si>
    <t xml:space="preserve">Contrisson </t>
  </si>
  <si>
    <t xml:space="preserve">Spincourt </t>
  </si>
  <si>
    <t xml:space="preserve">Fresnes-en-Woëvre </t>
  </si>
  <si>
    <t>Damvillers</t>
  </si>
  <si>
    <t xml:space="preserve">Trémont-sur-Saulx </t>
  </si>
  <si>
    <t>Brillon-en-Barrois</t>
  </si>
  <si>
    <t xml:space="preserve">Lacroix-sur-Meuse </t>
  </si>
  <si>
    <t>Ancemont</t>
  </si>
  <si>
    <t>Haironville</t>
  </si>
  <si>
    <t xml:space="preserve">Buzy-Darmont </t>
  </si>
  <si>
    <t xml:space="preserve">Bras-sur-Meuse </t>
  </si>
  <si>
    <t>Savonnières-devant-Bar</t>
  </si>
  <si>
    <t xml:space="preserve">Demange-aux-Eaux </t>
  </si>
  <si>
    <t xml:space="preserve">Hannonville-sous-les-Côtes </t>
  </si>
  <si>
    <t xml:space="preserve">Marville </t>
  </si>
  <si>
    <t xml:space="preserve">Vandoeuvre-lès-Nancy </t>
  </si>
  <si>
    <t xml:space="preserve">Lunéville </t>
  </si>
  <si>
    <t>Toul</t>
  </si>
  <si>
    <t xml:space="preserve">Villers-lès-Nancy </t>
  </si>
  <si>
    <t xml:space="preserve">Laxou </t>
  </si>
  <si>
    <t xml:space="preserve">Pont-à-Mousson </t>
  </si>
  <si>
    <t>Longwy</t>
  </si>
  <si>
    <t xml:space="preserve">Saint-Max </t>
  </si>
  <si>
    <t xml:space="preserve">Jarville-la-Malgrange </t>
  </si>
  <si>
    <t xml:space="preserve">Villerupt </t>
  </si>
  <si>
    <t xml:space="preserve">Maxéville </t>
  </si>
  <si>
    <t xml:space="preserve">Dombasle-sur-Meurthe </t>
  </si>
  <si>
    <t xml:space="preserve">Jarny </t>
  </si>
  <si>
    <t xml:space="preserve">Mont-Saint-Martin </t>
  </si>
  <si>
    <t xml:space="preserve">Tomblaine </t>
  </si>
  <si>
    <t>Malzéville</t>
  </si>
  <si>
    <t xml:space="preserve">Saint-Nicolas-de-Port </t>
  </si>
  <si>
    <t xml:space="preserve">Joeuf </t>
  </si>
  <si>
    <t>Essey-lès-Nancy</t>
  </si>
  <si>
    <t xml:space="preserve">Champigneulles </t>
  </si>
  <si>
    <t>Frouard</t>
  </si>
  <si>
    <t>Neuves-Maisons</t>
  </si>
  <si>
    <t>Ludres</t>
  </si>
  <si>
    <t xml:space="preserve">Homécourt </t>
  </si>
  <si>
    <t xml:space="preserve">Liverdun </t>
  </si>
  <si>
    <t>Heillecourt</t>
  </si>
  <si>
    <t xml:space="preserve">Longuyon </t>
  </si>
  <si>
    <t xml:space="preserve">Seichamps </t>
  </si>
  <si>
    <t xml:space="preserve">Pompey </t>
  </si>
  <si>
    <t>Laneuveville-devant-Nancy</t>
  </si>
  <si>
    <t>Blénod-lès-Pont-à-Mousson</t>
  </si>
  <si>
    <t>Briey</t>
  </si>
  <si>
    <t>Dieulouard</t>
  </si>
  <si>
    <t xml:space="preserve">Pulnoy </t>
  </si>
  <si>
    <t xml:space="preserve">Baccarat </t>
  </si>
  <si>
    <t xml:space="preserve">Herserange </t>
  </si>
  <si>
    <t xml:space="preserve">Varangéville </t>
  </si>
  <si>
    <t xml:space="preserve">Bouxières-aux-Dames </t>
  </si>
  <si>
    <t>Pagny-sur-Moselle</t>
  </si>
  <si>
    <t xml:space="preserve">Saulxures-lès-Nancy </t>
  </si>
  <si>
    <t>Blainville-sur-l'Eau</t>
  </si>
  <si>
    <t xml:space="preserve">Écrouves </t>
  </si>
  <si>
    <t xml:space="preserve">Réhon </t>
  </si>
  <si>
    <t>Hussigny-Godbrange</t>
  </si>
  <si>
    <t>Custines</t>
  </si>
  <si>
    <t>Lexy</t>
  </si>
  <si>
    <t xml:space="preserve">Haucourt-Moulaine </t>
  </si>
  <si>
    <t>Chaligny</t>
  </si>
  <si>
    <t xml:space="preserve">Richardménil </t>
  </si>
  <si>
    <t xml:space="preserve">Rosières-aux-Salines </t>
  </si>
  <si>
    <t xml:space="preserve">Damelevières </t>
  </si>
  <si>
    <t>Auboué</t>
  </si>
  <si>
    <t xml:space="preserve">Foug </t>
  </si>
  <si>
    <t xml:space="preserve">Tucquegnieux </t>
  </si>
  <si>
    <t>Fléville-devant-Nancy</t>
  </si>
  <si>
    <t xml:space="preserve">Lay-Saint-Christophe </t>
  </si>
  <si>
    <t xml:space="preserve">Conflans-en-Jarnisy </t>
  </si>
  <si>
    <t xml:space="preserve">Saulnes </t>
  </si>
  <si>
    <t xml:space="preserve">Piennes </t>
  </si>
  <si>
    <t>Longlaville</t>
  </si>
  <si>
    <t xml:space="preserve">Houdemont </t>
  </si>
  <si>
    <t xml:space="preserve">Valleroy </t>
  </si>
  <si>
    <t xml:space="preserve">Gondreville </t>
  </si>
  <si>
    <t xml:space="preserve">Gorcy </t>
  </si>
  <si>
    <t xml:space="preserve">Cosnes-et-Romain </t>
  </si>
  <si>
    <t xml:space="preserve">Audun-le-Roman </t>
  </si>
  <si>
    <t xml:space="preserve">Pont-Saint-Vincent </t>
  </si>
  <si>
    <t xml:space="preserve">Mexy </t>
  </si>
  <si>
    <t xml:space="preserve">Moutiers </t>
  </si>
  <si>
    <t xml:space="preserve">Trieux </t>
  </si>
  <si>
    <t xml:space="preserve">Cirey-sur-Vezouze </t>
  </si>
  <si>
    <t xml:space="preserve">Marbache </t>
  </si>
  <si>
    <t xml:space="preserve">Dommartin-lès-Toul </t>
  </si>
  <si>
    <t xml:space="preserve">Flavigny-sur-Moselle </t>
  </si>
  <si>
    <t xml:space="preserve">Crusnes </t>
  </si>
  <si>
    <t xml:space="preserve">Chavigny </t>
  </si>
  <si>
    <t xml:space="preserve">Chanteheux </t>
  </si>
  <si>
    <t>Labry</t>
  </si>
  <si>
    <t>Thil</t>
  </si>
  <si>
    <t xml:space="preserve">Badonviller </t>
  </si>
  <si>
    <t xml:space="preserve">Messein </t>
  </si>
  <si>
    <t xml:space="preserve">Velaine-en-Haye </t>
  </si>
  <si>
    <t>Mancieulles</t>
  </si>
  <si>
    <t>Gerbéviller</t>
  </si>
  <si>
    <t xml:space="preserve">Bayon </t>
  </si>
  <si>
    <t xml:space="preserve">Maidières </t>
  </si>
  <si>
    <t>Méréville</t>
  </si>
  <si>
    <t xml:space="preserve">Vézelise </t>
  </si>
  <si>
    <t xml:space="preserve">Mercy-le-Bas </t>
  </si>
  <si>
    <t xml:space="preserve">Villers-la-Montagne </t>
  </si>
  <si>
    <t xml:space="preserve">Bouxières-aux-Chênes </t>
  </si>
  <si>
    <t xml:space="preserve">Colombey-les-Belles </t>
  </si>
  <si>
    <t xml:space="preserve">Belleville </t>
  </si>
  <si>
    <t xml:space="preserve">Einville-au-Jard </t>
  </si>
  <si>
    <t>Blâmont</t>
  </si>
  <si>
    <t xml:space="preserve">Saizerais </t>
  </si>
  <si>
    <t>Giraumont</t>
  </si>
  <si>
    <t>Pulligny</t>
  </si>
  <si>
    <t xml:space="preserve">Faulx </t>
  </si>
  <si>
    <t xml:space="preserve">Bainville-sur-Madon </t>
  </si>
  <si>
    <t xml:space="preserve">Batilly </t>
  </si>
  <si>
    <t xml:space="preserve">Champenoux </t>
  </si>
  <si>
    <t xml:space="preserve">Art-sur-Meurthe </t>
  </si>
  <si>
    <t xml:space="preserve">Montauville </t>
  </si>
  <si>
    <t xml:space="preserve">Domgermain </t>
  </si>
  <si>
    <t>Nomeny</t>
  </si>
  <si>
    <t xml:space="preserve">Joudreville </t>
  </si>
  <si>
    <t xml:space="preserve">Bertrichamps </t>
  </si>
  <si>
    <t xml:space="preserve">Villey-Saint-Étienne </t>
  </si>
  <si>
    <t>Norroy-lès-Pont-à-Mousson</t>
  </si>
  <si>
    <t xml:space="preserve">Thiaucourt-Regniéville </t>
  </si>
  <si>
    <t xml:space="preserve">Pierrepont </t>
  </si>
  <si>
    <t>Eulmont</t>
  </si>
  <si>
    <t xml:space="preserve">Vandières </t>
  </si>
  <si>
    <t>Doncourt-lès-Conflans</t>
  </si>
  <si>
    <t xml:space="preserve">Blénod-lès-Toul </t>
  </si>
  <si>
    <t>Sommerviller</t>
  </si>
  <si>
    <t xml:space="preserve">Mont-Bonvillers </t>
  </si>
  <si>
    <t xml:space="preserve">Mondelange </t>
  </si>
  <si>
    <t xml:space="preserve">Faulquemont </t>
  </si>
  <si>
    <t xml:space="preserve">Marange-Silvange </t>
  </si>
  <si>
    <t xml:space="preserve">Nilvange </t>
  </si>
  <si>
    <t>Ars-sur-Moselle</t>
  </si>
  <si>
    <t xml:space="preserve">Moulins-lès-Metz </t>
  </si>
  <si>
    <t xml:space="preserve">Folschviller </t>
  </si>
  <si>
    <t xml:space="preserve">Sarralbe </t>
  </si>
  <si>
    <t xml:space="preserve">Phalsbourg </t>
  </si>
  <si>
    <t xml:space="preserve">Boulay-Moselle </t>
  </si>
  <si>
    <t xml:space="preserve">Le Ban-Saint-Martin </t>
  </si>
  <si>
    <t xml:space="preserve">Bouzonville </t>
  </si>
  <si>
    <t>Morhange</t>
  </si>
  <si>
    <t xml:space="preserve">Serémange-Erzange </t>
  </si>
  <si>
    <t>Longeville-lès-Metz</t>
  </si>
  <si>
    <t xml:space="preserve">Créhange </t>
  </si>
  <si>
    <t>Longeville-lès-Saint-Avold</t>
  </si>
  <si>
    <t xml:space="preserve">Carling </t>
  </si>
  <si>
    <t xml:space="preserve">Clouange </t>
  </si>
  <si>
    <t xml:space="preserve">Knutange </t>
  </si>
  <si>
    <t xml:space="preserve">Dieuze </t>
  </si>
  <si>
    <t xml:space="preserve">Grosbliederstroff </t>
  </si>
  <si>
    <t xml:space="preserve">Sainte-Marie-aux-Chênes </t>
  </si>
  <si>
    <t xml:space="preserve">Woustviller </t>
  </si>
  <si>
    <t xml:space="preserve">Cocheren </t>
  </si>
  <si>
    <t xml:space="preserve">Spicheren </t>
  </si>
  <si>
    <t>Fontoy</t>
  </si>
  <si>
    <t xml:space="preserve">Valmont </t>
  </si>
  <si>
    <t>Saint-Julien-lès-Metz</t>
  </si>
  <si>
    <t>Rosselange</t>
  </si>
  <si>
    <t>Puttelange-aux-Lacs</t>
  </si>
  <si>
    <t>Macheren</t>
  </si>
  <si>
    <t xml:space="preserve">Dabo </t>
  </si>
  <si>
    <t xml:space="preserve">Schoeneck </t>
  </si>
  <si>
    <t xml:space="preserve">Manom </t>
  </si>
  <si>
    <t xml:space="preserve">Ham-sous-Varsberg </t>
  </si>
  <si>
    <t>Alsting</t>
  </si>
  <si>
    <t>Falck</t>
  </si>
  <si>
    <t xml:space="preserve">Montois-la-Montagne </t>
  </si>
  <si>
    <t>Ottange</t>
  </si>
  <si>
    <t xml:space="preserve">Gandrange </t>
  </si>
  <si>
    <t>Hambach</t>
  </si>
  <si>
    <t xml:space="preserve">Neufchef </t>
  </si>
  <si>
    <t xml:space="preserve">Château-Salins </t>
  </si>
  <si>
    <t>Scy-Chazelles</t>
  </si>
  <si>
    <t xml:space="preserve">Porcelette </t>
  </si>
  <si>
    <t xml:space="preserve">Morsbach </t>
  </si>
  <si>
    <t>Courcelles-Chaussy</t>
  </si>
  <si>
    <t xml:space="preserve">Plappeville </t>
  </si>
  <si>
    <t>Vitry-sur-Orne</t>
  </si>
  <si>
    <t xml:space="preserve">Réding </t>
  </si>
  <si>
    <t xml:space="preserve">Bousse </t>
  </si>
  <si>
    <t xml:space="preserve">Cattenom </t>
  </si>
  <si>
    <t>Aumetz</t>
  </si>
  <si>
    <t xml:space="preserve">Théding </t>
  </si>
  <si>
    <t xml:space="preserve">Illange </t>
  </si>
  <si>
    <t xml:space="preserve">Rohrbach-lès-Bitche </t>
  </si>
  <si>
    <t>Bertrange</t>
  </si>
  <si>
    <t>Tressange</t>
  </si>
  <si>
    <t xml:space="preserve">Châtel-Saint-Germain </t>
  </si>
  <si>
    <t xml:space="preserve">Rouhling </t>
  </si>
  <si>
    <t xml:space="preserve">Amanvillers </t>
  </si>
  <si>
    <t xml:space="preserve">Koenigsmacker </t>
  </si>
  <si>
    <t xml:space="preserve">Basse-Ham </t>
  </si>
  <si>
    <t xml:space="preserve">Richemont </t>
  </si>
  <si>
    <t>Sierck-les-Bains</t>
  </si>
  <si>
    <t xml:space="preserve">OEting </t>
  </si>
  <si>
    <t>Novéant-sur-Moselle</t>
  </si>
  <si>
    <t>Rémilly</t>
  </si>
  <si>
    <t xml:space="preserve">Boulange </t>
  </si>
  <si>
    <t xml:space="preserve">Ennery </t>
  </si>
  <si>
    <t xml:space="preserve">Corny-sur-Moselle </t>
  </si>
  <si>
    <t>Goetzenbruck</t>
  </si>
  <si>
    <t xml:space="preserve">Augny </t>
  </si>
  <si>
    <t xml:space="preserve">Volmerange-les-Mines </t>
  </si>
  <si>
    <t xml:space="preserve">Seingbouse </t>
  </si>
  <si>
    <t>Montbronn</t>
  </si>
  <si>
    <t xml:space="preserve">Rurange-lès-Thionville </t>
  </si>
  <si>
    <t>Diebling</t>
  </si>
  <si>
    <t xml:space="preserve">Walscheid </t>
  </si>
  <si>
    <t xml:space="preserve">Merten </t>
  </si>
  <si>
    <t xml:space="preserve">Petit-Réderching </t>
  </si>
  <si>
    <t xml:space="preserve">Jouy-aux-Arches </t>
  </si>
  <si>
    <t>Ay-sur-Moselle</t>
  </si>
  <si>
    <t>Verny</t>
  </si>
  <si>
    <t xml:space="preserve">Rémelfing </t>
  </si>
  <si>
    <t>Distroff</t>
  </si>
  <si>
    <t xml:space="preserve">Ancy-sur-Moselle </t>
  </si>
  <si>
    <t xml:space="preserve">Peltre </t>
  </si>
  <si>
    <t xml:space="preserve">Vic-sur-Seille </t>
  </si>
  <si>
    <t xml:space="preserve">Lemberg </t>
  </si>
  <si>
    <t xml:space="preserve">Lorry-lès-Metz </t>
  </si>
  <si>
    <t xml:space="preserve">Gorze </t>
  </si>
  <si>
    <t>Folkling</t>
  </si>
  <si>
    <t xml:space="preserve">Farschviller </t>
  </si>
  <si>
    <t>Saint-Privat-la-Montagne</t>
  </si>
  <si>
    <t>Hundling</t>
  </si>
  <si>
    <t>Retonfey</t>
  </si>
  <si>
    <t xml:space="preserve">Volstroff </t>
  </si>
  <si>
    <t xml:space="preserve">Pierrevillers </t>
  </si>
  <si>
    <t xml:space="preserve">Rozérieulles </t>
  </si>
  <si>
    <t xml:space="preserve">Troisfontaines </t>
  </si>
  <si>
    <t>Lorquin</t>
  </si>
  <si>
    <t>Abreschviller</t>
  </si>
  <si>
    <t>Vigy</t>
  </si>
  <si>
    <t xml:space="preserve">Neufgrange </t>
  </si>
  <si>
    <t xml:space="preserve">Metzervisse </t>
  </si>
  <si>
    <t xml:space="preserve">Sarreinsming </t>
  </si>
  <si>
    <t>Béning-lès-Saint-Avold</t>
  </si>
  <si>
    <t>Willerwald</t>
  </si>
  <si>
    <t xml:space="preserve">Entrange </t>
  </si>
  <si>
    <t xml:space="preserve">Enchenberg </t>
  </si>
  <si>
    <t>Etzling</t>
  </si>
  <si>
    <t>Soucht</t>
  </si>
  <si>
    <t xml:space="preserve">Angevillers </t>
  </si>
  <si>
    <t xml:space="preserve">Teting-sur-Nied </t>
  </si>
  <si>
    <t xml:space="preserve">Saulny </t>
  </si>
  <si>
    <t>Montoy-Flanville</t>
  </si>
  <si>
    <t xml:space="preserve">Bining </t>
  </si>
  <si>
    <t>Trémery</t>
  </si>
  <si>
    <t xml:space="preserve">Diesen </t>
  </si>
  <si>
    <t xml:space="preserve">Gros-Réderching </t>
  </si>
  <si>
    <t xml:space="preserve">Fleury </t>
  </si>
  <si>
    <t xml:space="preserve">Hargarten-aux-Mines </t>
  </si>
  <si>
    <t xml:space="preserve">Argancy </t>
  </si>
  <si>
    <t xml:space="preserve">Russange </t>
  </si>
  <si>
    <t xml:space="preserve">Niderviller </t>
  </si>
  <si>
    <t>Holving</t>
  </si>
  <si>
    <t xml:space="preserve">Kuntzig </t>
  </si>
  <si>
    <t>Kédange-sur-Canner</t>
  </si>
  <si>
    <t xml:space="preserve">Buhl-Lorraine </t>
  </si>
  <si>
    <t xml:space="preserve">Mécleuves </t>
  </si>
  <si>
    <t xml:space="preserve">Tenteling </t>
  </si>
  <si>
    <t xml:space="preserve">Solgne </t>
  </si>
  <si>
    <t xml:space="preserve">Bliesbruck </t>
  </si>
  <si>
    <t xml:space="preserve">Jury </t>
  </si>
  <si>
    <t xml:space="preserve">Kerbach </t>
  </si>
  <si>
    <t xml:space="preserve">Roussy-le-Village </t>
  </si>
  <si>
    <t xml:space="preserve">Wiesviller </t>
  </si>
  <si>
    <t>Saint-Jean-Rohrbach</t>
  </si>
  <si>
    <t>Nousseviller-Saint-Nabor</t>
  </si>
  <si>
    <t xml:space="preserve">Bousbach </t>
  </si>
  <si>
    <t xml:space="preserve">Laquenexy </t>
  </si>
  <si>
    <t xml:space="preserve">Achen </t>
  </si>
  <si>
    <t xml:space="preserve">Noisseville </t>
  </si>
  <si>
    <t xml:space="preserve">Varsberg </t>
  </si>
  <si>
    <t>Rosbruck</t>
  </si>
  <si>
    <t xml:space="preserve">Le Val-de-Guéblange </t>
  </si>
  <si>
    <t>Betting-lès-Saint-Avold</t>
  </si>
  <si>
    <t xml:space="preserve">Norroy-le-Veneur </t>
  </si>
  <si>
    <t xml:space="preserve">Bambiderstroff </t>
  </si>
  <si>
    <t xml:space="preserve">Volmunster </t>
  </si>
  <si>
    <t xml:space="preserve">Courcelles-sur-Nied </t>
  </si>
  <si>
    <t xml:space="preserve">Loupershouse </t>
  </si>
  <si>
    <t xml:space="preserve">Guessling-Hémering </t>
  </si>
  <si>
    <t xml:space="preserve">Semécourt </t>
  </si>
  <si>
    <t xml:space="preserve">Saint-Quirin </t>
  </si>
  <si>
    <t>Hartzviller</t>
  </si>
  <si>
    <t xml:space="preserve">Zetting </t>
  </si>
  <si>
    <t xml:space="preserve">Freistroff </t>
  </si>
  <si>
    <t xml:space="preserve">Fèves </t>
  </si>
  <si>
    <t xml:space="preserve">Lessy </t>
  </si>
  <si>
    <t>Guerting</t>
  </si>
  <si>
    <t>Vaux</t>
  </si>
  <si>
    <t xml:space="preserve">Rémering-lès-Puttelange </t>
  </si>
  <si>
    <t xml:space="preserve">Lixing-lès-Rouhling </t>
  </si>
  <si>
    <t xml:space="preserve">Bussy-Saint-Georges </t>
  </si>
  <si>
    <t xml:space="preserve">La Ferté-sous-Jouarre </t>
  </si>
  <si>
    <t xml:space="preserve">Esbly </t>
  </si>
  <si>
    <t xml:space="preserve">Nanteuil-lès-Meaux </t>
  </si>
  <si>
    <t xml:space="preserve">Trilport </t>
  </si>
  <si>
    <t xml:space="preserve">La Ferté-Gaucher </t>
  </si>
  <si>
    <t xml:space="preserve">Crécy-la-Chapelle </t>
  </si>
  <si>
    <t xml:space="preserve">Villenoy </t>
  </si>
  <si>
    <t xml:space="preserve">Jouarre </t>
  </si>
  <si>
    <t xml:space="preserve">Bailly-Romainvilliers </t>
  </si>
  <si>
    <t xml:space="preserve">Lizy-sur-Ourcq </t>
  </si>
  <si>
    <t>Montry</t>
  </si>
  <si>
    <t xml:space="preserve">Saint-Germain-sur-Morin </t>
  </si>
  <si>
    <t xml:space="preserve">Serris </t>
  </si>
  <si>
    <t xml:space="preserve">Couilly-Pont-aux-Dames </t>
  </si>
  <si>
    <t xml:space="preserve">Varreddes </t>
  </si>
  <si>
    <t>Magny-le-Hongre</t>
  </si>
  <si>
    <t xml:space="preserve">Saint-Cyr-sur-Morin </t>
  </si>
  <si>
    <t>Villeneuve-le-Comte</t>
  </si>
  <si>
    <t>Saâcy-sur-Marne</t>
  </si>
  <si>
    <t xml:space="preserve">Crouy-sur-Ourcq </t>
  </si>
  <si>
    <t xml:space="preserve">Mareuil-lès-Meaux </t>
  </si>
  <si>
    <t xml:space="preserve">Villiers-sur-Morin </t>
  </si>
  <si>
    <t>Congis-sur-Thérouanne</t>
  </si>
  <si>
    <t xml:space="preserve">Germigny-l'Évêque </t>
  </si>
  <si>
    <t xml:space="preserve">Voulangis </t>
  </si>
  <si>
    <t xml:space="preserve">Armentières-en-Brie </t>
  </si>
  <si>
    <t xml:space="preserve">Saint-Jean-les-Deux-Jumeaux </t>
  </si>
  <si>
    <t>Bouleurs</t>
  </si>
  <si>
    <t xml:space="preserve">Mary-sur-Marne </t>
  </si>
  <si>
    <t xml:space="preserve">Chamigny </t>
  </si>
  <si>
    <t>Villiers-Saint-Georges</t>
  </si>
  <si>
    <t>Doue</t>
  </si>
  <si>
    <t>Bellefontaine</t>
  </si>
  <si>
    <t xml:space="preserve">Mattaincourt </t>
  </si>
  <si>
    <t xml:space="preserve">La Petite-Raon </t>
  </si>
  <si>
    <t xml:space="preserve">Martigny-les-Bains </t>
  </si>
  <si>
    <t xml:space="preserve">Dompaire </t>
  </si>
  <si>
    <t xml:space="preserve">Gironcourt-sur-Vraine </t>
  </si>
  <si>
    <t xml:space="preserve">Lépanges-sur-Vologne </t>
  </si>
  <si>
    <t>Girmont</t>
  </si>
  <si>
    <t>Ventron</t>
  </si>
  <si>
    <t>Monthureux-sur-Saône</t>
  </si>
  <si>
    <t xml:space="preserve">Docelles </t>
  </si>
  <si>
    <t xml:space="preserve">Raon-aux-Bois </t>
  </si>
  <si>
    <t xml:space="preserve">Archettes </t>
  </si>
  <si>
    <t xml:space="preserve">Uzemain </t>
  </si>
  <si>
    <t>Aydoilles</t>
  </si>
  <si>
    <t>Jeanménil</t>
  </si>
  <si>
    <t xml:space="preserve">Igney </t>
  </si>
  <si>
    <t>Vecoux</t>
  </si>
  <si>
    <t xml:space="preserve">Darnieulles </t>
  </si>
  <si>
    <t xml:space="preserve">Le Ménil </t>
  </si>
  <si>
    <t>Lamarche</t>
  </si>
  <si>
    <t xml:space="preserve">Ban-de-Laveline </t>
  </si>
  <si>
    <t>Saint-Léonard</t>
  </si>
  <si>
    <t xml:space="preserve">Cheniménil </t>
  </si>
  <si>
    <t xml:space="preserve">Bulgnéville </t>
  </si>
  <si>
    <t xml:space="preserve">Darney </t>
  </si>
  <si>
    <t xml:space="preserve">Taintrux </t>
  </si>
  <si>
    <t xml:space="preserve">Uriménil </t>
  </si>
  <si>
    <t xml:space="preserve">Portieux </t>
  </si>
  <si>
    <t>Bains-les-Bains</t>
  </si>
  <si>
    <t>Saint-Maurice-sur-Moselle</t>
  </si>
  <si>
    <t>Deyvillers</t>
  </si>
  <si>
    <t>Dogneville</t>
  </si>
  <si>
    <t xml:space="preserve">Chavelot </t>
  </si>
  <si>
    <t xml:space="preserve">Xonrupt-Longemer </t>
  </si>
  <si>
    <t>Le Tholy</t>
  </si>
  <si>
    <t>Le Val-d'Ajol</t>
  </si>
  <si>
    <t xml:space="preserve">Saint-Étienne-lès-Remiremont </t>
  </si>
  <si>
    <t>Le Thillot</t>
  </si>
  <si>
    <t xml:space="preserve">Cornimont </t>
  </si>
  <si>
    <t>Saint-Nabord</t>
  </si>
  <si>
    <t xml:space="preserve">Vagney </t>
  </si>
  <si>
    <t xml:space="preserve">Contrexéville </t>
  </si>
  <si>
    <t xml:space="preserve">Rupt-sur-Moselle </t>
  </si>
  <si>
    <t xml:space="preserve">Bruyères </t>
  </si>
  <si>
    <t xml:space="preserve">Moyenmoutier </t>
  </si>
  <si>
    <t xml:space="preserve">Éloyes </t>
  </si>
  <si>
    <t xml:space="preserve">Saulxures-sur-Moselotte </t>
  </si>
  <si>
    <t xml:space="preserve">Chantraine </t>
  </si>
  <si>
    <t xml:space="preserve">Anould </t>
  </si>
  <si>
    <t xml:space="preserve">Fraize </t>
  </si>
  <si>
    <t xml:space="preserve">Senones </t>
  </si>
  <si>
    <t>Xertigny</t>
  </si>
  <si>
    <t xml:space="preserve">Liffol-le-Grand </t>
  </si>
  <si>
    <t xml:space="preserve">Granges-sur-Vologne </t>
  </si>
  <si>
    <t xml:space="preserve">Étival-Clairefontaine </t>
  </si>
  <si>
    <t>Nomexy</t>
  </si>
  <si>
    <t xml:space="preserve">Sainte-Marguerite </t>
  </si>
  <si>
    <t xml:space="preserve">Fresse-sur-Moselle </t>
  </si>
  <si>
    <t>Vincey</t>
  </si>
  <si>
    <t>Saulcy-sur-Meurthe</t>
  </si>
  <si>
    <t xml:space="preserve">Hadol </t>
  </si>
  <si>
    <t xml:space="preserve">Saint-Amé </t>
  </si>
  <si>
    <t>Saint-Michel-sur-Meurthe</t>
  </si>
  <si>
    <t xml:space="preserve">Uxegney </t>
  </si>
  <si>
    <t>Ramonchamp</t>
  </si>
  <si>
    <t xml:space="preserve">Plombières-les-Bains </t>
  </si>
  <si>
    <t>Pouxeux</t>
  </si>
  <si>
    <t xml:space="preserve">Les Forges </t>
  </si>
  <si>
    <t xml:space="preserve">Dommartin-lès-Remiremont </t>
  </si>
  <si>
    <t xml:space="preserve">Le Syndicat </t>
  </si>
  <si>
    <t>Bussang</t>
  </si>
  <si>
    <t xml:space="preserve">Plainfaing </t>
  </si>
  <si>
    <t>Arches</t>
  </si>
  <si>
    <t xml:space="preserve">Châtel-sur-Moselle </t>
  </si>
  <si>
    <t>Corcieux</t>
  </si>
  <si>
    <t>Verification</t>
  </si>
  <si>
    <t>Chiffres</t>
  </si>
  <si>
    <t>Créneaux horaires</t>
  </si>
  <si>
    <t>France</t>
  </si>
  <si>
    <t>Luxembourg Science Center: Étude de Marché</t>
  </si>
  <si>
    <t>Cumulatifs</t>
  </si>
  <si>
    <t>1 heure de trajet</t>
  </si>
  <si>
    <t>1.30 H</t>
  </si>
  <si>
    <t>2.00 H</t>
  </si>
  <si>
    <t>2.30 H</t>
  </si>
  <si>
    <t>3.00 H</t>
  </si>
  <si>
    <t xml:space="preserve">La Population de la Chalandise de Differdange classée par Créneau horaire </t>
  </si>
  <si>
    <t>1.2.3.1.1.    Département: Aisne</t>
  </si>
  <si>
    <t>1.2.3.1.2.   Département: Ardennes</t>
  </si>
  <si>
    <t>1.2.3.1.3.    Département: Aube</t>
  </si>
  <si>
    <t>1.2.3.1.4.    Département: Bas-Rhin</t>
  </si>
  <si>
    <t>1.2.3.1.5.   Département: Haut-Rhin</t>
  </si>
  <si>
    <t>1.2.3.1.4.    Département:  Bas-Rhin  (Deuxième Partie)</t>
  </si>
  <si>
    <t>1.2.3.1.7.    Département:   Haute-Marne</t>
  </si>
  <si>
    <t>1.2.3.1.8.   Département:   Marne</t>
  </si>
  <si>
    <t>Région:    Champagne-Ardennes</t>
  </si>
  <si>
    <t>1.2.3.1.9.   Département:    Meuse</t>
  </si>
  <si>
    <t>1.2.3.1.10.     Département:     Meurthe-et-Moselle</t>
  </si>
  <si>
    <t>1.2.3.1.11.   Département:   Moselle   (Première Partie)</t>
  </si>
  <si>
    <t>1.2.3.1.11.   Département:   Moselle  (Deuxième Partie)</t>
  </si>
  <si>
    <t>1.2.3.1.12.    Département:   Nord  (PREMIÈRE PARTIE)</t>
  </si>
  <si>
    <t>1.2.3.1.12.    Département:   Nord  (DEUXIÈME PARTIE)</t>
  </si>
  <si>
    <t>1.2.3.1.12.    Département:   Nord  (TROISIÈME PARTIE)</t>
  </si>
  <si>
    <t>1.2.3.1.13  Département: Seine &amp; Marne  (PREMIÈRE PARTIE)</t>
  </si>
  <si>
    <t>1.2.3.1.13  Département: Seine &amp; Marne (DEUXiÈME PARTIE)</t>
  </si>
  <si>
    <t>1.2.3.1.14.    Département: Vosges</t>
  </si>
  <si>
    <t>1.2.3.1.6.    Département:   Haute-Saône</t>
  </si>
  <si>
    <t>1.2.3.1.   RECAPITULATIF</t>
  </si>
  <si>
    <t>HEURES DE TRAJET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</si>
</sst>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_);\(0\)"/>
    <numFmt numFmtId="167" formatCode="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2"/>
      <color indexed="206"/>
      <name val="Calibri"/>
      <family val="2"/>
    </font>
    <font>
      <sz val="12"/>
      <color indexed="8"/>
      <name val="Calibri"/>
      <family val="2"/>
    </font>
    <font>
      <sz val="14"/>
      <color theme="1"/>
      <name val="Calibri"/>
      <scheme val="minor"/>
    </font>
    <font>
      <sz val="9"/>
      <color indexed="81"/>
      <name val="Calibri"/>
      <family val="2"/>
    </font>
    <font>
      <sz val="12"/>
      <name val="Calibri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  <font>
      <b/>
      <sz val="14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340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4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/>
    </xf>
    <xf numFmtId="0" fontId="0" fillId="0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3" fontId="0" fillId="0" borderId="0" xfId="1" applyNumberFormat="1" applyFont="1" applyAlignment="1">
      <alignment horizontal="right"/>
    </xf>
    <xf numFmtId="0" fontId="0" fillId="0" borderId="3" xfId="0" applyBorder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center"/>
    </xf>
    <xf numFmtId="10" fontId="0" fillId="0" borderId="0" xfId="2" applyNumberFormat="1" applyFont="1"/>
    <xf numFmtId="164" fontId="0" fillId="0" borderId="3" xfId="1" applyNumberFormat="1" applyFont="1" applyBorder="1"/>
    <xf numFmtId="10" fontId="0" fillId="0" borderId="0" xfId="0" applyNumberFormat="1"/>
    <xf numFmtId="43" fontId="0" fillId="0" borderId="0" xfId="1" applyFont="1" applyFill="1" applyAlignment="1"/>
    <xf numFmtId="164" fontId="0" fillId="0" borderId="0" xfId="0" applyNumberFormat="1" applyFill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1" xfId="0" applyBorder="1"/>
    <xf numFmtId="164" fontId="0" fillId="0" borderId="3" xfId="0" applyNumberFormat="1" applyBorder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2" applyFont="1"/>
    <xf numFmtId="165" fontId="0" fillId="0" borderId="0" xfId="2" applyNumberFormat="1" applyFont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/>
    <xf numFmtId="0" fontId="0" fillId="2" borderId="1" xfId="0" quotePrefix="1" applyFill="1" applyBorder="1" applyAlignment="1">
      <alignment horizontal="center" vertical="center"/>
    </xf>
    <xf numFmtId="16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164" fontId="11" fillId="0" borderId="0" xfId="1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3" xfId="0" applyNumberFormat="1" applyBorder="1"/>
    <xf numFmtId="164" fontId="0" fillId="0" borderId="0" xfId="0" applyNumberFormat="1" applyFill="1"/>
    <xf numFmtId="0" fontId="0" fillId="0" borderId="0" xfId="0" applyFont="1"/>
    <xf numFmtId="164" fontId="0" fillId="0" borderId="0" xfId="1" applyNumberFormat="1" applyFont="1" applyBorder="1"/>
    <xf numFmtId="0" fontId="7" fillId="0" borderId="0" xfId="0" applyFont="1"/>
    <xf numFmtId="43" fontId="0" fillId="0" borderId="0" xfId="1" applyFont="1" applyAlignment="1"/>
    <xf numFmtId="0" fontId="0" fillId="0" borderId="0" xfId="0" quotePrefix="1"/>
    <xf numFmtId="43" fontId="0" fillId="0" borderId="3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64" fontId="10" fillId="0" borderId="0" xfId="0" applyNumberFormat="1" applyFont="1" applyFill="1"/>
    <xf numFmtId="0" fontId="0" fillId="0" borderId="3" xfId="0" applyFill="1" applyBorder="1"/>
    <xf numFmtId="10" fontId="0" fillId="0" borderId="0" xfId="2" applyNumberFormat="1" applyFont="1" applyFill="1"/>
    <xf numFmtId="10" fontId="0" fillId="0" borderId="0" xfId="0" applyNumberFormat="1" applyFill="1"/>
    <xf numFmtId="9" fontId="0" fillId="0" borderId="0" xfId="2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167" fontId="0" fillId="0" borderId="0" xfId="0" applyNumberFormat="1"/>
    <xf numFmtId="164" fontId="0" fillId="0" borderId="3" xfId="1" applyNumberFormat="1" applyFont="1" applyFill="1" applyBorder="1"/>
    <xf numFmtId="9" fontId="0" fillId="0" borderId="0" xfId="2" applyFont="1" applyFill="1"/>
    <xf numFmtId="167" fontId="0" fillId="0" borderId="3" xfId="0" applyNumberFormat="1" applyBorder="1"/>
    <xf numFmtId="164" fontId="0" fillId="0" borderId="0" xfId="0" applyNumberFormat="1" applyAlignment="1">
      <alignment horizontal="left"/>
    </xf>
    <xf numFmtId="164" fontId="0" fillId="4" borderId="9" xfId="0" applyNumberFormat="1" applyFill="1" applyBorder="1"/>
    <xf numFmtId="0" fontId="0" fillId="4" borderId="10" xfId="0" applyFill="1" applyBorder="1"/>
    <xf numFmtId="0" fontId="0" fillId="4" borderId="5" xfId="0" applyFill="1" applyBorder="1"/>
    <xf numFmtId="0" fontId="0" fillId="4" borderId="11" xfId="0" applyFill="1" applyBorder="1"/>
    <xf numFmtId="10" fontId="0" fillId="4" borderId="5" xfId="2" applyNumberFormat="1" applyFont="1" applyFill="1" applyBorder="1"/>
    <xf numFmtId="164" fontId="0" fillId="4" borderId="5" xfId="0" applyNumberFormat="1" applyFill="1" applyBorder="1"/>
    <xf numFmtId="0" fontId="0" fillId="4" borderId="2" xfId="0" applyFill="1" applyBorder="1"/>
    <xf numFmtId="0" fontId="0" fillId="4" borderId="4" xfId="0" applyFill="1" applyBorder="1"/>
    <xf numFmtId="10" fontId="0" fillId="4" borderId="5" xfId="0" applyNumberFormat="1" applyFill="1" applyBorder="1"/>
    <xf numFmtId="164" fontId="0" fillId="4" borderId="5" xfId="0" quotePrefix="1" applyNumberFormat="1" applyFill="1" applyBorder="1" applyAlignment="1">
      <alignment horizontal="center" vertical="center"/>
    </xf>
    <xf numFmtId="16" fontId="0" fillId="4" borderId="11" xfId="0" quotePrefix="1" applyNumberFormat="1" applyFill="1" applyBorder="1" applyAlignment="1">
      <alignment horizontal="center" vertical="center"/>
    </xf>
    <xf numFmtId="165" fontId="0" fillId="4" borderId="5" xfId="0" applyNumberFormat="1" applyFill="1" applyBorder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2" applyNumberFormat="1" applyFont="1" applyFill="1"/>
    <xf numFmtId="9" fontId="0" fillId="4" borderId="5" xfId="2" applyFont="1" applyFill="1" applyBorder="1"/>
    <xf numFmtId="164" fontId="0" fillId="4" borderId="2" xfId="0" applyNumberFormat="1" applyFill="1" applyBorder="1"/>
    <xf numFmtId="43" fontId="0" fillId="0" borderId="3" xfId="1" applyFont="1" applyFill="1" applyBorder="1" applyAlignment="1"/>
    <xf numFmtId="0" fontId="0" fillId="4" borderId="9" xfId="0" applyFill="1" applyBorder="1"/>
    <xf numFmtId="165" fontId="0" fillId="4" borderId="5" xfId="2" applyNumberFormat="1" applyFont="1" applyFill="1" applyBorder="1"/>
    <xf numFmtId="0" fontId="7" fillId="5" borderId="11" xfId="0" applyFont="1" applyFill="1" applyBorder="1"/>
    <xf numFmtId="0" fontId="7" fillId="6" borderId="11" xfId="0" applyFont="1" applyFill="1" applyBorder="1"/>
    <xf numFmtId="0" fontId="7" fillId="6" borderId="10" xfId="0" applyFont="1" applyFill="1" applyBorder="1"/>
    <xf numFmtId="0" fontId="7" fillId="5" borderId="10" xfId="0" applyFont="1" applyFill="1" applyBorder="1"/>
    <xf numFmtId="164" fontId="0" fillId="0" borderId="0" xfId="0" applyNumberFormat="1" applyBorder="1"/>
    <xf numFmtId="0" fontId="3" fillId="7" borderId="0" xfId="0" applyFont="1" applyFill="1"/>
    <xf numFmtId="164" fontId="0" fillId="7" borderId="0" xfId="0" applyNumberFormat="1" applyFill="1"/>
    <xf numFmtId="0" fontId="8" fillId="0" borderId="0" xfId="0" applyFont="1"/>
    <xf numFmtId="0" fontId="0" fillId="0" borderId="0" xfId="0" applyAlignment="1"/>
    <xf numFmtId="0" fontId="0" fillId="0" borderId="1" xfId="0" applyBorder="1" applyAlignment="1"/>
    <xf numFmtId="43" fontId="0" fillId="0" borderId="3" xfId="1" applyFont="1" applyBorder="1" applyAlignment="1"/>
    <xf numFmtId="164" fontId="0" fillId="0" borderId="0" xfId="0" applyNumberFormat="1" applyAlignment="1"/>
    <xf numFmtId="43" fontId="0" fillId="0" borderId="3" xfId="1" applyFont="1" applyFill="1" applyBorder="1" applyAlignment="1">
      <alignment horizontal="center"/>
    </xf>
    <xf numFmtId="164" fontId="0" fillId="0" borderId="0" xfId="13280" applyNumberFormat="1" applyFont="1"/>
    <xf numFmtId="164" fontId="0" fillId="0" borderId="3" xfId="13280" applyNumberFormat="1" applyFont="1" applyBorder="1"/>
    <xf numFmtId="0" fontId="3" fillId="8" borderId="0" xfId="0" applyFont="1" applyFill="1"/>
    <xf numFmtId="0" fontId="15" fillId="0" borderId="0" xfId="0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quotePrefix="1" applyFont="1" applyAlignment="1">
      <alignment horizontal="righ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5" fontId="0" fillId="0" borderId="0" xfId="0" applyNumberFormat="1" applyFill="1" applyBorder="1"/>
    <xf numFmtId="0" fontId="7" fillId="4" borderId="1" xfId="0" applyFont="1" applyFill="1" applyBorder="1" applyAlignment="1">
      <alignment horizontal="center" vertical="center"/>
    </xf>
    <xf numFmtId="16" fontId="7" fillId="4" borderId="1" xfId="0" applyNumberFormat="1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2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0" applyFont="1"/>
    <xf numFmtId="0" fontId="17" fillId="0" borderId="0" xfId="0" applyFont="1"/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43" fontId="0" fillId="0" borderId="3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/>
    <xf numFmtId="0" fontId="0" fillId="0" borderId="0" xfId="0" quotePrefix="1" applyAlignment="1">
      <alignment horizontal="center"/>
    </xf>
    <xf numFmtId="0" fontId="14" fillId="0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</cellXfs>
  <cellStyles count="13401">
    <cellStyle name="Comma" xfId="1" builtinId="3"/>
    <cellStyle name="Comma 2" xfId="1328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Normal" xfId="0" builtinId="0"/>
    <cellStyle name="Percent" xfId="2" builtinId="5"/>
    <cellStyle name="Percent 2" xfId="1327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Documents/Differdingen%20Project/Etude%20de%20Marche/RO%20France%20et%20Comparaison%20Pop%20zone%20Chal%20par%20pays%2011.11.2013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Ardennes"/>
      <sheetName val="Aube"/>
      <sheetName val="Bas-Rhin"/>
      <sheetName val="Haut-Rhin"/>
      <sheetName val="Haute-Saône"/>
      <sheetName val="Haute-Marne"/>
      <sheetName val="Marne"/>
      <sheetName val="Meuse"/>
      <sheetName val="Meurthe-et-Moselle"/>
      <sheetName val="Moselle"/>
      <sheetName val="Nord"/>
      <sheetName val="Seine-et-Marne"/>
      <sheetName val="Vosges"/>
      <sheetName val="Total "/>
      <sheetName val="Comparaison simplifiée"/>
      <sheetName val="Comparaison détaillée"/>
      <sheetName val="Comparaison arrondie "/>
      <sheetName val="Méthodologie"/>
      <sheetName val="Linguistics"/>
    </sheetNames>
    <sheetDataSet>
      <sheetData sheetId="0">
        <row r="134">
          <cell r="K134">
            <v>35016.559988372937</v>
          </cell>
          <cell r="L134">
            <v>424739.8898559474</v>
          </cell>
        </row>
      </sheetData>
      <sheetData sheetId="1">
        <row r="74">
          <cell r="I74">
            <v>152683.43255391734</v>
          </cell>
          <cell r="J74">
            <v>124499.97616363343</v>
          </cell>
          <cell r="K74">
            <v>6112.5912824492307</v>
          </cell>
        </row>
      </sheetData>
      <sheetData sheetId="2">
        <row r="53">
          <cell r="K53">
            <v>6654.2486252359868</v>
          </cell>
          <cell r="L53">
            <v>276454.77664778777</v>
          </cell>
        </row>
      </sheetData>
      <sheetData sheetId="3">
        <row r="215">
          <cell r="I215">
            <v>14862.101457315963</v>
          </cell>
          <cell r="J215">
            <v>63958.958939038654</v>
          </cell>
          <cell r="K215">
            <v>924118.50486923102</v>
          </cell>
          <cell r="L215">
            <v>76073.434734414332</v>
          </cell>
        </row>
      </sheetData>
      <sheetData sheetId="4">
        <row r="148">
          <cell r="K148">
            <v>12180.965892288372</v>
          </cell>
          <cell r="L148">
            <v>190259.18493414728</v>
          </cell>
        </row>
      </sheetData>
      <sheetData sheetId="5">
        <row r="64">
          <cell r="K64">
            <v>33727.37351858757</v>
          </cell>
          <cell r="L64">
            <v>157956.8119842415</v>
          </cell>
        </row>
      </sheetData>
      <sheetData sheetId="6">
        <row r="44">
          <cell r="K44">
            <v>107353.68820621469</v>
          </cell>
          <cell r="L44">
            <v>87519.311793785309</v>
          </cell>
        </row>
      </sheetData>
      <sheetData sheetId="7">
        <row r="93">
          <cell r="J93">
            <v>104567.62653245758</v>
          </cell>
          <cell r="K93">
            <v>440488.0301924551</v>
          </cell>
          <cell r="L93">
            <v>20094.343275087325</v>
          </cell>
        </row>
      </sheetData>
      <sheetData sheetId="8">
        <row r="73">
          <cell r="H73">
            <v>18677.290340352098</v>
          </cell>
          <cell r="I73">
            <v>62272.298109875155</v>
          </cell>
          <cell r="J73">
            <v>96308.706078699848</v>
          </cell>
          <cell r="K73">
            <v>16664.705471072906</v>
          </cell>
        </row>
      </sheetData>
      <sheetData sheetId="9">
        <row r="135">
          <cell r="H135">
            <v>151160.98966381539</v>
          </cell>
          <cell r="I135">
            <v>476417.54783304728</v>
          </cell>
          <cell r="J135">
            <v>84036.160662804657</v>
          </cell>
          <cell r="K135">
            <v>2164.3018403326573</v>
          </cell>
        </row>
      </sheetData>
      <sheetData sheetId="10">
        <row r="214">
          <cell r="H214">
            <v>585108.8982319053</v>
          </cell>
          <cell r="I214">
            <v>386426.50123803952</v>
          </cell>
          <cell r="J214">
            <v>64304.261170351754</v>
          </cell>
          <cell r="K214">
            <v>936.33935970336825</v>
          </cell>
        </row>
      </sheetData>
      <sheetData sheetId="11">
        <row r="379">
          <cell r="K379">
            <v>262418.67080684478</v>
          </cell>
          <cell r="L379">
            <v>1719992.1642015071</v>
          </cell>
        </row>
      </sheetData>
      <sheetData sheetId="12">
        <row r="215">
          <cell r="L215">
            <v>180961.48252797007</v>
          </cell>
        </row>
      </sheetData>
      <sheetData sheetId="13">
        <row r="103">
          <cell r="J103">
            <v>150519.89395182973</v>
          </cell>
          <cell r="K103">
            <v>207374.24798347155</v>
          </cell>
          <cell r="L103">
            <v>21829.858064698725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1"/>
  <sheetViews>
    <sheetView tabSelected="1" workbookViewId="0">
      <selection sqref="A1:H31"/>
    </sheetView>
  </sheetViews>
  <sheetFormatPr baseColWidth="10" defaultRowHeight="15" x14ac:dyDescent="0"/>
  <cols>
    <col min="1" max="1" width="26.33203125" customWidth="1"/>
    <col min="2" max="2" width="2.1640625" customWidth="1"/>
    <col min="3" max="3" width="13.33203125" bestFit="1" customWidth="1"/>
    <col min="4" max="4" width="13.1640625" bestFit="1" customWidth="1"/>
    <col min="5" max="7" width="14.33203125" bestFit="1" customWidth="1"/>
    <col min="8" max="8" width="12.33203125" customWidth="1"/>
    <col min="9" max="9" width="12.5" customWidth="1"/>
    <col min="11" max="11" width="13.1640625" bestFit="1" customWidth="1"/>
  </cols>
  <sheetData>
    <row r="1" spans="1:8" ht="35" customHeight="1">
      <c r="A1" s="137" t="s">
        <v>1804</v>
      </c>
      <c r="B1" s="137"/>
      <c r="C1" s="137"/>
      <c r="D1" s="137"/>
      <c r="E1" s="137"/>
      <c r="F1" s="137"/>
      <c r="G1" s="137"/>
      <c r="H1" s="137"/>
    </row>
    <row r="2" spans="1:8" ht="29" customHeight="1">
      <c r="A2" s="137" t="s">
        <v>1811</v>
      </c>
      <c r="B2" s="137"/>
      <c r="C2" s="137"/>
      <c r="D2" s="137"/>
      <c r="E2" s="137"/>
      <c r="F2" s="137"/>
      <c r="G2" s="137"/>
      <c r="H2" s="137"/>
    </row>
    <row r="3" spans="1:8" ht="65" customHeight="1">
      <c r="A3" s="143" t="s">
        <v>1803</v>
      </c>
      <c r="B3" s="143"/>
      <c r="C3" s="143"/>
      <c r="D3" s="143"/>
      <c r="E3" s="143"/>
      <c r="F3" s="143"/>
      <c r="G3" s="143"/>
      <c r="H3" s="143"/>
    </row>
    <row r="4" spans="1:8" ht="20">
      <c r="A4" s="142" t="s">
        <v>1832</v>
      </c>
      <c r="B4" s="106"/>
      <c r="C4" s="106"/>
      <c r="D4" s="106"/>
      <c r="E4" s="106"/>
      <c r="F4" s="106"/>
      <c r="G4" s="106"/>
      <c r="H4" s="106"/>
    </row>
    <row r="6" spans="1:8">
      <c r="A6" s="6" t="s">
        <v>1802</v>
      </c>
      <c r="C6" s="40" t="s">
        <v>104</v>
      </c>
      <c r="D6" s="41" t="s">
        <v>73</v>
      </c>
      <c r="E6" s="41" t="s">
        <v>103</v>
      </c>
      <c r="F6" s="42" t="s">
        <v>52</v>
      </c>
      <c r="G6" s="42" t="s">
        <v>53</v>
      </c>
    </row>
    <row r="7" spans="1:8" ht="21" customHeight="1">
      <c r="A7" s="105" t="s">
        <v>102</v>
      </c>
    </row>
    <row r="8" spans="1:8">
      <c r="A8" t="s">
        <v>94</v>
      </c>
      <c r="F8" s="103">
        <f>[1]Aisne!K134</f>
        <v>35016.559988372937</v>
      </c>
      <c r="G8" s="103">
        <f>[1]Aisne!L134</f>
        <v>424739.8898559474</v>
      </c>
    </row>
    <row r="9" spans="1:8">
      <c r="A9" t="s">
        <v>100</v>
      </c>
      <c r="C9" s="103"/>
      <c r="D9" s="103">
        <f>[1]Ardennes!I74</f>
        <v>152683.43255391734</v>
      </c>
      <c r="E9" s="103">
        <f>[1]Ardennes!J74</f>
        <v>124499.97616363343</v>
      </c>
      <c r="F9" s="103">
        <f>[1]Ardennes!K74</f>
        <v>6112.5912824492307</v>
      </c>
      <c r="G9" s="103"/>
    </row>
    <row r="10" spans="1:8">
      <c r="A10" t="s">
        <v>217</v>
      </c>
      <c r="F10" s="103">
        <f>[1]Aube!K53</f>
        <v>6654.2486252359868</v>
      </c>
      <c r="G10" s="103">
        <f>[1]Aube!L53</f>
        <v>276454.77664778777</v>
      </c>
    </row>
    <row r="11" spans="1:8">
      <c r="A11" t="s">
        <v>95</v>
      </c>
      <c r="D11" s="103">
        <f>'[1]Bas-Rhin'!I215</f>
        <v>14862.101457315963</v>
      </c>
      <c r="E11" s="103">
        <f>'[1]Bas-Rhin'!J215</f>
        <v>63958.958939038654</v>
      </c>
      <c r="F11" s="103">
        <f>'[1]Bas-Rhin'!K215</f>
        <v>924118.50486923102</v>
      </c>
      <c r="G11" s="103">
        <f>'[1]Bas-Rhin'!L215</f>
        <v>76073.434734414332</v>
      </c>
      <c r="H11" s="10"/>
    </row>
    <row r="12" spans="1:8">
      <c r="A12" t="s">
        <v>272</v>
      </c>
      <c r="D12" s="103"/>
      <c r="E12" s="103"/>
      <c r="F12" s="103">
        <f>'[1]Haut-Rhin'!K148</f>
        <v>12180.965892288372</v>
      </c>
      <c r="G12" s="103">
        <f>'[1]Haut-Rhin'!L148</f>
        <v>190259.18493414728</v>
      </c>
      <c r="H12" s="10"/>
    </row>
    <row r="13" spans="1:8">
      <c r="A13" t="s">
        <v>271</v>
      </c>
      <c r="D13" s="103"/>
      <c r="E13" s="103"/>
      <c r="F13" s="103">
        <f>'[1]Haute-Marne'!K44</f>
        <v>107353.68820621469</v>
      </c>
      <c r="G13" s="103">
        <f>'[1]Haute-Marne'!L44</f>
        <v>87519.311793785309</v>
      </c>
      <c r="H13" s="10"/>
    </row>
    <row r="14" spans="1:8">
      <c r="A14" t="s">
        <v>284</v>
      </c>
      <c r="D14" s="103"/>
      <c r="E14" s="103"/>
      <c r="F14" s="103">
        <f>'[1]Haute-Saône'!K64</f>
        <v>33727.37351858757</v>
      </c>
      <c r="G14" s="103">
        <f>'[1]Haute-Saône'!L64</f>
        <v>157956.8119842415</v>
      </c>
      <c r="H14" s="10"/>
    </row>
    <row r="15" spans="1:8">
      <c r="A15" t="s">
        <v>99</v>
      </c>
      <c r="E15" s="103">
        <f>[1]Marne!J93</f>
        <v>104567.62653245758</v>
      </c>
      <c r="F15" s="103">
        <f>[1]Marne!K93</f>
        <v>440488.0301924551</v>
      </c>
      <c r="G15" s="103">
        <f>[1]Marne!L93</f>
        <v>20094.343275087325</v>
      </c>
      <c r="H15" s="10"/>
    </row>
    <row r="16" spans="1:8">
      <c r="A16" t="s">
        <v>98</v>
      </c>
      <c r="C16" s="103">
        <f>'[1]Meurthe-et-Moselle'!H135</f>
        <v>151160.98966381539</v>
      </c>
      <c r="D16" s="103">
        <f>'[1]Meurthe-et-Moselle'!I135</f>
        <v>476417.54783304728</v>
      </c>
      <c r="E16" s="103">
        <f>'[1]Meurthe-et-Moselle'!J135</f>
        <v>84036.160662804657</v>
      </c>
      <c r="F16" s="103">
        <f>'[1]Meurthe-et-Moselle'!K135</f>
        <v>2164.3018403326573</v>
      </c>
      <c r="G16" s="103"/>
      <c r="H16" s="10"/>
    </row>
    <row r="17" spans="1:8">
      <c r="A17" t="s">
        <v>97</v>
      </c>
      <c r="C17" s="103">
        <f>[1]Meuse!H73</f>
        <v>18677.290340352098</v>
      </c>
      <c r="D17" s="103">
        <f>[1]Meuse!I73</f>
        <v>62272.298109875155</v>
      </c>
      <c r="E17" s="103">
        <f>[1]Meuse!J73</f>
        <v>96308.706078699848</v>
      </c>
      <c r="F17" s="103">
        <f>[1]Meuse!K73</f>
        <v>16664.705471072906</v>
      </c>
      <c r="G17" s="103"/>
      <c r="H17" s="10"/>
    </row>
    <row r="18" spans="1:8">
      <c r="A18" t="s">
        <v>96</v>
      </c>
      <c r="C18" s="103">
        <f>[1]Moselle!H214</f>
        <v>585108.8982319053</v>
      </c>
      <c r="D18" s="103">
        <f>[1]Moselle!I214</f>
        <v>386426.50123803952</v>
      </c>
      <c r="E18" s="103">
        <f>[1]Moselle!J214</f>
        <v>64304.261170351754</v>
      </c>
      <c r="F18" s="103">
        <f>[1]Moselle!K214</f>
        <v>936.33935970336825</v>
      </c>
      <c r="G18" s="103"/>
      <c r="H18" s="10"/>
    </row>
    <row r="19" spans="1:8">
      <c r="A19" t="s">
        <v>151</v>
      </c>
      <c r="F19" s="103">
        <f>[1]Nord!K379</f>
        <v>262418.67080684478</v>
      </c>
      <c r="G19" s="103">
        <f>[1]Nord!L379</f>
        <v>1719992.1642015071</v>
      </c>
    </row>
    <row r="20" spans="1:8">
      <c r="A20" t="s">
        <v>113</v>
      </c>
      <c r="G20" s="103">
        <f>'[1]Seine-et-Marne'!L215</f>
        <v>180961.48252797007</v>
      </c>
    </row>
    <row r="21" spans="1:8" ht="16" thickBot="1">
      <c r="A21" s="13" t="s">
        <v>101</v>
      </c>
      <c r="B21" s="13"/>
      <c r="C21" s="104"/>
      <c r="D21" s="104"/>
      <c r="E21" s="104">
        <f>[1]Vosges!J103</f>
        <v>150519.89395182973</v>
      </c>
      <c r="F21" s="104">
        <f>[1]Vosges!K103</f>
        <v>207374.24798347155</v>
      </c>
      <c r="G21" s="104">
        <f>[1]Vosges!L103</f>
        <v>21829.858064698725</v>
      </c>
    </row>
    <row r="22" spans="1:8" ht="16" thickTop="1">
      <c r="A22" s="95" t="s">
        <v>218</v>
      </c>
      <c r="C22" s="103">
        <f>SUM(C8:C21)</f>
        <v>754947.17823607277</v>
      </c>
      <c r="D22" s="103">
        <f>SUM(D8:D21)</f>
        <v>1092661.8811921952</v>
      </c>
      <c r="E22" s="103">
        <f>SUM(E8:E21)</f>
        <v>688195.58349881566</v>
      </c>
      <c r="F22" s="103">
        <f>SUM(F8:F21)</f>
        <v>2055210.2280362598</v>
      </c>
      <c r="G22" s="103">
        <f>SUM(G8:G21)</f>
        <v>3155881.2580195861</v>
      </c>
      <c r="H22" s="96">
        <f>SUM(C22:G22)</f>
        <v>7746896.1289829295</v>
      </c>
    </row>
    <row r="23" spans="1:8">
      <c r="C23" s="103"/>
      <c r="D23" s="103"/>
      <c r="E23" s="103"/>
      <c r="F23" s="103"/>
      <c r="G23" s="103"/>
    </row>
    <row r="25" spans="1:8">
      <c r="A25" s="39" t="s">
        <v>1833</v>
      </c>
      <c r="C25" s="40" t="s">
        <v>104</v>
      </c>
      <c r="D25" s="41" t="s">
        <v>73</v>
      </c>
      <c r="E25" s="41" t="s">
        <v>103</v>
      </c>
      <c r="F25" s="42" t="s">
        <v>52</v>
      </c>
      <c r="G25" s="42" t="s">
        <v>53</v>
      </c>
    </row>
    <row r="26" spans="1:8">
      <c r="A26" s="6" t="s">
        <v>1805</v>
      </c>
      <c r="C26" s="36"/>
      <c r="D26" s="37"/>
      <c r="E26" s="37"/>
      <c r="F26" s="38"/>
      <c r="G26" s="38"/>
    </row>
    <row r="27" spans="1:8">
      <c r="A27" s="6" t="s">
        <v>1806</v>
      </c>
      <c r="C27" s="10">
        <f>C22</f>
        <v>754947.17823607277</v>
      </c>
    </row>
    <row r="28" spans="1:8">
      <c r="A28" s="107" t="s">
        <v>1807</v>
      </c>
      <c r="D28" s="10">
        <f>C22+D22</f>
        <v>1847609.0594282681</v>
      </c>
    </row>
    <row r="29" spans="1:8">
      <c r="A29" s="108" t="s">
        <v>1808</v>
      </c>
      <c r="E29" s="10">
        <f>D28+E22</f>
        <v>2535804.6429270837</v>
      </c>
    </row>
    <row r="30" spans="1:8">
      <c r="A30" s="108" t="s">
        <v>1809</v>
      </c>
      <c r="F30" s="10">
        <f>E29+F22</f>
        <v>4591014.8709633434</v>
      </c>
    </row>
    <row r="31" spans="1:8">
      <c r="A31" s="108" t="s">
        <v>1810</v>
      </c>
      <c r="G31" s="10">
        <f>F30+G22</f>
        <v>7746896.1289829295</v>
      </c>
    </row>
  </sheetData>
  <mergeCells count="3">
    <mergeCell ref="A2:H2"/>
    <mergeCell ref="A3:H3"/>
    <mergeCell ref="A1:H1"/>
  </mergeCells>
  <phoneticPr fontId="9" type="noConversion"/>
  <printOptions horizontalCentered="1" verticalCentered="1"/>
  <pageMargins left="0" right="0" top="0.25" bottom="0.25" header="0" footer="0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baseColWidth="10" defaultRowHeight="15" x14ac:dyDescent="0"/>
  <cols>
    <col min="1" max="1" width="10.83203125" style="3"/>
    <col min="2" max="2" width="28.6640625" customWidth="1"/>
    <col min="3" max="3" width="11.5" customWidth="1"/>
    <col min="4" max="4" width="10.83203125" customWidth="1"/>
    <col min="5" max="5" width="14" style="8" customWidth="1"/>
    <col min="6" max="6" width="15.33203125" style="17" customWidth="1"/>
    <col min="7" max="7" width="19.83203125" style="14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1821</v>
      </c>
      <c r="B2" s="123"/>
    </row>
    <row r="3" spans="1:14" ht="18">
      <c r="A3" s="123" t="s">
        <v>1349</v>
      </c>
      <c r="B3" s="123"/>
    </row>
    <row r="4" spans="1:14" ht="18">
      <c r="A4" s="97" t="s">
        <v>863</v>
      </c>
      <c r="B4" s="97"/>
    </row>
    <row r="5" spans="1:14">
      <c r="D5" s="15">
        <v>193923</v>
      </c>
      <c r="E5" s="14"/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 ht="27" customHeight="1">
      <c r="A7" s="3">
        <v>1</v>
      </c>
      <c r="B7" t="s">
        <v>18</v>
      </c>
      <c r="C7" s="65">
        <v>55100</v>
      </c>
      <c r="D7" s="15">
        <v>19626</v>
      </c>
      <c r="E7" s="15">
        <v>71</v>
      </c>
      <c r="F7" s="23">
        <v>1.1299999999999999</v>
      </c>
      <c r="I7" s="10">
        <f>D7</f>
        <v>19626</v>
      </c>
    </row>
    <row r="8" spans="1:14">
      <c r="A8" s="3">
        <v>2</v>
      </c>
      <c r="B8" t="s">
        <v>19</v>
      </c>
      <c r="C8" s="65">
        <v>55000</v>
      </c>
      <c r="D8" s="16">
        <v>16939</v>
      </c>
      <c r="E8" s="15">
        <v>141</v>
      </c>
      <c r="F8" s="23">
        <v>1.52</v>
      </c>
      <c r="J8" s="10">
        <f>D8</f>
        <v>16939</v>
      </c>
    </row>
    <row r="9" spans="1:14">
      <c r="A9" s="3">
        <v>3</v>
      </c>
      <c r="B9" t="s">
        <v>1350</v>
      </c>
      <c r="C9" s="65">
        <v>55200</v>
      </c>
      <c r="D9" s="16">
        <v>6322</v>
      </c>
      <c r="E9" s="15">
        <v>138</v>
      </c>
      <c r="F9" s="23">
        <v>1.41</v>
      </c>
      <c r="J9" s="10">
        <f>D9</f>
        <v>6322</v>
      </c>
    </row>
    <row r="10" spans="1:14">
      <c r="A10" s="3">
        <v>4</v>
      </c>
      <c r="B10" t="s">
        <v>20</v>
      </c>
      <c r="C10" s="65">
        <v>55300</v>
      </c>
      <c r="D10" s="16">
        <v>5251</v>
      </c>
      <c r="E10" s="15">
        <v>115</v>
      </c>
      <c r="F10" s="23">
        <v>1.33</v>
      </c>
      <c r="J10" s="10">
        <f>D10</f>
        <v>5251</v>
      </c>
    </row>
    <row r="11" spans="1:14">
      <c r="A11" s="3">
        <v>5</v>
      </c>
      <c r="B11" t="s">
        <v>1351</v>
      </c>
      <c r="C11" s="65">
        <v>55500</v>
      </c>
      <c r="D11" s="16">
        <v>5036</v>
      </c>
      <c r="E11" s="15">
        <v>186</v>
      </c>
      <c r="F11" s="23">
        <v>1.53</v>
      </c>
      <c r="J11" s="10">
        <f>D11</f>
        <v>5036</v>
      </c>
    </row>
    <row r="12" spans="1:14">
      <c r="A12" s="3">
        <v>6</v>
      </c>
      <c r="B12" t="s">
        <v>1352</v>
      </c>
      <c r="C12" s="65">
        <v>55400</v>
      </c>
      <c r="D12" s="16">
        <v>3711</v>
      </c>
      <c r="E12" s="15">
        <v>54</v>
      </c>
      <c r="F12" s="23">
        <v>0.56999999999999995</v>
      </c>
      <c r="H12" s="10">
        <f>D12</f>
        <v>3711</v>
      </c>
    </row>
    <row r="13" spans="1:14">
      <c r="A13" s="3">
        <v>7</v>
      </c>
      <c r="B13" t="s">
        <v>1353</v>
      </c>
      <c r="C13" s="65">
        <v>55800</v>
      </c>
      <c r="D13" s="16">
        <v>3660</v>
      </c>
      <c r="E13" s="15">
        <v>147</v>
      </c>
      <c r="F13" s="23">
        <v>2.02</v>
      </c>
      <c r="K13" s="10">
        <f>D13</f>
        <v>3660</v>
      </c>
    </row>
    <row r="14" spans="1:14">
      <c r="A14" s="3">
        <v>8</v>
      </c>
      <c r="B14" t="s">
        <v>1354</v>
      </c>
      <c r="C14" s="65">
        <v>55430</v>
      </c>
      <c r="D14" s="16">
        <v>3137</v>
      </c>
      <c r="E14" s="15">
        <v>73</v>
      </c>
      <c r="F14" s="23">
        <v>1.1399999999999999</v>
      </c>
      <c r="I14" s="10">
        <f>D14</f>
        <v>3137</v>
      </c>
    </row>
    <row r="15" spans="1:14">
      <c r="A15" s="3">
        <v>9</v>
      </c>
      <c r="B15" t="s">
        <v>1355</v>
      </c>
      <c r="C15" s="65">
        <v>55700</v>
      </c>
      <c r="D15" s="16">
        <v>2966</v>
      </c>
      <c r="E15" s="15">
        <v>77</v>
      </c>
      <c r="F15" s="23">
        <v>1.0900000000000001</v>
      </c>
      <c r="I15" s="10">
        <f>D15</f>
        <v>2966</v>
      </c>
    </row>
    <row r="16" spans="1:14">
      <c r="A16" s="3">
        <v>10</v>
      </c>
      <c r="B16" t="s">
        <v>1356</v>
      </c>
      <c r="C16" s="65">
        <v>55240</v>
      </c>
      <c r="D16" s="16">
        <v>2816</v>
      </c>
      <c r="E16" s="15">
        <v>39</v>
      </c>
      <c r="F16" s="23">
        <v>0.42</v>
      </c>
      <c r="H16" s="10">
        <f>D16</f>
        <v>2816</v>
      </c>
    </row>
    <row r="17" spans="1:11">
      <c r="A17" s="3">
        <v>11</v>
      </c>
      <c r="B17" t="s">
        <v>1357</v>
      </c>
      <c r="C17" s="65">
        <v>55840</v>
      </c>
      <c r="D17" s="16">
        <v>2746</v>
      </c>
      <c r="E17" s="15">
        <v>70</v>
      </c>
      <c r="F17" s="23">
        <v>1.19</v>
      </c>
      <c r="I17" s="10">
        <f>D17</f>
        <v>2746</v>
      </c>
    </row>
    <row r="18" spans="1:11">
      <c r="A18" s="3">
        <v>12</v>
      </c>
      <c r="B18" t="s">
        <v>1358</v>
      </c>
      <c r="C18" s="65">
        <v>55170</v>
      </c>
      <c r="D18" s="16">
        <v>2725</v>
      </c>
      <c r="E18" s="15">
        <v>210</v>
      </c>
      <c r="F18" s="23">
        <v>2</v>
      </c>
      <c r="J18" s="10">
        <f>D18</f>
        <v>2725</v>
      </c>
    </row>
    <row r="19" spans="1:11">
      <c r="A19" s="3">
        <v>13</v>
      </c>
      <c r="B19" t="s">
        <v>1359</v>
      </c>
      <c r="C19" s="65">
        <v>55140</v>
      </c>
      <c r="D19" s="16">
        <v>2293</v>
      </c>
      <c r="E19" s="15">
        <v>163</v>
      </c>
      <c r="F19" s="23">
        <v>1.45</v>
      </c>
      <c r="J19" s="10">
        <f>D19</f>
        <v>2293</v>
      </c>
    </row>
    <row r="20" spans="1:11">
      <c r="A20" s="3">
        <v>14</v>
      </c>
      <c r="B20" t="s">
        <v>1360</v>
      </c>
      <c r="C20" s="65">
        <v>55000</v>
      </c>
      <c r="D20" s="16">
        <v>2292</v>
      </c>
      <c r="E20" s="15">
        <v>142</v>
      </c>
      <c r="F20" s="23">
        <v>1.59</v>
      </c>
      <c r="J20" s="10">
        <f>D20</f>
        <v>2292</v>
      </c>
    </row>
    <row r="21" spans="1:11">
      <c r="A21" s="3">
        <v>15</v>
      </c>
      <c r="B21" t="s">
        <v>1361</v>
      </c>
      <c r="C21" s="65">
        <v>55600</v>
      </c>
      <c r="D21" s="16">
        <v>2260</v>
      </c>
      <c r="E21" s="15">
        <v>51</v>
      </c>
      <c r="F21" s="23">
        <v>0.56000000000000005</v>
      </c>
      <c r="H21" s="10">
        <f>D21</f>
        <v>2260</v>
      </c>
    </row>
    <row r="22" spans="1:11">
      <c r="A22" s="3">
        <v>16</v>
      </c>
      <c r="B22" t="s">
        <v>1362</v>
      </c>
      <c r="C22" s="65">
        <v>55310</v>
      </c>
      <c r="D22" s="16">
        <v>2036</v>
      </c>
      <c r="E22" s="15">
        <v>190</v>
      </c>
      <c r="F22" s="23">
        <v>1.56</v>
      </c>
      <c r="J22" s="10">
        <f>D22</f>
        <v>2036</v>
      </c>
    </row>
    <row r="23" spans="1:11">
      <c r="A23" s="3">
        <v>17</v>
      </c>
      <c r="B23" t="s">
        <v>1363</v>
      </c>
      <c r="C23" s="65">
        <v>55120</v>
      </c>
      <c r="D23" s="16">
        <v>1767</v>
      </c>
      <c r="E23" s="15">
        <v>113</v>
      </c>
      <c r="F23" s="23">
        <v>1.25</v>
      </c>
      <c r="J23" s="10">
        <f>D23</f>
        <v>1767</v>
      </c>
    </row>
    <row r="24" spans="1:11">
      <c r="A24" s="3">
        <v>18</v>
      </c>
      <c r="B24" t="s">
        <v>1364</v>
      </c>
      <c r="C24" s="65">
        <v>55170</v>
      </c>
      <c r="D24" s="16">
        <v>1716</v>
      </c>
      <c r="E24" s="15">
        <v>209</v>
      </c>
      <c r="F24" s="23">
        <v>2.0699999999999998</v>
      </c>
      <c r="K24" s="10">
        <f>D24</f>
        <v>1716</v>
      </c>
    </row>
    <row r="25" spans="1:11">
      <c r="A25" s="3">
        <v>19</v>
      </c>
      <c r="B25" t="s">
        <v>1365</v>
      </c>
      <c r="C25" s="65">
        <v>55190</v>
      </c>
      <c r="D25" s="16">
        <v>1574</v>
      </c>
      <c r="E25" s="15">
        <v>163</v>
      </c>
      <c r="F25" s="23">
        <v>1.39</v>
      </c>
      <c r="J25" s="10">
        <f>D25</f>
        <v>1574</v>
      </c>
    </row>
    <row r="26" spans="1:11">
      <c r="A26" s="3">
        <v>20</v>
      </c>
      <c r="B26" t="s">
        <v>1366</v>
      </c>
      <c r="C26" s="65">
        <v>55200</v>
      </c>
      <c r="D26" s="16">
        <v>1419</v>
      </c>
      <c r="E26" s="15">
        <v>139</v>
      </c>
      <c r="F26" s="23">
        <v>1.42</v>
      </c>
      <c r="J26" s="10">
        <f>D26</f>
        <v>1419</v>
      </c>
    </row>
    <row r="27" spans="1:11">
      <c r="A27" s="3">
        <v>21</v>
      </c>
      <c r="B27" t="s">
        <v>1367</v>
      </c>
      <c r="C27" s="65">
        <v>55320</v>
      </c>
      <c r="D27" s="16">
        <v>1417</v>
      </c>
      <c r="E27" s="15">
        <v>92</v>
      </c>
      <c r="F27" s="23">
        <v>1.1399999999999999</v>
      </c>
      <c r="I27" s="10">
        <f>D27</f>
        <v>1417</v>
      </c>
    </row>
    <row r="28" spans="1:11">
      <c r="A28" s="3">
        <v>22</v>
      </c>
      <c r="B28" t="s">
        <v>1368</v>
      </c>
      <c r="C28" s="65">
        <v>55200</v>
      </c>
      <c r="D28" s="16">
        <v>1389</v>
      </c>
      <c r="E28" s="15">
        <v>130</v>
      </c>
      <c r="F28" s="23">
        <v>1.48</v>
      </c>
      <c r="J28" s="10">
        <f>D28</f>
        <v>1389</v>
      </c>
    </row>
    <row r="29" spans="1:11">
      <c r="A29" s="3">
        <v>23</v>
      </c>
      <c r="B29" t="s">
        <v>1369</v>
      </c>
      <c r="C29" s="65">
        <v>55130</v>
      </c>
      <c r="D29" s="16">
        <v>1378</v>
      </c>
      <c r="E29" s="15">
        <v>185</v>
      </c>
      <c r="F29" s="23">
        <v>2.0299999999999998</v>
      </c>
      <c r="K29" s="10">
        <f>D29</f>
        <v>1378</v>
      </c>
    </row>
    <row r="30" spans="1:11">
      <c r="A30" s="3">
        <v>24</v>
      </c>
      <c r="B30" t="s">
        <v>1370</v>
      </c>
      <c r="C30" s="65">
        <v>55210</v>
      </c>
      <c r="D30" s="16">
        <v>1369</v>
      </c>
      <c r="E30" s="15">
        <v>84</v>
      </c>
      <c r="F30" s="23">
        <v>1.24</v>
      </c>
      <c r="I30" s="10">
        <f>D30</f>
        <v>1369</v>
      </c>
    </row>
    <row r="31" spans="1:11">
      <c r="A31" s="3">
        <v>25</v>
      </c>
      <c r="B31" t="s">
        <v>1371</v>
      </c>
      <c r="C31" s="65">
        <v>55100</v>
      </c>
      <c r="D31" s="16">
        <v>1280</v>
      </c>
      <c r="E31" s="15">
        <v>97</v>
      </c>
      <c r="F31" s="23">
        <v>1.2</v>
      </c>
      <c r="I31" s="10">
        <f>D31</f>
        <v>1280</v>
      </c>
    </row>
    <row r="32" spans="1:11">
      <c r="A32" s="3">
        <v>26</v>
      </c>
      <c r="B32" t="s">
        <v>1372</v>
      </c>
      <c r="C32" s="65">
        <v>55200</v>
      </c>
      <c r="D32" s="16">
        <v>1275</v>
      </c>
      <c r="E32" s="15">
        <v>135</v>
      </c>
      <c r="F32" s="23">
        <v>1.38</v>
      </c>
      <c r="J32" s="10">
        <f>D32</f>
        <v>1275</v>
      </c>
    </row>
    <row r="33" spans="1:11">
      <c r="A33" s="3">
        <v>27</v>
      </c>
      <c r="B33" t="s">
        <v>1373</v>
      </c>
      <c r="C33" s="65">
        <v>55000</v>
      </c>
      <c r="D33" s="16">
        <v>1264</v>
      </c>
      <c r="E33" s="15">
        <v>146</v>
      </c>
      <c r="F33" s="23">
        <v>1.57</v>
      </c>
      <c r="J33" s="10">
        <f>D33</f>
        <v>1264</v>
      </c>
    </row>
    <row r="34" spans="1:11">
      <c r="A34" s="3">
        <v>28</v>
      </c>
      <c r="B34" t="s">
        <v>1374</v>
      </c>
      <c r="C34" s="65">
        <v>55500</v>
      </c>
      <c r="D34" s="16">
        <v>980</v>
      </c>
      <c r="E34" s="15">
        <v>187</v>
      </c>
      <c r="F34" s="23">
        <v>1.52</v>
      </c>
      <c r="J34" s="10">
        <f>D34</f>
        <v>980</v>
      </c>
    </row>
    <row r="35" spans="1:11">
      <c r="A35" s="3">
        <v>29</v>
      </c>
      <c r="B35" t="s">
        <v>1375</v>
      </c>
      <c r="C35" s="65">
        <v>55320</v>
      </c>
      <c r="D35" s="16">
        <v>980</v>
      </c>
      <c r="E35" s="15">
        <v>94</v>
      </c>
      <c r="F35" s="23">
        <v>1.17</v>
      </c>
      <c r="I35" s="10">
        <f>D35</f>
        <v>980</v>
      </c>
    </row>
    <row r="36" spans="1:11">
      <c r="A36" s="3">
        <v>30</v>
      </c>
      <c r="B36" t="s">
        <v>1376</v>
      </c>
      <c r="C36" s="65">
        <v>55190</v>
      </c>
      <c r="D36" s="16">
        <v>953</v>
      </c>
      <c r="E36" s="15">
        <v>164</v>
      </c>
      <c r="F36" s="23">
        <v>1.41</v>
      </c>
      <c r="J36" s="10">
        <f>D36</f>
        <v>953</v>
      </c>
    </row>
    <row r="37" spans="1:11">
      <c r="A37" s="3">
        <v>31</v>
      </c>
      <c r="B37" t="s">
        <v>1377</v>
      </c>
      <c r="C37" s="65">
        <v>55190</v>
      </c>
      <c r="D37" s="16">
        <v>906</v>
      </c>
      <c r="E37" s="15">
        <v>154</v>
      </c>
      <c r="F37" s="23">
        <v>1.34</v>
      </c>
      <c r="J37" s="10">
        <f>D37</f>
        <v>906</v>
      </c>
    </row>
    <row r="38" spans="1:11">
      <c r="A38" s="3">
        <v>32</v>
      </c>
      <c r="B38" t="s">
        <v>1378</v>
      </c>
      <c r="C38" s="65">
        <v>55000</v>
      </c>
      <c r="D38" s="16">
        <v>897</v>
      </c>
      <c r="E38" s="15">
        <v>141</v>
      </c>
      <c r="F38" s="23">
        <v>1.58</v>
      </c>
      <c r="J38" s="10">
        <f>D38</f>
        <v>897</v>
      </c>
    </row>
    <row r="39" spans="1:11">
      <c r="A39" s="3">
        <v>33</v>
      </c>
      <c r="B39" t="s">
        <v>1379</v>
      </c>
      <c r="C39" s="65">
        <v>55000</v>
      </c>
      <c r="D39" s="16">
        <v>887</v>
      </c>
      <c r="E39" s="15">
        <v>137</v>
      </c>
      <c r="F39" s="23">
        <v>1.47</v>
      </c>
      <c r="J39" s="10">
        <f>D39</f>
        <v>887</v>
      </c>
    </row>
    <row r="40" spans="1:11">
      <c r="A40" s="3">
        <v>34</v>
      </c>
      <c r="B40" t="s">
        <v>1380</v>
      </c>
      <c r="C40" s="65">
        <v>55100</v>
      </c>
      <c r="D40" s="16">
        <v>879</v>
      </c>
      <c r="E40" s="15">
        <v>88</v>
      </c>
      <c r="F40" s="23">
        <v>1.0900000000000001</v>
      </c>
      <c r="I40" s="10">
        <f>D40</f>
        <v>879</v>
      </c>
    </row>
    <row r="41" spans="1:11">
      <c r="A41" s="3">
        <v>35</v>
      </c>
      <c r="B41" t="s">
        <v>1381</v>
      </c>
      <c r="C41" s="65">
        <v>55000</v>
      </c>
      <c r="D41" s="16">
        <v>835</v>
      </c>
      <c r="E41" s="15">
        <v>151</v>
      </c>
      <c r="F41" s="23">
        <v>2.08</v>
      </c>
      <c r="K41" s="10">
        <f>D41</f>
        <v>835</v>
      </c>
    </row>
    <row r="42" spans="1:11">
      <c r="A42" s="3">
        <v>36</v>
      </c>
      <c r="B42" t="s">
        <v>1382</v>
      </c>
      <c r="C42" s="65">
        <v>55120</v>
      </c>
      <c r="D42" s="16">
        <v>816</v>
      </c>
      <c r="E42" s="15">
        <v>119</v>
      </c>
      <c r="F42" s="23">
        <v>1.29</v>
      </c>
      <c r="I42" s="10">
        <f>D42</f>
        <v>816</v>
      </c>
    </row>
    <row r="43" spans="1:11">
      <c r="A43" s="3">
        <v>37</v>
      </c>
      <c r="B43" t="s">
        <v>1383</v>
      </c>
      <c r="C43" s="65">
        <v>55000</v>
      </c>
      <c r="D43" s="16">
        <v>799</v>
      </c>
      <c r="E43" s="15">
        <v>143</v>
      </c>
      <c r="F43" s="23">
        <v>2</v>
      </c>
      <c r="J43" s="10">
        <f>D43</f>
        <v>799</v>
      </c>
    </row>
    <row r="44" spans="1:11">
      <c r="A44" s="3">
        <v>38</v>
      </c>
      <c r="B44" t="s">
        <v>1384</v>
      </c>
      <c r="C44" s="65">
        <v>55300</v>
      </c>
      <c r="D44" s="16">
        <v>786</v>
      </c>
      <c r="E44" s="15">
        <v>124</v>
      </c>
      <c r="F44" s="23">
        <v>1.41</v>
      </c>
      <c r="J44" s="10">
        <f>D44</f>
        <v>786</v>
      </c>
    </row>
    <row r="45" spans="1:11">
      <c r="A45" s="3">
        <v>39</v>
      </c>
      <c r="B45" t="s">
        <v>1385</v>
      </c>
      <c r="C45" s="65">
        <v>55000</v>
      </c>
      <c r="D45" s="16">
        <v>772</v>
      </c>
      <c r="E45" s="15">
        <v>135</v>
      </c>
      <c r="F45" s="23">
        <v>1.48</v>
      </c>
      <c r="J45" s="10">
        <f>D45</f>
        <v>772</v>
      </c>
    </row>
    <row r="46" spans="1:11">
      <c r="A46" s="3">
        <v>40</v>
      </c>
      <c r="B46" t="s">
        <v>1386</v>
      </c>
      <c r="C46" s="65">
        <v>55000</v>
      </c>
      <c r="D46" s="16">
        <v>759</v>
      </c>
      <c r="E46" s="15">
        <v>128</v>
      </c>
      <c r="F46" s="23">
        <v>1.41</v>
      </c>
      <c r="J46" s="10">
        <f>D46</f>
        <v>759</v>
      </c>
    </row>
    <row r="47" spans="1:11">
      <c r="A47" s="3">
        <v>41</v>
      </c>
      <c r="B47" t="s">
        <v>1387</v>
      </c>
      <c r="C47" s="65">
        <v>55700</v>
      </c>
      <c r="D47" s="16">
        <v>756</v>
      </c>
      <c r="E47" s="15">
        <v>80</v>
      </c>
      <c r="F47" s="23">
        <v>1.1299999999999999</v>
      </c>
      <c r="I47" s="10">
        <f>D47</f>
        <v>756</v>
      </c>
    </row>
    <row r="48" spans="1:11">
      <c r="A48" s="3">
        <v>42</v>
      </c>
      <c r="B48" t="s">
        <v>1388</v>
      </c>
      <c r="C48" s="65">
        <v>55110</v>
      </c>
      <c r="D48" s="16">
        <v>752</v>
      </c>
      <c r="E48" s="15">
        <v>90</v>
      </c>
      <c r="F48" s="23">
        <v>1.2</v>
      </c>
      <c r="I48" s="10">
        <f>D48</f>
        <v>752</v>
      </c>
    </row>
    <row r="49" spans="1:11">
      <c r="A49" s="3">
        <v>43</v>
      </c>
      <c r="B49" t="s">
        <v>1389</v>
      </c>
      <c r="C49" s="65">
        <v>55130</v>
      </c>
      <c r="D49" s="18">
        <v>742</v>
      </c>
      <c r="E49" s="15">
        <v>189</v>
      </c>
      <c r="F49" s="23">
        <v>2</v>
      </c>
      <c r="J49">
        <f>D49</f>
        <v>742</v>
      </c>
    </row>
    <row r="50" spans="1:11">
      <c r="A50" s="3">
        <v>44</v>
      </c>
      <c r="B50" t="s">
        <v>1390</v>
      </c>
      <c r="C50" s="65">
        <v>55240</v>
      </c>
      <c r="D50" s="18">
        <v>714</v>
      </c>
      <c r="E50" s="15">
        <v>41</v>
      </c>
      <c r="F50" s="23">
        <v>0.44</v>
      </c>
      <c r="H50">
        <f>D50</f>
        <v>714</v>
      </c>
    </row>
    <row r="51" spans="1:11">
      <c r="A51" s="3">
        <v>45</v>
      </c>
      <c r="B51" t="s">
        <v>1391</v>
      </c>
      <c r="C51" s="65">
        <v>55270</v>
      </c>
      <c r="D51" s="18">
        <v>691</v>
      </c>
      <c r="E51" s="15">
        <v>93</v>
      </c>
      <c r="F51" s="23">
        <v>1.45</v>
      </c>
      <c r="J51">
        <f>D51</f>
        <v>691</v>
      </c>
    </row>
    <row r="52" spans="1:11">
      <c r="A52" s="3">
        <v>46</v>
      </c>
      <c r="B52" t="s">
        <v>1392</v>
      </c>
      <c r="C52" s="65">
        <v>55800</v>
      </c>
      <c r="D52" s="18">
        <v>686</v>
      </c>
      <c r="E52" s="15">
        <v>152</v>
      </c>
      <c r="F52" s="23">
        <v>2.06</v>
      </c>
      <c r="K52">
        <f>D52</f>
        <v>686</v>
      </c>
    </row>
    <row r="53" spans="1:11">
      <c r="A53" s="3">
        <v>47</v>
      </c>
      <c r="B53" t="s">
        <v>1393</v>
      </c>
      <c r="C53" s="65">
        <v>55230</v>
      </c>
      <c r="D53" s="18">
        <v>668</v>
      </c>
      <c r="E53" s="15">
        <v>40</v>
      </c>
      <c r="F53" s="23">
        <v>0.49</v>
      </c>
      <c r="H53">
        <f>D53</f>
        <v>668</v>
      </c>
    </row>
    <row r="54" spans="1:11">
      <c r="A54" s="3">
        <v>48</v>
      </c>
      <c r="B54" t="s">
        <v>1394</v>
      </c>
      <c r="C54" s="65">
        <v>55160</v>
      </c>
      <c r="D54" s="18">
        <v>643</v>
      </c>
      <c r="E54" s="15">
        <v>75</v>
      </c>
      <c r="F54" s="23">
        <v>1.06</v>
      </c>
      <c r="I54">
        <f>D54</f>
        <v>643</v>
      </c>
    </row>
    <row r="55" spans="1:11">
      <c r="A55" s="3">
        <v>49</v>
      </c>
      <c r="B55" t="s">
        <v>1395</v>
      </c>
      <c r="C55" s="65">
        <v>55150</v>
      </c>
      <c r="D55" s="18">
        <v>628</v>
      </c>
      <c r="E55" s="15">
        <v>69</v>
      </c>
      <c r="F55" s="23">
        <v>1</v>
      </c>
      <c r="H55">
        <f>D55</f>
        <v>628</v>
      </c>
    </row>
    <row r="56" spans="1:11">
      <c r="A56" s="3">
        <v>50</v>
      </c>
      <c r="B56" t="s">
        <v>1396</v>
      </c>
      <c r="C56" s="65">
        <v>55000</v>
      </c>
      <c r="D56" s="18">
        <v>610</v>
      </c>
      <c r="E56" s="15">
        <v>148</v>
      </c>
      <c r="F56" s="23">
        <v>2.04</v>
      </c>
      <c r="K56">
        <f>D56</f>
        <v>610</v>
      </c>
    </row>
    <row r="57" spans="1:11">
      <c r="A57" s="3">
        <v>51</v>
      </c>
      <c r="B57" t="s">
        <v>1397</v>
      </c>
      <c r="C57" s="65">
        <v>55000</v>
      </c>
      <c r="D57" s="18">
        <v>606</v>
      </c>
      <c r="E57" s="15">
        <v>148</v>
      </c>
      <c r="F57" s="23">
        <v>2.0299999999999998</v>
      </c>
      <c r="K57">
        <f>D57</f>
        <v>606</v>
      </c>
    </row>
    <row r="58" spans="1:11">
      <c r="A58" s="3">
        <v>52</v>
      </c>
      <c r="B58" t="s">
        <v>1398</v>
      </c>
      <c r="C58" s="65">
        <v>55300</v>
      </c>
      <c r="D58" s="18">
        <v>599</v>
      </c>
      <c r="E58" s="15">
        <v>105</v>
      </c>
      <c r="F58" s="23">
        <v>1.24</v>
      </c>
      <c r="I58">
        <f>D58</f>
        <v>599</v>
      </c>
    </row>
    <row r="59" spans="1:11">
      <c r="A59" s="3">
        <v>53</v>
      </c>
      <c r="B59" t="s">
        <v>1399</v>
      </c>
      <c r="C59" s="65">
        <v>55320</v>
      </c>
      <c r="D59" s="18">
        <v>587</v>
      </c>
      <c r="E59" s="15">
        <v>93</v>
      </c>
      <c r="F59" s="23">
        <v>1.1499999999999999</v>
      </c>
      <c r="I59">
        <f>D59</f>
        <v>587</v>
      </c>
    </row>
    <row r="60" spans="1:11">
      <c r="A60" s="3">
        <v>54</v>
      </c>
      <c r="B60" t="s">
        <v>1400</v>
      </c>
      <c r="C60" s="65">
        <v>55000</v>
      </c>
      <c r="D60" s="18">
        <v>572</v>
      </c>
      <c r="E60" s="15">
        <v>151</v>
      </c>
      <c r="F60" s="23">
        <v>2.06</v>
      </c>
      <c r="K60">
        <f>D60</f>
        <v>572</v>
      </c>
    </row>
    <row r="61" spans="1:11">
      <c r="A61" s="3">
        <v>55</v>
      </c>
      <c r="B61" t="s">
        <v>1401</v>
      </c>
      <c r="C61" s="65">
        <v>55400</v>
      </c>
      <c r="D61" s="18">
        <v>558</v>
      </c>
      <c r="E61" s="15">
        <v>59</v>
      </c>
      <c r="F61" s="23">
        <v>1</v>
      </c>
      <c r="H61">
        <f>D61</f>
        <v>558</v>
      </c>
    </row>
    <row r="62" spans="1:11">
      <c r="A62" s="3">
        <v>56</v>
      </c>
      <c r="B62" t="s">
        <v>1402</v>
      </c>
      <c r="C62" s="65">
        <v>55100</v>
      </c>
      <c r="D62" s="18">
        <v>549</v>
      </c>
      <c r="E62" s="15">
        <v>64</v>
      </c>
      <c r="F62" s="23">
        <v>1.1299999999999999</v>
      </c>
      <c r="I62">
        <f>D62</f>
        <v>549</v>
      </c>
    </row>
    <row r="63" spans="1:11">
      <c r="A63" s="3">
        <v>57</v>
      </c>
      <c r="B63" t="s">
        <v>1403</v>
      </c>
      <c r="C63" s="65">
        <v>55000</v>
      </c>
      <c r="D63" s="18">
        <v>546</v>
      </c>
      <c r="E63" s="15">
        <v>144</v>
      </c>
      <c r="F63" s="23">
        <v>1.55</v>
      </c>
      <c r="J63">
        <f>D63</f>
        <v>546</v>
      </c>
    </row>
    <row r="64" spans="1:11">
      <c r="A64" s="3">
        <v>58</v>
      </c>
      <c r="B64" t="s">
        <v>1404</v>
      </c>
      <c r="C64" s="65">
        <v>55130</v>
      </c>
      <c r="D64" s="18">
        <v>544</v>
      </c>
      <c r="E64" s="15">
        <v>184</v>
      </c>
      <c r="F64" s="23">
        <v>2.0099999999999998</v>
      </c>
      <c r="K64">
        <f>D64</f>
        <v>544</v>
      </c>
    </row>
    <row r="65" spans="1:15">
      <c r="A65" s="3">
        <v>59</v>
      </c>
      <c r="B65" t="s">
        <v>1405</v>
      </c>
      <c r="C65" s="65">
        <v>55210</v>
      </c>
      <c r="D65" s="18">
        <v>534</v>
      </c>
      <c r="E65" s="15">
        <v>83</v>
      </c>
      <c r="F65" s="23">
        <v>1.1499999999999999</v>
      </c>
      <c r="I65">
        <f>D65</f>
        <v>534</v>
      </c>
    </row>
    <row r="66" spans="1:15">
      <c r="A66" s="3">
        <v>60</v>
      </c>
      <c r="B66" t="s">
        <v>1406</v>
      </c>
      <c r="C66" s="65">
        <v>55600</v>
      </c>
      <c r="D66" s="18">
        <v>533</v>
      </c>
      <c r="E66" s="15">
        <v>50</v>
      </c>
      <c r="F66" s="23">
        <v>0.49</v>
      </c>
      <c r="H66">
        <f>D66</f>
        <v>533</v>
      </c>
    </row>
    <row r="67" spans="1:15" ht="16" thickBot="1">
      <c r="C67" s="65"/>
      <c r="D67" s="25"/>
      <c r="E67" s="59"/>
      <c r="F67" s="87"/>
      <c r="G67" s="25"/>
      <c r="H67" s="13"/>
      <c r="I67" s="13"/>
      <c r="J67" s="13"/>
      <c r="K67" s="13"/>
      <c r="L67" s="13"/>
      <c r="M67" s="43"/>
      <c r="N67" s="43"/>
      <c r="O67" s="43"/>
    </row>
    <row r="68" spans="1:15" ht="16" thickTop="1">
      <c r="D68" s="24">
        <f>SUM(D7:D66)</f>
        <v>123431</v>
      </c>
      <c r="H68" s="19">
        <f t="shared" ref="H68:L68" si="0">SUM(H7:H67)</f>
        <v>11888</v>
      </c>
      <c r="I68" s="19">
        <f t="shared" si="0"/>
        <v>39636</v>
      </c>
      <c r="J68" s="19">
        <f t="shared" si="0"/>
        <v>61300</v>
      </c>
      <c r="K68" s="19">
        <f t="shared" si="0"/>
        <v>10607</v>
      </c>
      <c r="L68" s="19">
        <f t="shared" si="0"/>
        <v>0</v>
      </c>
      <c r="M68" s="70">
        <f>SUM(H68:L68)</f>
        <v>123431</v>
      </c>
      <c r="N68" s="93" t="s">
        <v>1800</v>
      </c>
      <c r="O68" s="94"/>
    </row>
    <row r="69" spans="1:15">
      <c r="F69" t="s">
        <v>76</v>
      </c>
      <c r="G69" s="62">
        <f>D68/D5</f>
        <v>0.63649489745930088</v>
      </c>
      <c r="H69" s="20">
        <f>H68/D68</f>
        <v>9.6312919768939728E-2</v>
      </c>
      <c r="I69" s="20">
        <f>I68/D68</f>
        <v>0.3211186816926056</v>
      </c>
      <c r="J69" s="20">
        <f>J68/D68</f>
        <v>0.49663374678970434</v>
      </c>
      <c r="K69" s="20">
        <f>K68/D68</f>
        <v>8.5934651748750313E-2</v>
      </c>
      <c r="M69" s="85">
        <f>SUM(H69:L69)</f>
        <v>1</v>
      </c>
      <c r="N69" s="90" t="s">
        <v>1801</v>
      </c>
    </row>
    <row r="70" spans="1:15">
      <c r="F70" t="s">
        <v>75</v>
      </c>
      <c r="H70" s="10">
        <f>D5-D68</f>
        <v>70492</v>
      </c>
      <c r="M70" s="75"/>
      <c r="N70" s="73"/>
    </row>
    <row r="71" spans="1:15">
      <c r="F71" t="s">
        <v>77</v>
      </c>
      <c r="H71" s="10">
        <f>$H$70*H69</f>
        <v>6789.2903403520995</v>
      </c>
      <c r="I71" s="10">
        <f>$H$70*I69</f>
        <v>22636.298109875155</v>
      </c>
      <c r="J71" s="10">
        <f>$H$70*J69</f>
        <v>35008.706078699841</v>
      </c>
      <c r="K71" s="10">
        <f>$H$70*K69</f>
        <v>6057.7054710729071</v>
      </c>
      <c r="M71" s="75"/>
      <c r="N71" s="73"/>
    </row>
    <row r="72" spans="1:15">
      <c r="F72"/>
      <c r="M72" s="75"/>
      <c r="N72" s="73"/>
    </row>
    <row r="73" spans="1:15">
      <c r="F73" t="s">
        <v>78</v>
      </c>
      <c r="H73" s="10">
        <f>H68+H71</f>
        <v>18677.290340352098</v>
      </c>
      <c r="I73" s="10">
        <f>I68+I71</f>
        <v>62272.298109875155</v>
      </c>
      <c r="J73" s="10">
        <f>J68+J71</f>
        <v>96308.706078699848</v>
      </c>
      <c r="K73" s="10">
        <f>K68+K71</f>
        <v>16664.705471072906</v>
      </c>
      <c r="M73" s="75">
        <f>SUM(H73:L73)</f>
        <v>193923</v>
      </c>
      <c r="N73" s="73"/>
    </row>
    <row r="74" spans="1:15">
      <c r="H74" s="115" t="s">
        <v>104</v>
      </c>
      <c r="I74" s="116" t="s">
        <v>73</v>
      </c>
      <c r="J74" s="116" t="s">
        <v>103</v>
      </c>
      <c r="K74" s="117" t="s">
        <v>52</v>
      </c>
      <c r="L74" s="117" t="s">
        <v>53</v>
      </c>
      <c r="M74" s="76"/>
      <c r="N74" s="77"/>
    </row>
  </sheetData>
  <mergeCells count="2">
    <mergeCell ref="H5:M5"/>
    <mergeCell ref="A1:N1"/>
  </mergeCells>
  <phoneticPr fontId="9" type="noConversion"/>
  <printOptions horizontalCentered="1" verticalCentered="1"/>
  <pageMargins left="0" right="0" top="6" bottom="0.25" header="0.5" footer="0"/>
  <pageSetup paperSize="3" scale="6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activeCell="D4" sqref="D4"/>
    </sheetView>
  </sheetViews>
  <sheetFormatPr baseColWidth="10" defaultRowHeight="15" x14ac:dyDescent="0"/>
  <cols>
    <col min="1" max="1" width="10.83203125" style="3"/>
    <col min="2" max="2" width="27.83203125" customWidth="1"/>
    <col min="3" max="3" width="12.5" style="3" customWidth="1"/>
    <col min="4" max="4" width="12.5" customWidth="1"/>
    <col min="5" max="5" width="12.5" style="3" customWidth="1"/>
    <col min="6" max="6" width="14.6640625" customWidth="1"/>
    <col min="7" max="7" width="16.6640625" customWidth="1"/>
    <col min="8" max="11" width="10.83203125" customWidth="1"/>
    <col min="15" max="15" width="11.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1822</v>
      </c>
    </row>
    <row r="3" spans="1:14" ht="18">
      <c r="A3" s="123" t="s">
        <v>1349</v>
      </c>
    </row>
    <row r="4" spans="1:14" ht="18">
      <c r="A4" s="97" t="s">
        <v>863</v>
      </c>
    </row>
    <row r="5" spans="1:14">
      <c r="D5" s="2">
        <v>713779</v>
      </c>
      <c r="G5" s="2"/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 ht="32" customHeight="1">
      <c r="A7" s="3">
        <v>1</v>
      </c>
      <c r="B7" t="s">
        <v>17</v>
      </c>
      <c r="C7" s="3">
        <v>54000</v>
      </c>
      <c r="D7" s="2">
        <v>103552</v>
      </c>
      <c r="E7" s="3">
        <v>122</v>
      </c>
      <c r="F7">
        <v>1.24</v>
      </c>
      <c r="H7" s="2"/>
      <c r="I7" s="2">
        <f>D7</f>
        <v>103552</v>
      </c>
      <c r="J7" s="2"/>
    </row>
    <row r="8" spans="1:14">
      <c r="A8" s="3">
        <v>2</v>
      </c>
      <c r="B8" t="s">
        <v>1407</v>
      </c>
      <c r="C8" s="3">
        <v>54500</v>
      </c>
      <c r="D8" s="2">
        <v>32031</v>
      </c>
      <c r="E8" s="3">
        <v>127</v>
      </c>
      <c r="F8" s="9">
        <v>1.26</v>
      </c>
      <c r="H8" s="2"/>
      <c r="I8" s="2">
        <f>D8</f>
        <v>32031</v>
      </c>
      <c r="J8" s="2"/>
    </row>
    <row r="9" spans="1:14">
      <c r="A9" s="3">
        <v>3</v>
      </c>
      <c r="B9" t="s">
        <v>1408</v>
      </c>
      <c r="C9" s="3">
        <v>54300</v>
      </c>
      <c r="D9" s="2">
        <v>20188</v>
      </c>
      <c r="E9" s="3">
        <v>160</v>
      </c>
      <c r="F9" s="9">
        <v>1.39</v>
      </c>
      <c r="H9" s="2"/>
      <c r="I9" s="2"/>
      <c r="J9" s="2">
        <f>D9</f>
        <v>20188</v>
      </c>
    </row>
    <row r="10" spans="1:14">
      <c r="A10" s="3">
        <v>4</v>
      </c>
      <c r="B10" t="s">
        <v>1409</v>
      </c>
      <c r="C10" s="3">
        <v>54200</v>
      </c>
      <c r="D10" s="2">
        <v>16851</v>
      </c>
      <c r="E10" s="3">
        <v>131</v>
      </c>
      <c r="F10" s="9">
        <v>1.3</v>
      </c>
      <c r="H10" s="2"/>
      <c r="I10" s="2">
        <f>D10</f>
        <v>16851</v>
      </c>
      <c r="J10" s="2"/>
    </row>
    <row r="11" spans="1:14">
      <c r="A11" s="3">
        <v>5</v>
      </c>
      <c r="B11" t="s">
        <v>1410</v>
      </c>
      <c r="C11" s="3">
        <v>54600</v>
      </c>
      <c r="D11" s="2">
        <v>15684</v>
      </c>
      <c r="E11" s="3">
        <v>125</v>
      </c>
      <c r="F11" s="9">
        <v>1.21</v>
      </c>
      <c r="H11" s="2"/>
      <c r="I11" s="2">
        <f>D11</f>
        <v>15684</v>
      </c>
      <c r="J11" s="2"/>
    </row>
    <row r="12" spans="1:14">
      <c r="A12" s="3">
        <v>6</v>
      </c>
      <c r="B12" t="s">
        <v>1411</v>
      </c>
      <c r="C12" s="3">
        <v>54520</v>
      </c>
      <c r="D12" s="2">
        <v>15286</v>
      </c>
      <c r="E12" s="3">
        <v>122</v>
      </c>
      <c r="F12" s="9">
        <v>1.2</v>
      </c>
      <c r="H12" s="2"/>
      <c r="I12" s="2">
        <f>D12</f>
        <v>15286</v>
      </c>
      <c r="J12" s="2"/>
    </row>
    <row r="13" spans="1:14">
      <c r="A13" s="3">
        <v>7</v>
      </c>
      <c r="B13" t="s">
        <v>1412</v>
      </c>
      <c r="C13" s="3">
        <v>54700</v>
      </c>
      <c r="D13" s="2">
        <v>14611</v>
      </c>
      <c r="E13" s="3">
        <v>96</v>
      </c>
      <c r="F13" s="9">
        <v>1.04</v>
      </c>
      <c r="H13" s="2"/>
      <c r="I13" s="2">
        <f>D13</f>
        <v>14611</v>
      </c>
      <c r="J13" s="2"/>
    </row>
    <row r="14" spans="1:14">
      <c r="A14" s="3">
        <v>8</v>
      </c>
      <c r="B14" t="s">
        <v>1413</v>
      </c>
      <c r="C14" s="3">
        <v>54400</v>
      </c>
      <c r="D14" s="2">
        <v>14515</v>
      </c>
      <c r="E14" s="3">
        <v>20</v>
      </c>
      <c r="F14" s="9">
        <v>0.22</v>
      </c>
      <c r="H14" s="2">
        <f>D14</f>
        <v>14515</v>
      </c>
      <c r="I14" s="2"/>
      <c r="J14" s="2"/>
    </row>
    <row r="15" spans="1:14">
      <c r="A15" s="3">
        <v>9</v>
      </c>
      <c r="B15" t="s">
        <v>1414</v>
      </c>
      <c r="C15" s="3">
        <v>54130</v>
      </c>
      <c r="D15" s="2">
        <v>10951</v>
      </c>
      <c r="E15" s="3">
        <v>122</v>
      </c>
      <c r="F15" s="9">
        <v>1.23</v>
      </c>
      <c r="H15" s="2"/>
      <c r="I15" s="2">
        <f>D15</f>
        <v>10951</v>
      </c>
      <c r="J15" s="2"/>
    </row>
    <row r="16" spans="1:14">
      <c r="A16" s="3">
        <v>10</v>
      </c>
      <c r="B16" t="s">
        <v>1415</v>
      </c>
      <c r="C16" s="3">
        <v>54140</v>
      </c>
      <c r="D16" s="2">
        <v>9751</v>
      </c>
      <c r="E16" s="3">
        <v>125</v>
      </c>
      <c r="F16" s="9">
        <v>1.29</v>
      </c>
      <c r="H16" s="2"/>
      <c r="I16" s="2">
        <f>D16</f>
        <v>9751</v>
      </c>
      <c r="J16" s="2"/>
    </row>
    <row r="17" spans="1:10">
      <c r="A17" s="3">
        <v>11</v>
      </c>
      <c r="B17" t="s">
        <v>1416</v>
      </c>
      <c r="C17" s="3">
        <v>54190</v>
      </c>
      <c r="D17" s="2">
        <v>9680</v>
      </c>
      <c r="E17" s="3">
        <v>12</v>
      </c>
      <c r="F17" s="9">
        <v>0.18</v>
      </c>
      <c r="H17" s="2">
        <f>D17</f>
        <v>9680</v>
      </c>
      <c r="I17" s="2"/>
      <c r="J17" s="2"/>
    </row>
    <row r="18" spans="1:10">
      <c r="A18" s="3">
        <v>12</v>
      </c>
      <c r="B18" t="s">
        <v>1417</v>
      </c>
      <c r="C18" s="3">
        <v>54320</v>
      </c>
      <c r="D18" s="2">
        <v>8973</v>
      </c>
      <c r="E18" s="3">
        <v>119</v>
      </c>
      <c r="F18" s="9">
        <v>1.17</v>
      </c>
      <c r="H18" s="2"/>
      <c r="I18" s="2">
        <f>D18</f>
        <v>8973</v>
      </c>
      <c r="J18" s="2"/>
    </row>
    <row r="19" spans="1:10">
      <c r="A19" s="3">
        <v>13</v>
      </c>
      <c r="B19" t="s">
        <v>1418</v>
      </c>
      <c r="C19" s="3">
        <v>54110</v>
      </c>
      <c r="D19" s="2">
        <v>8946</v>
      </c>
      <c r="E19" s="3">
        <v>149</v>
      </c>
      <c r="F19" s="9">
        <v>1.35</v>
      </c>
      <c r="H19" s="2"/>
      <c r="I19" s="2"/>
      <c r="J19" s="2">
        <f>D19</f>
        <v>8946</v>
      </c>
    </row>
    <row r="20" spans="1:10">
      <c r="A20" s="3">
        <v>14</v>
      </c>
      <c r="B20" t="s">
        <v>1419</v>
      </c>
      <c r="C20" s="3">
        <v>54800</v>
      </c>
      <c r="D20" s="2">
        <v>8373</v>
      </c>
      <c r="E20" s="3">
        <v>53</v>
      </c>
      <c r="F20" s="9">
        <v>0.57999999999999996</v>
      </c>
      <c r="H20" s="2">
        <f>D20</f>
        <v>8373</v>
      </c>
      <c r="I20" s="2"/>
      <c r="J20" s="2"/>
    </row>
    <row r="21" spans="1:10">
      <c r="A21" s="3">
        <v>15</v>
      </c>
      <c r="B21" t="s">
        <v>1420</v>
      </c>
      <c r="C21" s="3">
        <v>54350</v>
      </c>
      <c r="D21" s="2">
        <v>8238</v>
      </c>
      <c r="E21" s="3">
        <v>17</v>
      </c>
      <c r="F21" s="9">
        <v>0.19</v>
      </c>
      <c r="H21" s="2">
        <f>D21</f>
        <v>8238</v>
      </c>
      <c r="I21" s="2"/>
      <c r="J21" s="2"/>
    </row>
    <row r="22" spans="1:10">
      <c r="A22" s="3">
        <v>16</v>
      </c>
      <c r="B22" t="s">
        <v>1421</v>
      </c>
      <c r="C22" s="3">
        <v>54510</v>
      </c>
      <c r="D22" s="2">
        <v>7842</v>
      </c>
      <c r="E22" s="3">
        <v>126</v>
      </c>
      <c r="F22" s="9">
        <v>1.25</v>
      </c>
      <c r="H22" s="2"/>
      <c r="I22" s="2">
        <f>D22</f>
        <v>7842</v>
      </c>
      <c r="J22" s="2"/>
    </row>
    <row r="23" spans="1:10">
      <c r="A23" s="3">
        <v>17</v>
      </c>
      <c r="B23" t="s">
        <v>1422</v>
      </c>
      <c r="C23" s="3">
        <v>54220</v>
      </c>
      <c r="D23" s="2">
        <v>7712</v>
      </c>
      <c r="E23" s="3">
        <v>120</v>
      </c>
      <c r="F23" s="9">
        <v>1.18</v>
      </c>
      <c r="H23" s="2"/>
      <c r="I23" s="2">
        <f>D23</f>
        <v>7712</v>
      </c>
      <c r="J23" s="2"/>
    </row>
    <row r="24" spans="1:10">
      <c r="A24" s="3">
        <v>18</v>
      </c>
      <c r="B24" t="s">
        <v>1423</v>
      </c>
      <c r="C24" s="3">
        <v>54210</v>
      </c>
      <c r="D24" s="2">
        <v>7506</v>
      </c>
      <c r="E24" s="3">
        <v>143</v>
      </c>
      <c r="F24" s="9">
        <v>1.3</v>
      </c>
      <c r="H24" s="2"/>
      <c r="I24" s="2">
        <f>D24</f>
        <v>7506</v>
      </c>
    </row>
    <row r="25" spans="1:10">
      <c r="A25" s="3">
        <v>19</v>
      </c>
      <c r="B25" t="s">
        <v>1424</v>
      </c>
      <c r="C25" s="3">
        <v>54240</v>
      </c>
      <c r="D25" s="2">
        <v>7449</v>
      </c>
      <c r="E25" s="3">
        <v>46</v>
      </c>
      <c r="F25" s="9">
        <v>0.49</v>
      </c>
      <c r="H25" s="2">
        <f>D25</f>
        <v>7449</v>
      </c>
      <c r="I25" s="2"/>
      <c r="J25" s="2"/>
    </row>
    <row r="26" spans="1:10">
      <c r="A26" s="3">
        <v>20</v>
      </c>
      <c r="B26" t="s">
        <v>1425</v>
      </c>
      <c r="C26" s="3">
        <v>54270</v>
      </c>
      <c r="D26" s="2">
        <v>7302</v>
      </c>
      <c r="E26" s="3">
        <v>123</v>
      </c>
      <c r="F26" s="9">
        <v>1.21</v>
      </c>
      <c r="H26" s="2"/>
      <c r="I26" s="2">
        <f>D26</f>
        <v>7302</v>
      </c>
      <c r="J26" s="2"/>
    </row>
    <row r="27" spans="1:10">
      <c r="A27" s="3">
        <v>21</v>
      </c>
      <c r="B27" t="s">
        <v>1426</v>
      </c>
      <c r="C27" s="3">
        <v>54250</v>
      </c>
      <c r="D27" s="2">
        <v>7167</v>
      </c>
      <c r="E27" s="3">
        <v>116</v>
      </c>
      <c r="F27" s="9">
        <v>1.1399999999999999</v>
      </c>
      <c r="H27" s="2"/>
      <c r="I27" s="2">
        <f>D27</f>
        <v>7167</v>
      </c>
      <c r="J27" s="2"/>
    </row>
    <row r="28" spans="1:10">
      <c r="A28" s="3">
        <v>22</v>
      </c>
      <c r="B28" t="s">
        <v>1427</v>
      </c>
      <c r="C28" s="3">
        <v>54390</v>
      </c>
      <c r="D28" s="2">
        <v>6996</v>
      </c>
      <c r="E28" s="3">
        <v>112</v>
      </c>
      <c r="F28" s="9">
        <v>1.1499999999999999</v>
      </c>
      <c r="H28" s="2"/>
      <c r="I28" s="2">
        <f>D28</f>
        <v>6996</v>
      </c>
      <c r="J28" s="2"/>
    </row>
    <row r="29" spans="1:10">
      <c r="A29" s="3">
        <v>23</v>
      </c>
      <c r="B29" t="s">
        <v>1428</v>
      </c>
      <c r="C29" s="3">
        <v>54230</v>
      </c>
      <c r="D29" s="2">
        <v>6844</v>
      </c>
      <c r="E29" s="3">
        <v>133</v>
      </c>
      <c r="F29" s="9">
        <v>1.26</v>
      </c>
      <c r="H29" s="2"/>
      <c r="I29" s="2">
        <f>D29</f>
        <v>6844</v>
      </c>
      <c r="J29" s="2"/>
    </row>
    <row r="30" spans="1:10">
      <c r="A30" s="3">
        <v>24</v>
      </c>
      <c r="B30" t="s">
        <v>1429</v>
      </c>
      <c r="C30" s="3">
        <v>54710</v>
      </c>
      <c r="D30" s="2">
        <v>6821</v>
      </c>
      <c r="E30" s="3">
        <v>135</v>
      </c>
      <c r="F30" s="9">
        <v>1.26</v>
      </c>
      <c r="H30" s="2"/>
      <c r="I30" s="2">
        <f>D30</f>
        <v>6821</v>
      </c>
      <c r="J30" s="2"/>
    </row>
    <row r="31" spans="1:10">
      <c r="A31" s="3">
        <v>25</v>
      </c>
      <c r="B31" t="s">
        <v>1430</v>
      </c>
      <c r="C31" s="3">
        <v>54310</v>
      </c>
      <c r="D31" s="2">
        <v>6814</v>
      </c>
      <c r="E31" s="3">
        <v>44</v>
      </c>
      <c r="F31" s="9">
        <v>0.45</v>
      </c>
      <c r="H31" s="2">
        <f>D31</f>
        <v>6814</v>
      </c>
      <c r="I31" s="2"/>
      <c r="J31" s="2"/>
    </row>
    <row r="32" spans="1:10">
      <c r="A32" s="3">
        <v>26</v>
      </c>
      <c r="B32" t="s">
        <v>1431</v>
      </c>
      <c r="C32" s="3">
        <v>54460</v>
      </c>
      <c r="D32" s="2">
        <v>6393</v>
      </c>
      <c r="E32" s="3">
        <v>118</v>
      </c>
      <c r="F32" s="9">
        <v>1.21</v>
      </c>
      <c r="H32" s="2"/>
      <c r="I32" s="2">
        <f>D32</f>
        <v>6393</v>
      </c>
      <c r="J32" s="2"/>
    </row>
    <row r="33" spans="1:10">
      <c r="A33" s="3">
        <v>27</v>
      </c>
      <c r="B33" t="s">
        <v>1432</v>
      </c>
      <c r="C33" s="3">
        <v>54180</v>
      </c>
      <c r="D33" s="2">
        <v>6183</v>
      </c>
      <c r="E33" s="3">
        <v>137</v>
      </c>
      <c r="F33" s="9">
        <v>1.27</v>
      </c>
      <c r="H33" s="2"/>
      <c r="I33" s="2">
        <f>D33</f>
        <v>6183</v>
      </c>
      <c r="J33" s="2"/>
    </row>
    <row r="34" spans="1:10">
      <c r="A34" s="3">
        <v>28</v>
      </c>
      <c r="B34" t="s">
        <v>1433</v>
      </c>
      <c r="C34" s="3">
        <v>54260</v>
      </c>
      <c r="D34" s="2">
        <v>5866</v>
      </c>
      <c r="E34" s="3">
        <v>37</v>
      </c>
      <c r="F34" s="9">
        <v>0.37</v>
      </c>
      <c r="H34" s="2">
        <f>D34</f>
        <v>5866</v>
      </c>
      <c r="I34" s="2"/>
      <c r="J34" s="2"/>
    </row>
    <row r="35" spans="1:10">
      <c r="A35" s="3">
        <v>29</v>
      </c>
      <c r="B35" t="s">
        <v>1434</v>
      </c>
      <c r="C35" s="3">
        <v>54280</v>
      </c>
      <c r="D35" s="2">
        <v>5473</v>
      </c>
      <c r="E35" s="3">
        <v>124</v>
      </c>
      <c r="F35" s="9">
        <v>1.22</v>
      </c>
      <c r="H35" s="2"/>
      <c r="I35" s="2">
        <f>D35</f>
        <v>5473</v>
      </c>
      <c r="J35" s="2"/>
    </row>
    <row r="36" spans="1:10">
      <c r="A36" s="3">
        <v>30</v>
      </c>
      <c r="B36" t="s">
        <v>1435</v>
      </c>
      <c r="C36" s="3">
        <v>54430</v>
      </c>
      <c r="D36" s="2">
        <v>5224</v>
      </c>
      <c r="E36" s="3">
        <v>111</v>
      </c>
      <c r="F36" s="9">
        <v>1.1299999999999999</v>
      </c>
      <c r="H36" s="2"/>
      <c r="I36" s="2">
        <f>D36</f>
        <v>5224</v>
      </c>
      <c r="J36" s="2"/>
    </row>
    <row r="37" spans="1:10">
      <c r="A37" s="3">
        <v>31</v>
      </c>
      <c r="B37" t="s">
        <v>1436</v>
      </c>
      <c r="C37" s="3">
        <v>54410</v>
      </c>
      <c r="D37" s="2">
        <v>5072</v>
      </c>
      <c r="E37" s="3">
        <v>142</v>
      </c>
      <c r="F37" s="9">
        <v>1.31</v>
      </c>
      <c r="H37" s="2"/>
      <c r="I37" s="2"/>
      <c r="J37" s="2">
        <f>D37</f>
        <v>5072</v>
      </c>
    </row>
    <row r="38" spans="1:10">
      <c r="A38" s="3">
        <v>32</v>
      </c>
      <c r="B38" t="s">
        <v>1437</v>
      </c>
      <c r="C38" s="3">
        <v>54700</v>
      </c>
      <c r="D38" s="2">
        <v>4894</v>
      </c>
      <c r="E38" s="3">
        <v>99</v>
      </c>
      <c r="F38" s="9">
        <v>1.0900000000000001</v>
      </c>
      <c r="H38" s="2"/>
      <c r="I38" s="2">
        <f>D38</f>
        <v>4894</v>
      </c>
      <c r="J38" s="2"/>
    </row>
    <row r="39" spans="1:10">
      <c r="A39" s="3">
        <v>33</v>
      </c>
      <c r="B39" t="s">
        <v>1438</v>
      </c>
      <c r="C39" s="3">
        <v>54150</v>
      </c>
      <c r="D39" s="2">
        <v>4856</v>
      </c>
      <c r="E39" s="3">
        <v>40</v>
      </c>
      <c r="F39" s="9">
        <v>0.42</v>
      </c>
      <c r="H39" s="10">
        <f>D39</f>
        <v>4856</v>
      </c>
      <c r="I39" s="2"/>
      <c r="J39" s="2"/>
    </row>
    <row r="40" spans="1:10">
      <c r="A40" s="3">
        <v>34</v>
      </c>
      <c r="B40" t="s">
        <v>1439</v>
      </c>
      <c r="C40" s="3">
        <v>54380</v>
      </c>
      <c r="D40" s="2">
        <v>4771</v>
      </c>
      <c r="E40" s="3">
        <v>109</v>
      </c>
      <c r="F40" s="9">
        <v>1.1100000000000001</v>
      </c>
      <c r="I40" s="2">
        <f>D40</f>
        <v>4771</v>
      </c>
    </row>
    <row r="41" spans="1:10">
      <c r="A41" s="3">
        <v>35</v>
      </c>
      <c r="B41" t="s">
        <v>1440</v>
      </c>
      <c r="C41" s="3">
        <v>54425</v>
      </c>
      <c r="D41" s="2">
        <v>4757</v>
      </c>
      <c r="E41" s="3">
        <v>125</v>
      </c>
      <c r="F41" s="9">
        <v>1.23</v>
      </c>
      <c r="I41" s="2">
        <f>D41</f>
        <v>4757</v>
      </c>
    </row>
    <row r="42" spans="1:10">
      <c r="A42" s="3">
        <v>36</v>
      </c>
      <c r="B42" t="s">
        <v>1441</v>
      </c>
      <c r="C42" s="3">
        <v>54120</v>
      </c>
      <c r="D42" s="2">
        <v>4744</v>
      </c>
      <c r="E42" s="3">
        <v>183</v>
      </c>
      <c r="F42" s="9">
        <v>1.51</v>
      </c>
      <c r="I42" s="2"/>
      <c r="J42" s="2">
        <f>D42</f>
        <v>4744</v>
      </c>
    </row>
    <row r="43" spans="1:10">
      <c r="A43" s="3">
        <v>37</v>
      </c>
      <c r="B43" t="s">
        <v>1442</v>
      </c>
      <c r="C43" s="3">
        <v>54440</v>
      </c>
      <c r="D43" s="2">
        <v>4328</v>
      </c>
      <c r="E43" s="3">
        <v>13</v>
      </c>
      <c r="F43" s="9">
        <v>0.17</v>
      </c>
      <c r="H43" s="10">
        <f>D43</f>
        <v>4328</v>
      </c>
      <c r="I43" s="2"/>
    </row>
    <row r="44" spans="1:10">
      <c r="A44" s="3">
        <v>38</v>
      </c>
      <c r="B44" t="s">
        <v>1443</v>
      </c>
      <c r="C44" s="3">
        <v>54110</v>
      </c>
      <c r="D44" s="2">
        <v>4240</v>
      </c>
      <c r="E44" s="3">
        <v>143</v>
      </c>
      <c r="F44" s="9">
        <v>1.32</v>
      </c>
      <c r="I44" s="2"/>
      <c r="J44" s="10">
        <f>D44</f>
        <v>4240</v>
      </c>
    </row>
    <row r="45" spans="1:10">
      <c r="A45" s="3">
        <v>39</v>
      </c>
      <c r="B45" t="s">
        <v>1444</v>
      </c>
      <c r="C45" s="3">
        <v>54136</v>
      </c>
      <c r="D45" s="2">
        <v>4123</v>
      </c>
      <c r="E45" s="3">
        <v>115</v>
      </c>
      <c r="F45" s="9">
        <v>1.1299999999999999</v>
      </c>
      <c r="I45" s="2">
        <f>D45</f>
        <v>4123</v>
      </c>
    </row>
    <row r="46" spans="1:10">
      <c r="A46" s="3">
        <v>40</v>
      </c>
      <c r="B46" t="s">
        <v>1445</v>
      </c>
      <c r="C46" s="3">
        <v>54530</v>
      </c>
      <c r="D46" s="2">
        <v>4088</v>
      </c>
      <c r="E46" s="3">
        <v>88</v>
      </c>
      <c r="F46" s="9">
        <v>1</v>
      </c>
      <c r="H46" s="2">
        <f>D46</f>
        <v>4088</v>
      </c>
    </row>
    <row r="47" spans="1:10">
      <c r="A47" s="3">
        <v>41</v>
      </c>
      <c r="B47" t="s">
        <v>1446</v>
      </c>
      <c r="C47" s="3">
        <v>54420</v>
      </c>
      <c r="D47" s="2">
        <v>4040</v>
      </c>
      <c r="E47" s="3">
        <v>126</v>
      </c>
      <c r="F47" s="9">
        <v>1.25</v>
      </c>
      <c r="I47" s="2">
        <f>D47</f>
        <v>4040</v>
      </c>
    </row>
    <row r="48" spans="1:10">
      <c r="A48" s="3">
        <v>42</v>
      </c>
      <c r="B48" t="s">
        <v>1447</v>
      </c>
      <c r="C48" s="3">
        <v>54360</v>
      </c>
      <c r="D48" s="2">
        <v>3789</v>
      </c>
      <c r="E48" s="3">
        <v>154</v>
      </c>
      <c r="F48" s="9">
        <v>1.38</v>
      </c>
      <c r="I48" s="2"/>
      <c r="J48" s="10">
        <f>D48</f>
        <v>3789</v>
      </c>
    </row>
    <row r="49" spans="1:10">
      <c r="A49" s="3">
        <v>43</v>
      </c>
      <c r="B49" t="s">
        <v>1448</v>
      </c>
      <c r="C49" s="3">
        <v>54200</v>
      </c>
      <c r="D49" s="2">
        <v>3670</v>
      </c>
      <c r="E49" s="3">
        <v>134</v>
      </c>
      <c r="F49" s="9">
        <v>1.3</v>
      </c>
      <c r="I49" s="10">
        <f>D49</f>
        <v>3670</v>
      </c>
    </row>
    <row r="50" spans="1:10">
      <c r="A50" s="3">
        <v>44</v>
      </c>
      <c r="B50" t="s">
        <v>1449</v>
      </c>
      <c r="C50" s="3">
        <v>54430</v>
      </c>
      <c r="D50" s="2">
        <v>3203</v>
      </c>
      <c r="E50" s="3">
        <v>19</v>
      </c>
      <c r="F50" s="9">
        <v>0.28000000000000003</v>
      </c>
      <c r="I50" s="2">
        <f>D50</f>
        <v>3203</v>
      </c>
    </row>
    <row r="51" spans="1:10">
      <c r="A51" s="3">
        <v>45</v>
      </c>
      <c r="B51" t="s">
        <v>1450</v>
      </c>
      <c r="C51" s="3">
        <v>54590</v>
      </c>
      <c r="D51" s="2">
        <v>3076</v>
      </c>
      <c r="E51" s="3">
        <v>6</v>
      </c>
      <c r="F51" s="9">
        <v>0.09</v>
      </c>
      <c r="I51" s="2">
        <f>D51</f>
        <v>3076</v>
      </c>
    </row>
    <row r="52" spans="1:10">
      <c r="A52" s="3">
        <v>46</v>
      </c>
      <c r="B52" t="s">
        <v>1451</v>
      </c>
      <c r="C52" s="3">
        <v>54670</v>
      </c>
      <c r="D52" s="2">
        <v>2998</v>
      </c>
      <c r="E52" s="3">
        <v>113</v>
      </c>
      <c r="F52" s="9">
        <v>1.1299999999999999</v>
      </c>
      <c r="I52" s="2">
        <f>D52</f>
        <v>2998</v>
      </c>
      <c r="J52" s="10"/>
    </row>
    <row r="53" spans="1:10">
      <c r="A53" s="3">
        <v>47</v>
      </c>
      <c r="B53" t="s">
        <v>1452</v>
      </c>
      <c r="C53" s="3">
        <v>54720</v>
      </c>
      <c r="D53" s="2">
        <v>2990</v>
      </c>
      <c r="E53" s="3">
        <v>23</v>
      </c>
      <c r="F53" s="9">
        <v>0.26</v>
      </c>
      <c r="H53" s="10">
        <f>D53</f>
        <v>2990</v>
      </c>
      <c r="I53" s="2"/>
    </row>
    <row r="54" spans="1:10">
      <c r="A54" s="3">
        <v>48</v>
      </c>
      <c r="B54" t="s">
        <v>1453</v>
      </c>
      <c r="C54" s="3">
        <v>54860</v>
      </c>
      <c r="D54" s="2">
        <v>2985</v>
      </c>
      <c r="E54" s="3">
        <v>14</v>
      </c>
      <c r="F54" s="9">
        <v>0.18</v>
      </c>
      <c r="H54" s="10">
        <f>D54</f>
        <v>2985</v>
      </c>
      <c r="I54" s="2"/>
    </row>
    <row r="55" spans="1:10">
      <c r="A55" s="3">
        <v>49</v>
      </c>
      <c r="B55" t="s">
        <v>1454</v>
      </c>
      <c r="C55" s="3">
        <v>54230</v>
      </c>
      <c r="D55" s="2">
        <v>2955</v>
      </c>
      <c r="E55" s="3">
        <v>135</v>
      </c>
      <c r="F55" s="9">
        <v>1.28</v>
      </c>
      <c r="I55" s="2">
        <f>D55</f>
        <v>2955</v>
      </c>
    </row>
    <row r="56" spans="1:10">
      <c r="A56" s="3">
        <v>50</v>
      </c>
      <c r="B56" t="s">
        <v>1455</v>
      </c>
      <c r="C56" s="3">
        <v>54630</v>
      </c>
      <c r="D56" s="2">
        <v>2885</v>
      </c>
      <c r="E56" s="3">
        <v>136</v>
      </c>
      <c r="F56" s="9">
        <v>1.25</v>
      </c>
      <c r="I56" s="2">
        <f>D56</f>
        <v>2885</v>
      </c>
    </row>
    <row r="57" spans="1:10">
      <c r="A57" s="3">
        <v>51</v>
      </c>
      <c r="B57" t="s">
        <v>1456</v>
      </c>
      <c r="C57" s="3">
        <v>54110</v>
      </c>
      <c r="D57" s="2">
        <v>2839</v>
      </c>
      <c r="E57" s="3">
        <v>146</v>
      </c>
      <c r="F57" s="9">
        <v>1.29</v>
      </c>
      <c r="I57" s="2">
        <f>D57</f>
        <v>2839</v>
      </c>
    </row>
    <row r="58" spans="1:10">
      <c r="A58" s="3">
        <v>52</v>
      </c>
      <c r="B58" t="s">
        <v>1457</v>
      </c>
      <c r="C58" s="3">
        <v>54360</v>
      </c>
      <c r="D58" s="2">
        <v>2810</v>
      </c>
      <c r="E58" s="3">
        <v>153</v>
      </c>
      <c r="F58" s="9">
        <v>1.36</v>
      </c>
      <c r="I58" s="2"/>
      <c r="J58" s="10">
        <f>D58</f>
        <v>2810</v>
      </c>
    </row>
    <row r="59" spans="1:10">
      <c r="A59" s="3">
        <v>53</v>
      </c>
      <c r="B59" t="s">
        <v>1458</v>
      </c>
      <c r="C59" s="3">
        <v>54580</v>
      </c>
      <c r="D59" s="2">
        <v>2808</v>
      </c>
      <c r="E59" s="3">
        <v>45</v>
      </c>
      <c r="F59" s="9">
        <v>0.48</v>
      </c>
      <c r="H59" s="10">
        <f>D59</f>
        <v>2808</v>
      </c>
      <c r="I59" s="2"/>
    </row>
    <row r="60" spans="1:10">
      <c r="A60" s="3">
        <v>54</v>
      </c>
      <c r="B60" t="s">
        <v>1459</v>
      </c>
      <c r="C60" s="3">
        <v>54570</v>
      </c>
      <c r="D60" s="2">
        <v>2739</v>
      </c>
      <c r="E60" s="3">
        <v>152</v>
      </c>
      <c r="F60" s="9">
        <v>1.37</v>
      </c>
      <c r="I60" s="2"/>
      <c r="J60" s="10">
        <f>D60</f>
        <v>2739</v>
      </c>
    </row>
    <row r="61" spans="1:10">
      <c r="A61" s="3">
        <v>55</v>
      </c>
      <c r="B61" t="s">
        <v>1460</v>
      </c>
      <c r="C61" s="3">
        <v>54640</v>
      </c>
      <c r="D61" s="2">
        <v>2719</v>
      </c>
      <c r="E61" s="3">
        <v>32</v>
      </c>
      <c r="F61" s="9">
        <v>0.35</v>
      </c>
      <c r="H61" s="10">
        <f>D61</f>
        <v>2719</v>
      </c>
      <c r="I61" s="2"/>
    </row>
    <row r="62" spans="1:10">
      <c r="A62" s="3">
        <v>56</v>
      </c>
      <c r="B62" t="s">
        <v>1461</v>
      </c>
      <c r="C62" s="3">
        <v>54710</v>
      </c>
      <c r="D62" s="2">
        <v>2626</v>
      </c>
      <c r="E62" s="3">
        <v>137</v>
      </c>
      <c r="F62" s="9">
        <v>1.26</v>
      </c>
      <c r="I62" s="2">
        <f>D62</f>
        <v>2626</v>
      </c>
    </row>
    <row r="63" spans="1:10">
      <c r="A63" s="3">
        <v>57</v>
      </c>
      <c r="B63" t="s">
        <v>1462</v>
      </c>
      <c r="C63" s="3">
        <v>54690</v>
      </c>
      <c r="D63" s="2">
        <v>2623</v>
      </c>
      <c r="E63" s="3">
        <v>118</v>
      </c>
      <c r="F63" s="9">
        <v>1.17</v>
      </c>
      <c r="I63" s="2">
        <f>D63</f>
        <v>2623</v>
      </c>
    </row>
    <row r="64" spans="1:10">
      <c r="A64" s="3">
        <v>58</v>
      </c>
      <c r="B64" t="s">
        <v>1463</v>
      </c>
      <c r="C64" s="3">
        <v>54800</v>
      </c>
      <c r="D64" s="2">
        <v>2500</v>
      </c>
      <c r="E64" s="3">
        <v>53</v>
      </c>
      <c r="F64" s="9">
        <v>0.56000000000000005</v>
      </c>
      <c r="H64" s="10">
        <f>D64</f>
        <v>2500</v>
      </c>
      <c r="I64" s="2"/>
    </row>
    <row r="65" spans="1:11">
      <c r="A65" s="3">
        <v>59</v>
      </c>
      <c r="B65" t="s">
        <v>1464</v>
      </c>
      <c r="C65" s="3">
        <v>54650</v>
      </c>
      <c r="D65" s="2">
        <v>2455</v>
      </c>
      <c r="E65" s="3">
        <v>11</v>
      </c>
      <c r="F65" s="9">
        <v>0.16</v>
      </c>
      <c r="H65" s="10">
        <f>D65</f>
        <v>2455</v>
      </c>
      <c r="I65" s="2"/>
    </row>
    <row r="66" spans="1:11">
      <c r="A66" s="3">
        <v>60</v>
      </c>
      <c r="B66" t="s">
        <v>1465</v>
      </c>
      <c r="C66" s="3">
        <v>54490</v>
      </c>
      <c r="D66" s="2">
        <v>2407</v>
      </c>
      <c r="E66" s="3">
        <v>36</v>
      </c>
      <c r="F66" s="9">
        <v>0.39</v>
      </c>
      <c r="H66" s="10">
        <f>D66</f>
        <v>2407</v>
      </c>
      <c r="I66" s="2"/>
    </row>
    <row r="67" spans="1:11">
      <c r="A67" s="3">
        <v>61</v>
      </c>
      <c r="B67" t="s">
        <v>1466</v>
      </c>
      <c r="C67" s="3">
        <v>54810</v>
      </c>
      <c r="D67" s="2">
        <v>2377</v>
      </c>
      <c r="E67" s="3">
        <v>12</v>
      </c>
      <c r="F67" s="9">
        <v>0.19</v>
      </c>
      <c r="H67" s="10">
        <f>D67</f>
        <v>2377</v>
      </c>
      <c r="I67" s="2"/>
    </row>
    <row r="68" spans="1:11">
      <c r="A68" s="3">
        <v>62</v>
      </c>
      <c r="B68" t="s">
        <v>1467</v>
      </c>
      <c r="C68" s="3">
        <v>54180</v>
      </c>
      <c r="D68" s="2">
        <v>2367</v>
      </c>
      <c r="E68" s="3">
        <v>137</v>
      </c>
      <c r="F68" s="9">
        <v>1.26</v>
      </c>
      <c r="I68" s="2">
        <f>D68</f>
        <v>2367</v>
      </c>
    </row>
    <row r="69" spans="1:11">
      <c r="A69" s="3">
        <v>63</v>
      </c>
      <c r="B69" t="s">
        <v>1468</v>
      </c>
      <c r="C69" s="3">
        <v>54910</v>
      </c>
      <c r="D69" s="2">
        <v>2296</v>
      </c>
      <c r="E69" s="3">
        <v>47</v>
      </c>
      <c r="F69" s="9">
        <v>0.51</v>
      </c>
      <c r="H69" s="10">
        <f>D69</f>
        <v>2296</v>
      </c>
      <c r="I69" s="2"/>
    </row>
    <row r="70" spans="1:11">
      <c r="A70" s="3">
        <v>64</v>
      </c>
      <c r="B70" t="s">
        <v>1469</v>
      </c>
      <c r="C70" s="3">
        <v>54840</v>
      </c>
      <c r="D70" s="2">
        <v>2218</v>
      </c>
      <c r="E70" s="3">
        <v>134</v>
      </c>
      <c r="F70" s="9">
        <v>1.23</v>
      </c>
      <c r="I70" s="2">
        <f>D70</f>
        <v>2218</v>
      </c>
    </row>
    <row r="71" spans="1:11">
      <c r="A71" s="3">
        <v>65</v>
      </c>
      <c r="B71" t="s">
        <v>1470</v>
      </c>
      <c r="C71" s="3">
        <v>54730</v>
      </c>
      <c r="D71" s="2">
        <v>2123</v>
      </c>
      <c r="E71" s="3">
        <v>27</v>
      </c>
      <c r="F71">
        <v>0.31</v>
      </c>
      <c r="H71" s="10">
        <f>D71</f>
        <v>2123</v>
      </c>
      <c r="I71" s="2"/>
    </row>
    <row r="72" spans="1:11">
      <c r="A72" s="3">
        <v>66</v>
      </c>
      <c r="B72" t="s">
        <v>1471</v>
      </c>
      <c r="C72" s="3">
        <v>54400</v>
      </c>
      <c r="D72" s="2">
        <v>2088</v>
      </c>
      <c r="E72" s="3">
        <v>24</v>
      </c>
      <c r="F72">
        <v>0.27</v>
      </c>
      <c r="H72" s="10">
        <f>D72</f>
        <v>2088</v>
      </c>
      <c r="I72" s="2"/>
    </row>
    <row r="73" spans="1:11">
      <c r="A73" s="3">
        <v>67</v>
      </c>
      <c r="B73" t="s">
        <v>1472</v>
      </c>
      <c r="C73" s="3">
        <v>54560</v>
      </c>
      <c r="D73" s="2">
        <v>2058</v>
      </c>
      <c r="E73" s="3">
        <v>25</v>
      </c>
      <c r="F73">
        <v>0.27</v>
      </c>
      <c r="H73" s="10">
        <f>D73</f>
        <v>2058</v>
      </c>
      <c r="I73" s="2"/>
    </row>
    <row r="74" spans="1:11">
      <c r="A74" s="3">
        <v>68</v>
      </c>
      <c r="B74" t="s">
        <v>1473</v>
      </c>
      <c r="C74" s="3">
        <v>54550</v>
      </c>
      <c r="D74" s="2">
        <v>2054</v>
      </c>
      <c r="E74" s="3">
        <v>135</v>
      </c>
      <c r="F74">
        <v>1.28</v>
      </c>
      <c r="I74" s="2">
        <f>D74</f>
        <v>2054</v>
      </c>
    </row>
    <row r="75" spans="1:11">
      <c r="A75" s="3">
        <v>69</v>
      </c>
      <c r="B75" t="s">
        <v>1474</v>
      </c>
      <c r="C75" s="3">
        <v>54135</v>
      </c>
      <c r="D75" s="2">
        <v>1996</v>
      </c>
      <c r="E75" s="3">
        <v>17</v>
      </c>
      <c r="F75">
        <v>0.22</v>
      </c>
      <c r="H75" s="10">
        <f>D75</f>
        <v>1996</v>
      </c>
      <c r="I75" s="2"/>
    </row>
    <row r="76" spans="1:11">
      <c r="A76" s="3">
        <v>70</v>
      </c>
      <c r="B76" t="s">
        <v>1475</v>
      </c>
      <c r="C76" s="3">
        <v>54660</v>
      </c>
      <c r="D76" s="2">
        <v>1929</v>
      </c>
      <c r="E76" s="3">
        <v>43</v>
      </c>
      <c r="F76">
        <v>0.45</v>
      </c>
      <c r="H76" s="10">
        <f>D76</f>
        <v>1929</v>
      </c>
      <c r="I76" s="2"/>
    </row>
    <row r="77" spans="1:11">
      <c r="A77" s="3">
        <v>71</v>
      </c>
      <c r="B77" t="s">
        <v>1476</v>
      </c>
      <c r="C77" s="3">
        <v>54750</v>
      </c>
      <c r="D77" s="2">
        <v>1852</v>
      </c>
      <c r="E77" s="3">
        <v>30</v>
      </c>
      <c r="F77">
        <v>0.31</v>
      </c>
      <c r="H77" s="10">
        <f>D77</f>
        <v>1852</v>
      </c>
      <c r="I77" s="2"/>
    </row>
    <row r="78" spans="1:11">
      <c r="A78" s="3">
        <v>72</v>
      </c>
      <c r="B78" t="s">
        <v>1477</v>
      </c>
      <c r="C78" s="3">
        <v>54480</v>
      </c>
      <c r="D78" s="2">
        <v>1788</v>
      </c>
      <c r="E78" s="3">
        <v>195</v>
      </c>
      <c r="F78">
        <v>2.04</v>
      </c>
      <c r="I78" s="2"/>
      <c r="K78" s="10">
        <f>D78</f>
        <v>1788</v>
      </c>
    </row>
    <row r="79" spans="1:11">
      <c r="A79" s="3">
        <v>73</v>
      </c>
      <c r="B79" t="s">
        <v>1478</v>
      </c>
      <c r="C79" s="3">
        <v>54820</v>
      </c>
      <c r="D79" s="2">
        <v>1716</v>
      </c>
      <c r="E79" s="3">
        <v>108</v>
      </c>
      <c r="F79">
        <v>1.1100000000000001</v>
      </c>
      <c r="I79" s="2">
        <f>D79</f>
        <v>1716</v>
      </c>
    </row>
    <row r="80" spans="1:11">
      <c r="A80" s="3">
        <v>74</v>
      </c>
      <c r="B80" t="s">
        <v>1479</v>
      </c>
      <c r="C80" s="3">
        <v>54200</v>
      </c>
      <c r="D80" s="2">
        <v>1643</v>
      </c>
      <c r="E80" s="3">
        <v>138</v>
      </c>
      <c r="F80">
        <v>1.27</v>
      </c>
      <c r="I80" s="2">
        <f>D80</f>
        <v>1643</v>
      </c>
    </row>
    <row r="81" spans="1:10">
      <c r="A81" s="3">
        <v>75</v>
      </c>
      <c r="B81" t="s">
        <v>1480</v>
      </c>
      <c r="C81" s="3">
        <v>54630</v>
      </c>
      <c r="D81" s="2">
        <v>1639</v>
      </c>
      <c r="E81" s="3">
        <v>140</v>
      </c>
      <c r="F81">
        <v>1.27</v>
      </c>
      <c r="I81" s="2">
        <f>D81</f>
        <v>1639</v>
      </c>
    </row>
    <row r="82" spans="1:10">
      <c r="A82" s="3">
        <v>76</v>
      </c>
      <c r="B82" t="s">
        <v>1481</v>
      </c>
      <c r="C82" s="3">
        <v>54680</v>
      </c>
      <c r="D82" s="2">
        <v>1600</v>
      </c>
      <c r="E82" s="3">
        <v>19</v>
      </c>
      <c r="F82">
        <v>0.25</v>
      </c>
      <c r="H82" s="10">
        <f>D82</f>
        <v>1600</v>
      </c>
      <c r="I82" s="2"/>
    </row>
    <row r="83" spans="1:10">
      <c r="A83" s="3">
        <v>77</v>
      </c>
      <c r="B83" t="s">
        <v>1482</v>
      </c>
      <c r="C83" s="3">
        <v>54230</v>
      </c>
      <c r="D83" s="2">
        <v>1600</v>
      </c>
      <c r="E83" s="3">
        <v>131</v>
      </c>
      <c r="F83">
        <v>1.23</v>
      </c>
      <c r="I83" s="2">
        <f>D83</f>
        <v>1600</v>
      </c>
    </row>
    <row r="84" spans="1:10">
      <c r="A84" s="3">
        <v>78</v>
      </c>
      <c r="B84" t="s">
        <v>1483</v>
      </c>
      <c r="C84" s="3">
        <v>54300</v>
      </c>
      <c r="D84" s="2">
        <v>1600</v>
      </c>
      <c r="E84" s="3">
        <v>161</v>
      </c>
      <c r="F84">
        <v>1.44</v>
      </c>
      <c r="I84" s="2"/>
      <c r="J84" s="10">
        <f>D84</f>
        <v>1600</v>
      </c>
    </row>
    <row r="85" spans="1:10">
      <c r="A85" s="3">
        <v>79</v>
      </c>
      <c r="B85" t="s">
        <v>1484</v>
      </c>
      <c r="C85" s="3">
        <v>54800</v>
      </c>
      <c r="D85" s="2">
        <v>1578</v>
      </c>
      <c r="E85" s="3">
        <v>50</v>
      </c>
      <c r="F85">
        <v>0.52</v>
      </c>
      <c r="H85" s="10">
        <f>D85</f>
        <v>1578</v>
      </c>
      <c r="I85" s="2"/>
    </row>
    <row r="86" spans="1:10">
      <c r="A86" s="3">
        <v>80</v>
      </c>
      <c r="B86" t="s">
        <v>1485</v>
      </c>
      <c r="C86" s="3">
        <v>54880</v>
      </c>
      <c r="D86" s="2">
        <v>1574</v>
      </c>
      <c r="E86" s="3">
        <v>11</v>
      </c>
      <c r="F86">
        <v>0.15</v>
      </c>
      <c r="H86" s="10">
        <f>D86</f>
        <v>1574</v>
      </c>
      <c r="I86" s="2"/>
    </row>
    <row r="87" spans="1:10">
      <c r="A87" s="3">
        <v>81</v>
      </c>
      <c r="B87" t="s">
        <v>1486</v>
      </c>
      <c r="C87" s="3">
        <v>54540</v>
      </c>
      <c r="D87" s="2">
        <v>1513</v>
      </c>
      <c r="E87" s="3">
        <v>191</v>
      </c>
      <c r="F87" s="9">
        <v>2</v>
      </c>
      <c r="I87" s="2">
        <f>D87</f>
        <v>1513</v>
      </c>
    </row>
    <row r="88" spans="1:10">
      <c r="A88" s="3">
        <v>82</v>
      </c>
      <c r="B88" t="s">
        <v>1487</v>
      </c>
      <c r="C88" s="3">
        <v>54850</v>
      </c>
      <c r="D88" s="2">
        <v>1500</v>
      </c>
      <c r="E88" s="3">
        <v>138</v>
      </c>
      <c r="F88">
        <v>1.27</v>
      </c>
      <c r="I88" s="2">
        <f>D88</f>
        <v>1500</v>
      </c>
    </row>
    <row r="89" spans="1:10">
      <c r="A89" s="3">
        <v>83</v>
      </c>
      <c r="B89" t="s">
        <v>1488</v>
      </c>
      <c r="C89" s="3">
        <v>54840</v>
      </c>
      <c r="D89" s="2">
        <v>1498</v>
      </c>
      <c r="E89" s="3">
        <v>130</v>
      </c>
      <c r="F89">
        <v>1.22</v>
      </c>
      <c r="I89" s="2">
        <f>D89</f>
        <v>1498</v>
      </c>
    </row>
    <row r="90" spans="1:10">
      <c r="A90" s="3">
        <v>84</v>
      </c>
      <c r="B90" t="s">
        <v>1489</v>
      </c>
      <c r="C90" s="3">
        <v>54790</v>
      </c>
      <c r="D90" s="2">
        <v>1420</v>
      </c>
      <c r="E90" s="3">
        <v>36</v>
      </c>
      <c r="F90">
        <v>0.39</v>
      </c>
      <c r="H90" s="10">
        <f>D90</f>
        <v>1420</v>
      </c>
    </row>
    <row r="91" spans="1:10">
      <c r="A91" s="3">
        <v>85</v>
      </c>
      <c r="B91" t="s">
        <v>1490</v>
      </c>
      <c r="C91" s="3">
        <v>54830</v>
      </c>
      <c r="D91" s="2">
        <v>1406</v>
      </c>
      <c r="E91" s="3">
        <v>168</v>
      </c>
      <c r="F91">
        <v>1.46</v>
      </c>
      <c r="J91" s="10">
        <f>D91</f>
        <v>1406</v>
      </c>
    </row>
    <row r="92" spans="1:10">
      <c r="A92" s="3">
        <v>86</v>
      </c>
      <c r="B92" t="s">
        <v>1491</v>
      </c>
      <c r="C92" s="3">
        <v>54290</v>
      </c>
      <c r="D92" s="2">
        <v>1405</v>
      </c>
      <c r="E92" s="3">
        <v>157</v>
      </c>
      <c r="F92">
        <v>1.38</v>
      </c>
      <c r="J92" s="10">
        <f>D92</f>
        <v>1405</v>
      </c>
    </row>
    <row r="93" spans="1:10">
      <c r="A93" s="3">
        <v>87</v>
      </c>
      <c r="B93" t="s">
        <v>1492</v>
      </c>
      <c r="C93" s="3">
        <v>54700</v>
      </c>
      <c r="D93" s="2">
        <v>1375</v>
      </c>
      <c r="E93" s="3">
        <v>98</v>
      </c>
      <c r="F93">
        <v>1.08</v>
      </c>
      <c r="I93" s="10">
        <f>D93</f>
        <v>1375</v>
      </c>
    </row>
    <row r="94" spans="1:10">
      <c r="A94" s="3">
        <v>88</v>
      </c>
      <c r="B94" t="s">
        <v>1493</v>
      </c>
      <c r="C94" s="3">
        <v>54850</v>
      </c>
      <c r="D94" s="2">
        <v>1348</v>
      </c>
      <c r="E94" s="3">
        <v>138</v>
      </c>
      <c r="F94">
        <v>1.27</v>
      </c>
      <c r="I94" s="10">
        <f>D94</f>
        <v>1348</v>
      </c>
    </row>
    <row r="95" spans="1:10">
      <c r="A95" s="3">
        <v>89</v>
      </c>
      <c r="B95" t="s">
        <v>1494</v>
      </c>
      <c r="C95" s="3">
        <v>54330</v>
      </c>
      <c r="D95" s="2">
        <v>1337</v>
      </c>
      <c r="E95" s="3">
        <v>153</v>
      </c>
      <c r="F95">
        <v>1.39</v>
      </c>
      <c r="J95" s="10">
        <f>D95</f>
        <v>1337</v>
      </c>
    </row>
    <row r="96" spans="1:10">
      <c r="A96" s="3">
        <v>90</v>
      </c>
      <c r="B96" t="s">
        <v>1495</v>
      </c>
      <c r="C96" s="3">
        <v>54960</v>
      </c>
      <c r="D96" s="2">
        <v>1326</v>
      </c>
      <c r="E96" s="3">
        <v>26</v>
      </c>
      <c r="F96">
        <v>0.37</v>
      </c>
      <c r="H96" s="10">
        <f>D96</f>
        <v>1326</v>
      </c>
    </row>
    <row r="97" spans="1:10">
      <c r="A97" s="3">
        <v>91</v>
      </c>
      <c r="B97" t="s">
        <v>1496</v>
      </c>
      <c r="C97" s="3">
        <v>54920</v>
      </c>
      <c r="D97" s="2">
        <v>1323</v>
      </c>
      <c r="E97" s="3">
        <v>12</v>
      </c>
      <c r="F97">
        <v>0.21</v>
      </c>
      <c r="H97" s="10">
        <f>D97</f>
        <v>1323</v>
      </c>
    </row>
    <row r="98" spans="1:10">
      <c r="A98" s="3">
        <v>92</v>
      </c>
      <c r="B98" t="s">
        <v>1497</v>
      </c>
      <c r="C98" s="3">
        <v>54770</v>
      </c>
      <c r="D98" s="2">
        <v>1310</v>
      </c>
      <c r="E98" s="3">
        <v>124</v>
      </c>
      <c r="F98">
        <v>1.23</v>
      </c>
      <c r="I98" s="10">
        <f>D98</f>
        <v>1310</v>
      </c>
    </row>
    <row r="99" spans="1:10">
      <c r="A99" s="3">
        <v>93</v>
      </c>
      <c r="B99" t="s">
        <v>1498</v>
      </c>
      <c r="C99" s="3">
        <v>54170</v>
      </c>
      <c r="D99" s="2">
        <v>1283</v>
      </c>
      <c r="E99" s="3">
        <v>156</v>
      </c>
      <c r="F99">
        <v>1.38</v>
      </c>
      <c r="J99" s="10">
        <f>D99</f>
        <v>1283</v>
      </c>
    </row>
    <row r="100" spans="1:10">
      <c r="A100" s="3">
        <v>94</v>
      </c>
      <c r="B100" t="s">
        <v>1499</v>
      </c>
      <c r="C100" s="3">
        <v>54940</v>
      </c>
      <c r="D100" s="2">
        <v>1281</v>
      </c>
      <c r="E100" s="3">
        <v>105</v>
      </c>
      <c r="F100">
        <v>1.05</v>
      </c>
      <c r="I100" s="10">
        <f>D100</f>
        <v>1281</v>
      </c>
    </row>
    <row r="101" spans="1:10">
      <c r="A101" s="3">
        <v>95</v>
      </c>
      <c r="B101" t="s">
        <v>1500</v>
      </c>
      <c r="C101" s="3">
        <v>54370</v>
      </c>
      <c r="D101" s="2">
        <v>1261</v>
      </c>
      <c r="E101" s="3">
        <v>138</v>
      </c>
      <c r="F101" s="9">
        <v>1.4</v>
      </c>
      <c r="J101" s="10">
        <f>D101</f>
        <v>1261</v>
      </c>
    </row>
    <row r="102" spans="1:10">
      <c r="A102" s="3">
        <v>96</v>
      </c>
      <c r="B102" t="s">
        <v>1501</v>
      </c>
      <c r="C102" s="3">
        <v>54450</v>
      </c>
      <c r="D102" s="2">
        <v>1261</v>
      </c>
      <c r="E102" s="3">
        <v>188</v>
      </c>
      <c r="F102">
        <v>1.54</v>
      </c>
      <c r="J102" s="10">
        <f>D102</f>
        <v>1261</v>
      </c>
    </row>
    <row r="103" spans="1:10">
      <c r="A103" s="3">
        <v>97</v>
      </c>
      <c r="B103" t="s">
        <v>1502</v>
      </c>
      <c r="C103" s="3">
        <v>54380</v>
      </c>
      <c r="D103" s="2">
        <v>1241</v>
      </c>
      <c r="E103" s="3">
        <v>111</v>
      </c>
      <c r="F103">
        <v>1.1399999999999999</v>
      </c>
      <c r="I103" s="10">
        <f>D103</f>
        <v>1241</v>
      </c>
      <c r="J103" s="10"/>
    </row>
    <row r="104" spans="1:10">
      <c r="A104" s="3">
        <v>98</v>
      </c>
      <c r="B104" t="s">
        <v>1503</v>
      </c>
      <c r="C104" s="3">
        <v>54780</v>
      </c>
      <c r="D104" s="2">
        <v>1173</v>
      </c>
      <c r="E104" s="3">
        <v>55</v>
      </c>
      <c r="F104">
        <v>0.59</v>
      </c>
      <c r="H104" s="10">
        <f>D104</f>
        <v>1173</v>
      </c>
    </row>
    <row r="105" spans="1:10">
      <c r="A105" s="3">
        <v>99</v>
      </c>
      <c r="B105" t="s">
        <v>1504</v>
      </c>
      <c r="C105" s="3">
        <v>54160</v>
      </c>
      <c r="D105" s="2">
        <v>1171</v>
      </c>
      <c r="E105" s="3">
        <v>148</v>
      </c>
      <c r="F105">
        <v>1.33</v>
      </c>
      <c r="J105" s="10">
        <f>D105</f>
        <v>1171</v>
      </c>
    </row>
    <row r="106" spans="1:10">
      <c r="A106" s="3">
        <v>100</v>
      </c>
      <c r="B106" t="s">
        <v>1505</v>
      </c>
      <c r="C106" s="3">
        <v>54760</v>
      </c>
      <c r="D106" s="2">
        <v>1171</v>
      </c>
      <c r="E106" s="3">
        <v>117</v>
      </c>
      <c r="F106">
        <v>1.18</v>
      </c>
      <c r="I106" s="10">
        <f>D106</f>
        <v>1171</v>
      </c>
    </row>
    <row r="107" spans="1:10">
      <c r="A107" s="3">
        <v>101</v>
      </c>
      <c r="B107" t="s">
        <v>1506</v>
      </c>
      <c r="C107" s="3">
        <v>54550</v>
      </c>
      <c r="D107" s="2">
        <v>1170</v>
      </c>
      <c r="E107" s="3">
        <v>142</v>
      </c>
      <c r="F107" s="9">
        <v>1.3</v>
      </c>
      <c r="J107" s="10">
        <f>D107</f>
        <v>1170</v>
      </c>
    </row>
    <row r="108" spans="1:10">
      <c r="A108" s="3">
        <v>102</v>
      </c>
      <c r="B108" t="s">
        <v>1507</v>
      </c>
      <c r="C108" s="3">
        <v>54980</v>
      </c>
      <c r="D108" s="2">
        <v>1129</v>
      </c>
      <c r="E108" s="3">
        <v>77</v>
      </c>
      <c r="F108">
        <v>0.53</v>
      </c>
      <c r="H108" s="10">
        <f>D108</f>
        <v>1129</v>
      </c>
    </row>
    <row r="109" spans="1:10">
      <c r="A109" s="3">
        <v>103</v>
      </c>
      <c r="B109" t="s">
        <v>1508</v>
      </c>
      <c r="C109" s="3">
        <v>54280</v>
      </c>
      <c r="D109" s="2">
        <v>1126</v>
      </c>
      <c r="E109" s="3">
        <v>131</v>
      </c>
      <c r="F109">
        <v>1.29</v>
      </c>
      <c r="I109" s="10">
        <f>D109</f>
        <v>1126</v>
      </c>
    </row>
    <row r="110" spans="1:10">
      <c r="A110" s="3">
        <v>104</v>
      </c>
      <c r="B110" t="s">
        <v>1509</v>
      </c>
      <c r="C110" s="3">
        <v>54510</v>
      </c>
      <c r="D110" s="2">
        <v>1109</v>
      </c>
      <c r="E110" s="3">
        <v>131</v>
      </c>
      <c r="F110" s="12">
        <v>1.3</v>
      </c>
      <c r="I110" s="10">
        <f>D110</f>
        <v>1109</v>
      </c>
    </row>
    <row r="111" spans="1:10">
      <c r="A111" s="3">
        <v>105</v>
      </c>
      <c r="B111" t="s">
        <v>1510</v>
      </c>
      <c r="C111" s="3">
        <v>54700</v>
      </c>
      <c r="D111" s="2">
        <v>1093</v>
      </c>
      <c r="E111" s="3">
        <v>99</v>
      </c>
      <c r="F111" s="12">
        <v>1.1000000000000001</v>
      </c>
      <c r="I111" s="10">
        <f>D111</f>
        <v>1093</v>
      </c>
    </row>
    <row r="112" spans="1:10">
      <c r="A112" s="3">
        <v>106</v>
      </c>
      <c r="B112" t="s">
        <v>1511</v>
      </c>
      <c r="C112" s="3">
        <v>54119</v>
      </c>
      <c r="D112" s="2">
        <v>1083</v>
      </c>
      <c r="E112" s="3">
        <v>147</v>
      </c>
      <c r="F112" s="12">
        <v>1.33</v>
      </c>
      <c r="J112" s="10">
        <f>D112</f>
        <v>1083</v>
      </c>
    </row>
    <row r="113" spans="1:14">
      <c r="A113" s="3">
        <v>107</v>
      </c>
      <c r="B113" t="s">
        <v>1512</v>
      </c>
      <c r="C113" s="3">
        <v>54610</v>
      </c>
      <c r="D113" s="2">
        <v>1081</v>
      </c>
      <c r="E113" s="3">
        <v>100</v>
      </c>
      <c r="F113" s="12">
        <v>1.1000000000000001</v>
      </c>
      <c r="I113" s="10">
        <f>D113</f>
        <v>1081</v>
      </c>
    </row>
    <row r="114" spans="1:14">
      <c r="A114" s="3">
        <v>108</v>
      </c>
      <c r="B114" t="s">
        <v>1513</v>
      </c>
      <c r="C114" s="3">
        <v>54490</v>
      </c>
      <c r="D114" s="2">
        <v>1069</v>
      </c>
      <c r="E114" s="3">
        <v>38</v>
      </c>
      <c r="F114" s="12">
        <v>0.44</v>
      </c>
      <c r="H114" s="10">
        <f>D114</f>
        <v>1069</v>
      </c>
    </row>
    <row r="115" spans="1:14">
      <c r="A115" s="3">
        <v>109</v>
      </c>
      <c r="B115" t="s">
        <v>1514</v>
      </c>
      <c r="C115" s="3">
        <v>54120</v>
      </c>
      <c r="D115" s="2">
        <v>1062</v>
      </c>
      <c r="E115" s="3">
        <v>187</v>
      </c>
      <c r="F115" s="12">
        <v>1.52</v>
      </c>
      <c r="J115" s="10">
        <f>D115</f>
        <v>1062</v>
      </c>
    </row>
    <row r="116" spans="1:14">
      <c r="A116" s="3">
        <v>110</v>
      </c>
      <c r="B116" t="s">
        <v>1515</v>
      </c>
      <c r="C116" s="3">
        <v>54200</v>
      </c>
      <c r="D116" s="2">
        <v>1053</v>
      </c>
      <c r="E116" s="3">
        <v>125</v>
      </c>
      <c r="F116" s="12">
        <v>1.23</v>
      </c>
      <c r="I116" s="10">
        <f>D116</f>
        <v>1053</v>
      </c>
    </row>
    <row r="117" spans="1:14">
      <c r="A117" s="3">
        <v>111</v>
      </c>
      <c r="B117" t="s">
        <v>1516</v>
      </c>
      <c r="C117" s="3">
        <v>54700</v>
      </c>
      <c r="D117" s="2">
        <v>1048</v>
      </c>
      <c r="E117" s="3">
        <v>100</v>
      </c>
      <c r="F117" s="12">
        <v>1.08</v>
      </c>
      <c r="I117" s="10">
        <f>D117</f>
        <v>1048</v>
      </c>
    </row>
    <row r="118" spans="1:14">
      <c r="A118" s="3">
        <v>112</v>
      </c>
      <c r="B118" t="s">
        <v>1517</v>
      </c>
      <c r="C118" s="3">
        <v>54470</v>
      </c>
      <c r="D118" s="2">
        <v>1040</v>
      </c>
      <c r="E118" s="3">
        <v>103</v>
      </c>
      <c r="F118" s="12">
        <v>1.21</v>
      </c>
      <c r="I118" s="10">
        <f>D118</f>
        <v>1040</v>
      </c>
    </row>
    <row r="119" spans="1:14">
      <c r="A119" s="3">
        <v>113</v>
      </c>
      <c r="B119" t="s">
        <v>1518</v>
      </c>
      <c r="C119" s="3">
        <v>54620</v>
      </c>
      <c r="D119" s="2">
        <v>984</v>
      </c>
      <c r="E119" s="3">
        <v>24</v>
      </c>
      <c r="F119" s="12">
        <v>0.36</v>
      </c>
      <c r="H119" s="10">
        <f>D119</f>
        <v>984</v>
      </c>
    </row>
    <row r="120" spans="1:14">
      <c r="A120" s="3">
        <v>114</v>
      </c>
      <c r="B120" t="s">
        <v>1519</v>
      </c>
      <c r="C120" s="3">
        <v>54690</v>
      </c>
      <c r="D120" s="2">
        <v>980</v>
      </c>
      <c r="E120" s="3">
        <v>120</v>
      </c>
      <c r="F120" s="12">
        <v>1.19</v>
      </c>
      <c r="I120" s="10">
        <f>D120</f>
        <v>980</v>
      </c>
    </row>
    <row r="121" spans="1:14">
      <c r="A121" s="3">
        <v>115</v>
      </c>
      <c r="B121" t="s">
        <v>1520</v>
      </c>
      <c r="C121" s="3">
        <v>54121</v>
      </c>
      <c r="D121" s="2">
        <v>967</v>
      </c>
      <c r="E121" s="3">
        <v>92</v>
      </c>
      <c r="F121" s="12">
        <v>1.08</v>
      </c>
      <c r="I121" s="10">
        <f>D121</f>
        <v>967</v>
      </c>
    </row>
    <row r="122" spans="1:14">
      <c r="A122" s="3">
        <v>116</v>
      </c>
      <c r="B122" t="s">
        <v>1521</v>
      </c>
      <c r="C122" s="3">
        <v>54800</v>
      </c>
      <c r="D122" s="2">
        <v>960</v>
      </c>
      <c r="E122" s="3">
        <v>56</v>
      </c>
      <c r="F122" s="12">
        <v>1</v>
      </c>
      <c r="H122" s="10">
        <f>D122</f>
        <v>960</v>
      </c>
    </row>
    <row r="123" spans="1:14">
      <c r="A123" s="3">
        <v>117</v>
      </c>
      <c r="B123" t="s">
        <v>1522</v>
      </c>
      <c r="C123" s="3">
        <v>54113</v>
      </c>
      <c r="D123" s="2">
        <v>958</v>
      </c>
      <c r="E123" s="3">
        <v>149</v>
      </c>
      <c r="F123" s="12">
        <v>1.33</v>
      </c>
      <c r="J123" s="10">
        <f>D123</f>
        <v>958</v>
      </c>
    </row>
    <row r="124" spans="1:14">
      <c r="A124" s="3">
        <v>118</v>
      </c>
      <c r="B124" t="s">
        <v>1523</v>
      </c>
      <c r="C124" s="3">
        <v>54110</v>
      </c>
      <c r="D124" s="2">
        <v>954</v>
      </c>
      <c r="E124" s="3">
        <v>151</v>
      </c>
      <c r="F124" s="12">
        <v>1.39</v>
      </c>
      <c r="J124" s="10">
        <f>D124</f>
        <v>954</v>
      </c>
    </row>
    <row r="125" spans="1:14">
      <c r="A125" s="3">
        <v>119</v>
      </c>
      <c r="B125" t="s">
        <v>1524</v>
      </c>
      <c r="C125" s="3">
        <v>54111</v>
      </c>
      <c r="D125" s="2">
        <v>953</v>
      </c>
      <c r="E125" s="3">
        <v>32</v>
      </c>
      <c r="F125" s="12">
        <v>0.34</v>
      </c>
      <c r="H125" s="10">
        <f>D125</f>
        <v>953</v>
      </c>
    </row>
    <row r="126" spans="1:14" ht="16" thickBot="1">
      <c r="A126" s="3">
        <v>120</v>
      </c>
      <c r="B126" t="s">
        <v>16</v>
      </c>
      <c r="C126" s="63">
        <v>54360</v>
      </c>
      <c r="D126" s="21">
        <v>946</v>
      </c>
      <c r="E126" s="63">
        <v>162</v>
      </c>
      <c r="F126" s="126">
        <v>1.4</v>
      </c>
      <c r="G126" s="13"/>
      <c r="H126" s="13"/>
      <c r="I126" s="13"/>
      <c r="J126" s="27">
        <f>D126</f>
        <v>946</v>
      </c>
      <c r="K126" s="13"/>
      <c r="L126" s="13"/>
    </row>
    <row r="127" spans="1:14" ht="16" thickTop="1">
      <c r="D127" s="10">
        <f>SUM(D7:D126)</f>
        <v>589676</v>
      </c>
      <c r="H127" s="10">
        <f>SUM(H7:H126)</f>
        <v>124879</v>
      </c>
      <c r="I127" s="10">
        <f>SUM(I7:I126)</f>
        <v>393584</v>
      </c>
      <c r="J127" s="10">
        <f>SUM(J7:J126)</f>
        <v>69425</v>
      </c>
      <c r="K127" s="10">
        <f>SUM(K7:K126)</f>
        <v>1788</v>
      </c>
      <c r="L127" s="10">
        <f>SUM(L7:L126)</f>
        <v>0</v>
      </c>
      <c r="M127" s="70">
        <f>SUM(H127:L127)</f>
        <v>589676</v>
      </c>
      <c r="N127" s="93" t="s">
        <v>1800</v>
      </c>
    </row>
    <row r="128" spans="1:14">
      <c r="E128" s="3" t="s">
        <v>76</v>
      </c>
      <c r="F128" s="35">
        <f>D127/D5</f>
        <v>0.82613245836596483</v>
      </c>
      <c r="H128" s="20">
        <f>H127/$D$127</f>
        <v>0.21177561915356907</v>
      </c>
      <c r="I128" s="20">
        <f>I127/$D$127</f>
        <v>0.66745806171524702</v>
      </c>
      <c r="J128" s="20">
        <f>J127/$D$127</f>
        <v>0.11773414553076605</v>
      </c>
      <c r="K128" s="20">
        <f>K127/$D$127</f>
        <v>3.0321736004178565E-3</v>
      </c>
      <c r="M128" s="85">
        <f>SUM(H128:L128)</f>
        <v>1.0000000000000002</v>
      </c>
      <c r="N128" s="90" t="s">
        <v>1801</v>
      </c>
    </row>
    <row r="129" spans="5:14">
      <c r="E129" s="3" t="s">
        <v>75</v>
      </c>
      <c r="H129" s="10">
        <f>D5-D127</f>
        <v>124103</v>
      </c>
      <c r="M129" s="75"/>
      <c r="N129" s="73"/>
    </row>
    <row r="130" spans="5:14">
      <c r="E130" s="3" t="s">
        <v>77</v>
      </c>
      <c r="H130" s="2">
        <f>H128*$H$129</f>
        <v>26281.989663815384</v>
      </c>
      <c r="I130" s="2">
        <f>I128*$H$129</f>
        <v>82833.547833047298</v>
      </c>
      <c r="J130" s="2">
        <f>J128*$H$129</f>
        <v>14611.160662804659</v>
      </c>
      <c r="K130" s="2">
        <f>K128*$H$129</f>
        <v>376.30184033265726</v>
      </c>
      <c r="L130" s="2"/>
      <c r="M130" s="75"/>
      <c r="N130" s="73"/>
    </row>
    <row r="131" spans="5:14" ht="16" thickBot="1">
      <c r="H131" s="21"/>
      <c r="I131" s="21"/>
      <c r="J131" s="21"/>
      <c r="K131" s="21"/>
      <c r="L131" s="21"/>
      <c r="M131" s="75"/>
      <c r="N131" s="73"/>
    </row>
    <row r="132" spans="5:14" ht="16" thickTop="1">
      <c r="E132" s="3" t="s">
        <v>78</v>
      </c>
      <c r="H132" s="2">
        <f>H127+H130</f>
        <v>151160.98966381539</v>
      </c>
      <c r="I132" s="2">
        <f>I127+I130</f>
        <v>476417.54783304728</v>
      </c>
      <c r="J132" s="2">
        <f>J127+J130</f>
        <v>84036.160662804657</v>
      </c>
      <c r="K132" s="2">
        <f>K127+K130</f>
        <v>2164.3018403326573</v>
      </c>
      <c r="L132" s="2"/>
      <c r="M132" s="75">
        <f>SUM(H132:L132)</f>
        <v>713779</v>
      </c>
      <c r="N132" s="73"/>
    </row>
    <row r="133" spans="5:14">
      <c r="H133" s="115" t="s">
        <v>104</v>
      </c>
      <c r="I133" s="116" t="s">
        <v>73</v>
      </c>
      <c r="J133" s="116" t="s">
        <v>103</v>
      </c>
      <c r="K133" s="117" t="s">
        <v>52</v>
      </c>
      <c r="L133" s="117" t="s">
        <v>53</v>
      </c>
      <c r="M133" s="76"/>
      <c r="N133" s="77"/>
    </row>
  </sheetData>
  <mergeCells count="2">
    <mergeCell ref="H5:M5"/>
    <mergeCell ref="A1:N1"/>
  </mergeCells>
  <phoneticPr fontId="9" type="noConversion"/>
  <printOptions horizontalCentered="1" verticalCentered="1"/>
  <pageMargins left="0" right="0" top="0.25" bottom="0.25" header="0" footer="0.5"/>
  <pageSetup paperSize="3" scale="5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topLeftCell="A97" workbookViewId="0">
      <selection activeCell="A114" sqref="A114:N221"/>
    </sheetView>
  </sheetViews>
  <sheetFormatPr baseColWidth="10" defaultRowHeight="15" x14ac:dyDescent="0"/>
  <cols>
    <col min="2" max="2" width="21.33203125" customWidth="1"/>
    <col min="3" max="3" width="14.33203125" customWidth="1"/>
    <col min="4" max="4" width="10.6640625" customWidth="1"/>
    <col min="5" max="5" width="15.5" style="3" customWidth="1"/>
    <col min="6" max="6" width="14" style="15" customWidth="1"/>
    <col min="7" max="7" width="16.83203125" style="15" customWidth="1"/>
    <col min="8" max="11" width="10.8320312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1823</v>
      </c>
      <c r="B2" s="122"/>
    </row>
    <row r="3" spans="1:14" ht="18">
      <c r="A3" s="123" t="s">
        <v>1349</v>
      </c>
      <c r="B3" s="122"/>
    </row>
    <row r="4" spans="1:14" ht="18">
      <c r="A4" s="97" t="s">
        <v>863</v>
      </c>
      <c r="B4" s="122"/>
    </row>
    <row r="5" spans="1:14">
      <c r="D5" s="3"/>
      <c r="F5" s="15">
        <v>1036776</v>
      </c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36</v>
      </c>
      <c r="E6" s="45" t="s">
        <v>473</v>
      </c>
      <c r="F6" s="45" t="s">
        <v>561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>
      <c r="A7" s="3">
        <v>1</v>
      </c>
      <c r="B7" t="s">
        <v>37</v>
      </c>
      <c r="C7" s="3">
        <v>57000</v>
      </c>
      <c r="D7">
        <v>68</v>
      </c>
      <c r="E7" s="29">
        <v>0.48</v>
      </c>
      <c r="F7" s="15">
        <v>123704</v>
      </c>
      <c r="H7" s="10">
        <f>F7</f>
        <v>123704</v>
      </c>
    </row>
    <row r="8" spans="1:14">
      <c r="A8" s="3">
        <v>2</v>
      </c>
      <c r="B8" t="s">
        <v>38</v>
      </c>
      <c r="C8" s="3">
        <v>57100</v>
      </c>
      <c r="D8">
        <v>41</v>
      </c>
      <c r="E8" s="29">
        <v>0.33</v>
      </c>
      <c r="F8" s="15">
        <v>40863</v>
      </c>
      <c r="H8" s="10">
        <f>F8</f>
        <v>40863</v>
      </c>
    </row>
    <row r="9" spans="1:14">
      <c r="A9" s="3">
        <v>3</v>
      </c>
      <c r="B9" t="s">
        <v>39</v>
      </c>
      <c r="C9" s="3">
        <v>57950</v>
      </c>
      <c r="D9">
        <v>71</v>
      </c>
      <c r="E9" s="29">
        <v>0.5</v>
      </c>
      <c r="F9" s="15">
        <v>23426</v>
      </c>
      <c r="H9" s="10">
        <f>F9</f>
        <v>23426</v>
      </c>
    </row>
    <row r="10" spans="1:14">
      <c r="A10" s="3">
        <v>4</v>
      </c>
      <c r="B10" t="s">
        <v>40</v>
      </c>
      <c r="C10" s="3">
        <v>57200</v>
      </c>
      <c r="D10">
        <v>123</v>
      </c>
      <c r="E10" s="29">
        <v>1.23</v>
      </c>
      <c r="F10" s="15">
        <v>23191</v>
      </c>
      <c r="I10" s="10">
        <f>F10</f>
        <v>23191</v>
      </c>
    </row>
    <row r="11" spans="1:14">
      <c r="A11" s="3">
        <v>5</v>
      </c>
      <c r="B11" t="s">
        <v>41</v>
      </c>
      <c r="C11" s="3">
        <v>57600</v>
      </c>
      <c r="D11">
        <v>121</v>
      </c>
      <c r="E11" s="29">
        <v>1.1499999999999999</v>
      </c>
      <c r="F11" s="15">
        <v>22784</v>
      </c>
      <c r="I11" s="10">
        <f>F11</f>
        <v>22784</v>
      </c>
    </row>
    <row r="12" spans="1:14">
      <c r="A12" s="3">
        <v>6</v>
      </c>
      <c r="B12" t="s">
        <v>42</v>
      </c>
      <c r="C12" s="3">
        <v>57500</v>
      </c>
      <c r="D12">
        <v>108</v>
      </c>
      <c r="E12" s="29">
        <v>1.1000000000000001</v>
      </c>
      <c r="F12" s="15">
        <v>16925</v>
      </c>
      <c r="I12" s="10">
        <f>F12</f>
        <v>16925</v>
      </c>
    </row>
    <row r="13" spans="1:14">
      <c r="A13" s="3">
        <v>7</v>
      </c>
      <c r="B13" t="s">
        <v>43</v>
      </c>
      <c r="C13" s="3">
        <v>57700</v>
      </c>
      <c r="D13">
        <v>41</v>
      </c>
      <c r="E13" s="29">
        <v>0.31</v>
      </c>
      <c r="F13" s="15">
        <v>15225</v>
      </c>
      <c r="H13" s="2">
        <f>F13</f>
        <v>15225</v>
      </c>
    </row>
    <row r="14" spans="1:14">
      <c r="A14" s="3">
        <v>8</v>
      </c>
      <c r="B14" t="s">
        <v>44</v>
      </c>
      <c r="C14" s="3">
        <v>57970</v>
      </c>
      <c r="D14">
        <v>44</v>
      </c>
      <c r="E14" s="29">
        <v>0.35</v>
      </c>
      <c r="F14" s="15">
        <v>14676</v>
      </c>
      <c r="H14" s="2">
        <f>F14</f>
        <v>14676</v>
      </c>
    </row>
    <row r="15" spans="1:14">
      <c r="A15" s="3">
        <v>9</v>
      </c>
      <c r="B15" t="s">
        <v>45</v>
      </c>
      <c r="C15" s="3">
        <v>57800</v>
      </c>
      <c r="D15">
        <v>113</v>
      </c>
      <c r="E15" s="29">
        <v>1.1000000000000001</v>
      </c>
      <c r="F15" s="15">
        <v>14457</v>
      </c>
      <c r="H15" s="2"/>
      <c r="I15" s="10">
        <f>F15</f>
        <v>14457</v>
      </c>
    </row>
    <row r="16" spans="1:14">
      <c r="A16" s="3">
        <v>10</v>
      </c>
      <c r="B16" t="s">
        <v>46</v>
      </c>
      <c r="C16" s="3">
        <v>57150</v>
      </c>
      <c r="D16">
        <v>97</v>
      </c>
      <c r="E16" s="29">
        <v>1</v>
      </c>
      <c r="F16" s="15">
        <v>14360</v>
      </c>
      <c r="H16" s="10">
        <f>F16</f>
        <v>14360</v>
      </c>
    </row>
    <row r="17" spans="1:10">
      <c r="A17" s="3">
        <v>11</v>
      </c>
      <c r="B17" t="s">
        <v>47</v>
      </c>
      <c r="C17" s="3">
        <v>57140</v>
      </c>
      <c r="D17">
        <v>66</v>
      </c>
      <c r="E17" s="29">
        <v>0.47</v>
      </c>
      <c r="F17" s="15">
        <v>13758</v>
      </c>
      <c r="H17" s="10">
        <f>F17</f>
        <v>13758</v>
      </c>
    </row>
    <row r="18" spans="1:10">
      <c r="A18" s="3">
        <v>12</v>
      </c>
      <c r="B18" t="s">
        <v>48</v>
      </c>
      <c r="C18" s="3">
        <v>57400</v>
      </c>
      <c r="D18">
        <v>189</v>
      </c>
      <c r="E18" s="29">
        <v>1.5</v>
      </c>
      <c r="F18" s="15">
        <v>13324</v>
      </c>
      <c r="J18" s="10">
        <f>F18</f>
        <v>13324</v>
      </c>
    </row>
    <row r="19" spans="1:10">
      <c r="A19" s="3">
        <v>13</v>
      </c>
      <c r="B19" t="s">
        <v>49</v>
      </c>
      <c r="C19" s="3">
        <v>57350</v>
      </c>
      <c r="D19">
        <v>109</v>
      </c>
      <c r="E19" s="29">
        <v>1.1100000000000001</v>
      </c>
      <c r="F19" s="15">
        <v>13126</v>
      </c>
      <c r="I19" s="10">
        <f>F19</f>
        <v>13126</v>
      </c>
    </row>
    <row r="20" spans="1:10">
      <c r="A20" s="3">
        <v>14</v>
      </c>
      <c r="B20" t="s">
        <v>54</v>
      </c>
      <c r="C20" s="3">
        <v>57290</v>
      </c>
      <c r="D20">
        <v>39</v>
      </c>
      <c r="E20" s="29">
        <v>0.34</v>
      </c>
      <c r="F20" s="15">
        <v>12638</v>
      </c>
      <c r="H20" s="10">
        <f>F20</f>
        <v>12638</v>
      </c>
    </row>
    <row r="21" spans="1:10">
      <c r="A21" s="3">
        <v>15</v>
      </c>
      <c r="B21" t="s">
        <v>55</v>
      </c>
      <c r="C21" s="3">
        <v>57190</v>
      </c>
      <c r="D21">
        <v>40</v>
      </c>
      <c r="E21" s="29">
        <v>0.32</v>
      </c>
      <c r="F21" s="15">
        <v>10780</v>
      </c>
      <c r="H21" s="10">
        <f>F21</f>
        <v>10780</v>
      </c>
    </row>
    <row r="22" spans="1:10">
      <c r="A22" s="3">
        <v>16</v>
      </c>
      <c r="B22" t="s">
        <v>56</v>
      </c>
      <c r="C22" s="3">
        <v>57120</v>
      </c>
      <c r="D22">
        <v>39</v>
      </c>
      <c r="E22" s="29">
        <v>0.32</v>
      </c>
      <c r="F22" s="15">
        <v>10742</v>
      </c>
      <c r="H22" s="10">
        <f>F22</f>
        <v>10742</v>
      </c>
    </row>
    <row r="23" spans="1:10">
      <c r="A23" s="3">
        <v>17</v>
      </c>
      <c r="B23" t="s">
        <v>57</v>
      </c>
      <c r="C23" s="3">
        <v>57157</v>
      </c>
      <c r="D23">
        <v>82</v>
      </c>
      <c r="E23" s="29">
        <v>0.55000000000000004</v>
      </c>
      <c r="F23" s="15">
        <v>10136</v>
      </c>
      <c r="H23" s="10">
        <f>F23</f>
        <v>10136</v>
      </c>
    </row>
    <row r="24" spans="1:10">
      <c r="A24" s="3">
        <v>18</v>
      </c>
      <c r="B24" t="s">
        <v>58</v>
      </c>
      <c r="C24" s="3">
        <v>57460</v>
      </c>
      <c r="D24">
        <v>126</v>
      </c>
      <c r="E24" s="29">
        <v>1.18</v>
      </c>
      <c r="F24" s="15">
        <v>10073</v>
      </c>
      <c r="I24" s="10">
        <f>F24</f>
        <v>10073</v>
      </c>
    </row>
    <row r="25" spans="1:10">
      <c r="A25" s="3">
        <v>19</v>
      </c>
      <c r="B25" t="s">
        <v>59</v>
      </c>
      <c r="C25" s="3">
        <v>57470</v>
      </c>
      <c r="D25">
        <v>116</v>
      </c>
      <c r="E25" s="29">
        <v>1.1299999999999999</v>
      </c>
      <c r="F25" s="15">
        <v>9481</v>
      </c>
      <c r="I25" s="10">
        <f>F25</f>
        <v>9481</v>
      </c>
    </row>
    <row r="26" spans="1:10">
      <c r="A26" s="3">
        <v>20</v>
      </c>
      <c r="B26" t="s">
        <v>60</v>
      </c>
      <c r="C26" s="3">
        <v>57280</v>
      </c>
      <c r="D26">
        <v>57</v>
      </c>
      <c r="E26" s="29">
        <v>0.4</v>
      </c>
      <c r="F26" s="15">
        <v>9344</v>
      </c>
      <c r="H26" s="10">
        <f t="shared" ref="H26:H32" si="0">F26</f>
        <v>9344</v>
      </c>
    </row>
    <row r="27" spans="1:10">
      <c r="A27" s="3">
        <v>21</v>
      </c>
      <c r="B27" t="s">
        <v>61</v>
      </c>
      <c r="C27" s="3">
        <v>57360</v>
      </c>
      <c r="D27">
        <v>54</v>
      </c>
      <c r="E27" s="29">
        <v>0.41</v>
      </c>
      <c r="F27" s="15">
        <v>9318</v>
      </c>
      <c r="H27" s="10">
        <f t="shared" si="0"/>
        <v>9318</v>
      </c>
    </row>
    <row r="28" spans="1:10">
      <c r="A28" s="3">
        <v>22</v>
      </c>
      <c r="B28" t="s">
        <v>62</v>
      </c>
      <c r="C28" s="3">
        <v>57250</v>
      </c>
      <c r="D28">
        <v>50</v>
      </c>
      <c r="E28" s="29">
        <v>0.47</v>
      </c>
      <c r="F28" s="15">
        <v>8992</v>
      </c>
      <c r="H28" s="10">
        <f t="shared" si="0"/>
        <v>8992</v>
      </c>
    </row>
    <row r="29" spans="1:10">
      <c r="A29" s="3">
        <v>23</v>
      </c>
      <c r="B29" t="s">
        <v>63</v>
      </c>
      <c r="C29" s="3">
        <v>57300</v>
      </c>
      <c r="D29">
        <v>52</v>
      </c>
      <c r="E29" s="29">
        <v>0.37</v>
      </c>
      <c r="F29" s="15">
        <v>8668</v>
      </c>
      <c r="H29" s="10">
        <f t="shared" si="0"/>
        <v>8668</v>
      </c>
    </row>
    <row r="30" spans="1:10">
      <c r="A30" s="3">
        <v>24</v>
      </c>
      <c r="B30" t="s">
        <v>64</v>
      </c>
      <c r="C30" s="3">
        <v>57270</v>
      </c>
      <c r="D30">
        <v>43</v>
      </c>
      <c r="E30" s="29">
        <v>0.36</v>
      </c>
      <c r="F30" s="15">
        <v>7891</v>
      </c>
      <c r="H30" s="10">
        <f t="shared" si="0"/>
        <v>7891</v>
      </c>
    </row>
    <row r="31" spans="1:10">
      <c r="A31" s="3">
        <v>25</v>
      </c>
      <c r="B31" t="s">
        <v>65</v>
      </c>
      <c r="C31" s="3">
        <v>57525</v>
      </c>
      <c r="D31">
        <v>54</v>
      </c>
      <c r="E31" s="29">
        <v>0.38</v>
      </c>
      <c r="F31" s="15">
        <v>7790</v>
      </c>
      <c r="H31" s="10">
        <f t="shared" si="0"/>
        <v>7790</v>
      </c>
    </row>
    <row r="32" spans="1:10">
      <c r="A32" s="3">
        <v>26</v>
      </c>
      <c r="B32" t="s">
        <v>66</v>
      </c>
      <c r="C32" s="3">
        <v>57310</v>
      </c>
      <c r="D32">
        <v>48</v>
      </c>
      <c r="E32" s="29">
        <v>0.35</v>
      </c>
      <c r="F32" s="15">
        <v>7125</v>
      </c>
      <c r="H32" s="10">
        <f t="shared" si="0"/>
        <v>7125</v>
      </c>
    </row>
    <row r="33" spans="1:10">
      <c r="A33" s="3">
        <v>27</v>
      </c>
      <c r="B33" t="s">
        <v>67</v>
      </c>
      <c r="C33" s="3">
        <v>57450</v>
      </c>
      <c r="D33">
        <v>118</v>
      </c>
      <c r="E33" s="29">
        <v>1.1200000000000001</v>
      </c>
      <c r="F33" s="15">
        <v>6872</v>
      </c>
      <c r="I33" s="10">
        <f>F33</f>
        <v>6872</v>
      </c>
    </row>
    <row r="34" spans="1:10">
      <c r="A34" s="3">
        <v>28</v>
      </c>
      <c r="B34" t="s">
        <v>68</v>
      </c>
      <c r="C34" s="3">
        <v>57540</v>
      </c>
      <c r="D34">
        <v>99</v>
      </c>
      <c r="E34" s="29">
        <v>1.1100000000000001</v>
      </c>
      <c r="F34" s="15">
        <v>6784</v>
      </c>
      <c r="I34" s="10">
        <f>F34</f>
        <v>6784</v>
      </c>
    </row>
    <row r="35" spans="1:10">
      <c r="A35" s="3">
        <v>29</v>
      </c>
      <c r="B35" t="s">
        <v>69</v>
      </c>
      <c r="C35" s="3">
        <v>57180</v>
      </c>
      <c r="D35">
        <v>38</v>
      </c>
      <c r="E35" s="29">
        <v>0.28000000000000003</v>
      </c>
      <c r="F35" s="15">
        <v>6475</v>
      </c>
      <c r="H35" s="10">
        <f>F35</f>
        <v>6475</v>
      </c>
    </row>
    <row r="36" spans="1:10">
      <c r="A36" s="3">
        <v>30</v>
      </c>
      <c r="B36" t="s">
        <v>70</v>
      </c>
      <c r="C36" s="3">
        <v>57330</v>
      </c>
      <c r="D36">
        <v>31</v>
      </c>
      <c r="E36" s="29">
        <v>0.26</v>
      </c>
      <c r="F36" s="15">
        <v>6354</v>
      </c>
      <c r="H36" s="10">
        <f>F36</f>
        <v>6354</v>
      </c>
    </row>
    <row r="37" spans="1:10">
      <c r="A37" s="3">
        <v>31</v>
      </c>
      <c r="B37" t="s">
        <v>71</v>
      </c>
      <c r="C37" s="3">
        <v>57440</v>
      </c>
      <c r="D37">
        <v>42</v>
      </c>
      <c r="E37" s="29">
        <v>0.35</v>
      </c>
      <c r="F37" s="15">
        <v>6200</v>
      </c>
      <c r="H37" s="10">
        <f>F37</f>
        <v>6200</v>
      </c>
    </row>
    <row r="38" spans="1:10">
      <c r="A38" s="3">
        <v>32</v>
      </c>
      <c r="B38" t="s">
        <v>72</v>
      </c>
      <c r="C38" s="3">
        <v>57490</v>
      </c>
      <c r="D38">
        <v>109</v>
      </c>
      <c r="E38" s="29">
        <v>1.08</v>
      </c>
      <c r="F38" s="15">
        <v>5990</v>
      </c>
      <c r="I38" s="10">
        <f>F38</f>
        <v>5990</v>
      </c>
    </row>
    <row r="39" spans="1:10">
      <c r="A39" s="3">
        <v>33</v>
      </c>
      <c r="B39" t="s">
        <v>2</v>
      </c>
      <c r="C39" s="3">
        <v>57230</v>
      </c>
      <c r="D39">
        <v>166</v>
      </c>
      <c r="E39" s="29">
        <v>1.48</v>
      </c>
      <c r="F39" s="15">
        <v>5751</v>
      </c>
      <c r="J39" s="10">
        <f>F39</f>
        <v>5751</v>
      </c>
    </row>
    <row r="40" spans="1:10">
      <c r="A40" s="3">
        <v>34</v>
      </c>
      <c r="B40" t="s">
        <v>1</v>
      </c>
      <c r="C40" s="3">
        <v>57390</v>
      </c>
      <c r="D40">
        <v>10</v>
      </c>
      <c r="E40" s="29">
        <v>0.16</v>
      </c>
      <c r="F40" s="15">
        <v>5750</v>
      </c>
      <c r="H40" s="10">
        <f>F40</f>
        <v>5750</v>
      </c>
    </row>
    <row r="41" spans="1:10">
      <c r="A41" s="3">
        <v>35</v>
      </c>
      <c r="B41" t="s">
        <v>1525</v>
      </c>
      <c r="C41" s="3">
        <v>57300</v>
      </c>
      <c r="D41">
        <v>51</v>
      </c>
      <c r="E41" s="29">
        <v>0.35</v>
      </c>
      <c r="F41" s="15">
        <v>5639</v>
      </c>
      <c r="H41" s="10">
        <f>F41</f>
        <v>5639</v>
      </c>
    </row>
    <row r="42" spans="1:10">
      <c r="A42" s="3">
        <v>36</v>
      </c>
      <c r="B42" t="s">
        <v>1526</v>
      </c>
      <c r="C42" s="3">
        <v>57380</v>
      </c>
      <c r="D42">
        <v>103</v>
      </c>
      <c r="E42" s="29">
        <v>1.1100000000000001</v>
      </c>
      <c r="F42" s="15">
        <v>5479</v>
      </c>
      <c r="I42" s="10">
        <f>F42</f>
        <v>5479</v>
      </c>
    </row>
    <row r="43" spans="1:10">
      <c r="A43" s="3">
        <v>37</v>
      </c>
      <c r="B43" t="s">
        <v>1527</v>
      </c>
      <c r="C43" s="3">
        <v>57535</v>
      </c>
      <c r="D43">
        <v>63</v>
      </c>
      <c r="E43" s="29">
        <v>0.43</v>
      </c>
      <c r="F43" s="15">
        <v>5401</v>
      </c>
      <c r="H43" s="2">
        <f>F43</f>
        <v>5401</v>
      </c>
    </row>
    <row r="44" spans="1:10">
      <c r="A44" s="3">
        <v>38</v>
      </c>
      <c r="B44" t="s">
        <v>1528</v>
      </c>
      <c r="C44" s="3">
        <v>57240</v>
      </c>
      <c r="D44">
        <v>44</v>
      </c>
      <c r="E44" s="29">
        <v>0.39</v>
      </c>
      <c r="F44" s="15">
        <v>5292</v>
      </c>
      <c r="H44" s="2">
        <f>F44</f>
        <v>5292</v>
      </c>
    </row>
    <row r="45" spans="1:10">
      <c r="A45" s="3">
        <v>39</v>
      </c>
      <c r="B45" t="s">
        <v>1529</v>
      </c>
      <c r="C45" s="3">
        <v>57130</v>
      </c>
      <c r="D45">
        <v>77</v>
      </c>
      <c r="E45" s="29">
        <v>0.52</v>
      </c>
      <c r="F45" s="15">
        <v>4999</v>
      </c>
      <c r="H45" s="2">
        <f>F45</f>
        <v>4999</v>
      </c>
    </row>
    <row r="46" spans="1:10">
      <c r="A46" s="3">
        <v>40</v>
      </c>
      <c r="B46" t="s">
        <v>1530</v>
      </c>
      <c r="C46" s="3">
        <v>57160</v>
      </c>
      <c r="D46">
        <v>73</v>
      </c>
      <c r="E46" s="29">
        <v>0.48</v>
      </c>
      <c r="F46" s="15">
        <v>4661</v>
      </c>
      <c r="H46" s="2">
        <f>F46</f>
        <v>4661</v>
      </c>
    </row>
    <row r="47" spans="1:10">
      <c r="A47" s="3">
        <v>41</v>
      </c>
      <c r="B47" t="s">
        <v>1531</v>
      </c>
      <c r="C47" s="3">
        <v>57730</v>
      </c>
      <c r="D47">
        <v>113</v>
      </c>
      <c r="E47" s="29">
        <v>1.1499999999999999</v>
      </c>
      <c r="F47" s="15">
        <v>4634</v>
      </c>
      <c r="I47" s="11">
        <f>F47</f>
        <v>4634</v>
      </c>
    </row>
    <row r="48" spans="1:10">
      <c r="A48" s="3">
        <v>42</v>
      </c>
      <c r="B48" t="s">
        <v>1532</v>
      </c>
      <c r="C48" s="3">
        <v>57430</v>
      </c>
      <c r="D48">
        <v>139</v>
      </c>
      <c r="E48" s="29">
        <v>1.26</v>
      </c>
      <c r="F48" s="15">
        <v>4535</v>
      </c>
      <c r="I48" s="11">
        <f>F48</f>
        <v>4535</v>
      </c>
    </row>
    <row r="49" spans="1:10">
      <c r="A49" s="3">
        <v>43</v>
      </c>
      <c r="B49" t="s">
        <v>1533</v>
      </c>
      <c r="C49" s="3">
        <v>57370</v>
      </c>
      <c r="D49">
        <v>173</v>
      </c>
      <c r="E49" s="29">
        <v>1.41</v>
      </c>
      <c r="F49" s="15">
        <v>4500</v>
      </c>
      <c r="J49" s="11">
        <f>F49</f>
        <v>4500</v>
      </c>
    </row>
    <row r="50" spans="1:10">
      <c r="A50" s="3">
        <v>44</v>
      </c>
      <c r="B50" t="s">
        <v>1534</v>
      </c>
      <c r="C50" s="3">
        <v>57220</v>
      </c>
      <c r="D50">
        <v>92</v>
      </c>
      <c r="E50" s="29">
        <v>1</v>
      </c>
      <c r="F50" s="15">
        <v>4372</v>
      </c>
      <c r="H50" s="10">
        <f>F50</f>
        <v>4372</v>
      </c>
      <c r="I50" s="11"/>
    </row>
    <row r="51" spans="1:10">
      <c r="A51" s="3">
        <v>45</v>
      </c>
      <c r="B51" t="s">
        <v>1535</v>
      </c>
      <c r="C51" s="3">
        <v>57050</v>
      </c>
      <c r="D51">
        <v>68</v>
      </c>
      <c r="E51" s="29">
        <v>0.48</v>
      </c>
      <c r="F51" s="15">
        <v>4275</v>
      </c>
      <c r="H51" s="10">
        <f>F51</f>
        <v>4275</v>
      </c>
    </row>
    <row r="52" spans="1:10">
      <c r="A52" s="3">
        <v>46</v>
      </c>
      <c r="B52" t="s">
        <v>1536</v>
      </c>
      <c r="C52" s="3">
        <v>57320</v>
      </c>
      <c r="D52">
        <v>73</v>
      </c>
      <c r="E52" s="29">
        <v>1</v>
      </c>
      <c r="F52" s="15">
        <v>4125</v>
      </c>
      <c r="H52" s="10">
        <f>F52</f>
        <v>4125</v>
      </c>
    </row>
    <row r="53" spans="1:10">
      <c r="A53" s="3">
        <v>47</v>
      </c>
      <c r="B53" t="s">
        <v>1537</v>
      </c>
      <c r="C53" s="3">
        <v>57340</v>
      </c>
      <c r="D53">
        <v>117</v>
      </c>
      <c r="E53" s="29">
        <v>1.22</v>
      </c>
      <c r="F53" s="15">
        <v>4050</v>
      </c>
      <c r="I53" s="10">
        <f>F53</f>
        <v>4050</v>
      </c>
    </row>
    <row r="54" spans="1:10">
      <c r="A54" s="3">
        <v>48</v>
      </c>
      <c r="B54" t="s">
        <v>1538</v>
      </c>
      <c r="C54" s="3">
        <v>57290</v>
      </c>
      <c r="D54">
        <v>43</v>
      </c>
      <c r="E54" s="29">
        <v>0.34</v>
      </c>
      <c r="F54" s="15">
        <v>4036</v>
      </c>
      <c r="H54" s="10">
        <f>F54</f>
        <v>4036</v>
      </c>
    </row>
    <row r="55" spans="1:10">
      <c r="A55" s="3">
        <v>49</v>
      </c>
      <c r="B55" t="s">
        <v>1539</v>
      </c>
      <c r="C55" s="3">
        <v>57050</v>
      </c>
      <c r="D55">
        <v>69</v>
      </c>
      <c r="E55" s="29">
        <v>0.49</v>
      </c>
      <c r="F55" s="15">
        <v>4017</v>
      </c>
      <c r="H55" s="10">
        <f>F55</f>
        <v>4017</v>
      </c>
    </row>
    <row r="56" spans="1:10">
      <c r="A56" s="3">
        <v>50</v>
      </c>
      <c r="B56" t="s">
        <v>1540</v>
      </c>
      <c r="C56" s="3">
        <v>57690</v>
      </c>
      <c r="D56">
        <v>103</v>
      </c>
      <c r="E56" s="29">
        <v>1.1200000000000001</v>
      </c>
      <c r="F56" s="15">
        <v>3890</v>
      </c>
      <c r="I56" s="10">
        <f>F56</f>
        <v>3890</v>
      </c>
    </row>
    <row r="57" spans="1:10">
      <c r="A57" s="3">
        <v>51</v>
      </c>
      <c r="B57" t="s">
        <v>1541</v>
      </c>
      <c r="C57" s="3">
        <v>57740</v>
      </c>
      <c r="D57">
        <v>111</v>
      </c>
      <c r="E57" s="29">
        <v>1.1200000000000001</v>
      </c>
      <c r="F57" s="15">
        <v>3750</v>
      </c>
      <c r="I57" s="10">
        <f>F57</f>
        <v>3750</v>
      </c>
    </row>
    <row r="58" spans="1:10">
      <c r="A58" s="3">
        <v>52</v>
      </c>
      <c r="B58" t="s">
        <v>1542</v>
      </c>
      <c r="C58" s="3">
        <v>57490</v>
      </c>
      <c r="D58">
        <v>108</v>
      </c>
      <c r="E58" s="29">
        <v>1.08</v>
      </c>
      <c r="F58" s="15">
        <v>3736</v>
      </c>
      <c r="I58" s="10">
        <f>F58</f>
        <v>3736</v>
      </c>
    </row>
    <row r="59" spans="1:10">
      <c r="A59" s="3">
        <v>53</v>
      </c>
      <c r="B59" t="s">
        <v>1543</v>
      </c>
      <c r="C59" s="3">
        <v>57185</v>
      </c>
      <c r="D59">
        <v>48</v>
      </c>
      <c r="E59" s="29">
        <v>0.45</v>
      </c>
      <c r="F59" s="15">
        <v>3642</v>
      </c>
      <c r="H59" s="10">
        <f>F59</f>
        <v>3642</v>
      </c>
    </row>
    <row r="60" spans="1:10">
      <c r="A60" s="3">
        <v>54</v>
      </c>
      <c r="B60" t="s">
        <v>1544</v>
      </c>
      <c r="C60" s="3">
        <v>57240</v>
      </c>
      <c r="D60">
        <v>35</v>
      </c>
      <c r="E60" s="29">
        <v>0.34</v>
      </c>
      <c r="F60" s="15">
        <v>3628</v>
      </c>
      <c r="H60" s="10">
        <f>F60</f>
        <v>3628</v>
      </c>
    </row>
    <row r="61" spans="1:10">
      <c r="A61" s="3">
        <v>55</v>
      </c>
      <c r="B61" t="s">
        <v>1545</v>
      </c>
      <c r="C61" s="3">
        <v>57260</v>
      </c>
      <c r="D61">
        <v>132</v>
      </c>
      <c r="E61" s="29">
        <v>1.36</v>
      </c>
      <c r="F61" s="15">
        <v>3608</v>
      </c>
      <c r="I61" s="9"/>
      <c r="J61" s="10">
        <f>F61</f>
        <v>3608</v>
      </c>
    </row>
    <row r="62" spans="1:10">
      <c r="A62" s="3">
        <v>56</v>
      </c>
      <c r="B62" t="s">
        <v>1546</v>
      </c>
      <c r="C62" s="3">
        <v>57520</v>
      </c>
      <c r="D62">
        <v>116</v>
      </c>
      <c r="E62" s="29">
        <v>1.1399999999999999</v>
      </c>
      <c r="F62" s="15">
        <v>3333</v>
      </c>
      <c r="I62" s="2">
        <f>F62</f>
        <v>3333</v>
      </c>
    </row>
    <row r="63" spans="1:10">
      <c r="A63" s="3">
        <v>57</v>
      </c>
      <c r="B63" t="s">
        <v>1547</v>
      </c>
      <c r="C63" s="3">
        <v>57255</v>
      </c>
      <c r="D63">
        <v>75</v>
      </c>
      <c r="E63" s="29">
        <v>0.5</v>
      </c>
      <c r="F63" s="15">
        <v>3323</v>
      </c>
      <c r="H63" s="10">
        <f>F63</f>
        <v>3323</v>
      </c>
    </row>
    <row r="64" spans="1:10">
      <c r="A64" s="3">
        <v>58</v>
      </c>
      <c r="B64" t="s">
        <v>1548</v>
      </c>
      <c r="C64" s="3">
        <v>57915</v>
      </c>
      <c r="D64">
        <v>133</v>
      </c>
      <c r="E64" s="29">
        <v>1.23</v>
      </c>
      <c r="F64" s="15">
        <v>3307</v>
      </c>
      <c r="I64" s="10">
        <f>F64</f>
        <v>3307</v>
      </c>
    </row>
    <row r="65" spans="1:10">
      <c r="A65" s="3">
        <v>59</v>
      </c>
      <c r="B65" t="s">
        <v>1549</v>
      </c>
      <c r="C65" s="3">
        <v>57800</v>
      </c>
      <c r="D65">
        <v>117</v>
      </c>
      <c r="E65" s="29">
        <v>1.1499999999999999</v>
      </c>
      <c r="F65" s="15">
        <v>3293</v>
      </c>
      <c r="I65" s="10">
        <f>F65</f>
        <v>3293</v>
      </c>
    </row>
    <row r="66" spans="1:10">
      <c r="A66" s="3">
        <v>60</v>
      </c>
      <c r="B66" t="s">
        <v>1550</v>
      </c>
      <c r="C66" s="3">
        <v>57350</v>
      </c>
      <c r="D66">
        <v>109</v>
      </c>
      <c r="E66" s="29">
        <v>1.1200000000000001</v>
      </c>
      <c r="F66" s="15">
        <v>3288</v>
      </c>
      <c r="I66" s="10">
        <f>F66</f>
        <v>3288</v>
      </c>
    </row>
    <row r="67" spans="1:10">
      <c r="A67" s="3">
        <v>61</v>
      </c>
      <c r="B67" t="s">
        <v>1551</v>
      </c>
      <c r="C67" s="3">
        <v>57650</v>
      </c>
      <c r="D67">
        <v>28</v>
      </c>
      <c r="E67" s="29">
        <v>0.28000000000000003</v>
      </c>
      <c r="F67" s="15">
        <v>3147</v>
      </c>
      <c r="H67" s="10">
        <f>F67</f>
        <v>3147</v>
      </c>
    </row>
    <row r="68" spans="1:10">
      <c r="A68" s="3">
        <v>62</v>
      </c>
      <c r="B68" t="s">
        <v>1552</v>
      </c>
      <c r="C68" s="3">
        <v>57730</v>
      </c>
      <c r="D68">
        <v>112</v>
      </c>
      <c r="E68" s="29">
        <v>1.1399999999999999</v>
      </c>
      <c r="F68" s="15">
        <v>3143</v>
      </c>
      <c r="I68" s="10">
        <f>F68</f>
        <v>3143</v>
      </c>
    </row>
    <row r="69" spans="1:10">
      <c r="A69" s="3">
        <v>63</v>
      </c>
      <c r="B69" t="s">
        <v>1553</v>
      </c>
      <c r="C69" s="3">
        <v>57070</v>
      </c>
      <c r="D69">
        <v>68</v>
      </c>
      <c r="E69" s="29">
        <v>0.49</v>
      </c>
      <c r="F69" s="15">
        <v>3133</v>
      </c>
      <c r="H69" s="10">
        <f>F69</f>
        <v>3133</v>
      </c>
    </row>
    <row r="70" spans="1:10">
      <c r="A70" s="3">
        <v>64</v>
      </c>
      <c r="B70" t="s">
        <v>1554</v>
      </c>
      <c r="C70" s="3">
        <v>57780</v>
      </c>
      <c r="D70">
        <v>49</v>
      </c>
      <c r="E70" s="29">
        <v>0.43</v>
      </c>
      <c r="F70" s="15">
        <v>3103</v>
      </c>
      <c r="H70" s="10">
        <f>F70</f>
        <v>3103</v>
      </c>
    </row>
    <row r="71" spans="1:10">
      <c r="A71" s="3">
        <v>65</v>
      </c>
      <c r="B71" t="s">
        <v>1555</v>
      </c>
      <c r="C71" s="3">
        <v>57510</v>
      </c>
      <c r="D71">
        <v>126</v>
      </c>
      <c r="E71" s="29">
        <v>1.1599999999999999</v>
      </c>
      <c r="F71" s="15">
        <v>3103</v>
      </c>
      <c r="I71" s="10">
        <f>F71</f>
        <v>3103</v>
      </c>
    </row>
    <row r="72" spans="1:10">
      <c r="A72" s="3">
        <v>66</v>
      </c>
      <c r="B72" t="s">
        <v>1556</v>
      </c>
      <c r="C72" s="3">
        <v>57730</v>
      </c>
      <c r="D72">
        <v>113</v>
      </c>
      <c r="E72" s="29">
        <v>1.1399999999999999</v>
      </c>
      <c r="F72" s="15">
        <v>2807</v>
      </c>
      <c r="I72" s="10">
        <f>F72</f>
        <v>2807</v>
      </c>
    </row>
    <row r="73" spans="1:10">
      <c r="A73" s="3">
        <v>67</v>
      </c>
      <c r="B73" t="s">
        <v>1557</v>
      </c>
      <c r="C73" s="3">
        <v>57850</v>
      </c>
      <c r="D73">
        <v>190</v>
      </c>
      <c r="E73" s="29">
        <v>1.58</v>
      </c>
      <c r="F73" s="15">
        <v>2780</v>
      </c>
      <c r="J73" s="10">
        <f>F73</f>
        <v>2780</v>
      </c>
    </row>
    <row r="74" spans="1:10">
      <c r="A74" s="3">
        <v>68</v>
      </c>
      <c r="B74" t="s">
        <v>1558</v>
      </c>
      <c r="C74" s="3">
        <v>57350</v>
      </c>
      <c r="D74">
        <v>103</v>
      </c>
      <c r="E74" s="29">
        <v>1.08</v>
      </c>
      <c r="F74" s="15">
        <v>2755</v>
      </c>
      <c r="I74" s="10">
        <f>F74</f>
        <v>2755</v>
      </c>
    </row>
    <row r="75" spans="1:10">
      <c r="A75" s="3">
        <v>69</v>
      </c>
      <c r="B75" t="s">
        <v>1559</v>
      </c>
      <c r="C75" s="3">
        <v>57100</v>
      </c>
      <c r="D75">
        <v>37</v>
      </c>
      <c r="E75" s="29">
        <v>0.34</v>
      </c>
      <c r="F75" s="15">
        <v>2725</v>
      </c>
      <c r="H75" s="10">
        <f>F75</f>
        <v>2725</v>
      </c>
    </row>
    <row r="76" spans="1:10">
      <c r="A76" s="3">
        <v>70</v>
      </c>
      <c r="B76" t="s">
        <v>1560</v>
      </c>
      <c r="C76" s="3">
        <v>57880</v>
      </c>
      <c r="D76">
        <v>105</v>
      </c>
      <c r="E76" s="29">
        <v>1.1399999999999999</v>
      </c>
      <c r="F76" s="15">
        <v>2707</v>
      </c>
      <c r="I76" s="10">
        <f>F76</f>
        <v>2707</v>
      </c>
    </row>
    <row r="77" spans="1:10">
      <c r="A77" s="3">
        <v>71</v>
      </c>
      <c r="B77" t="s">
        <v>1561</v>
      </c>
      <c r="C77" s="3">
        <v>57515</v>
      </c>
      <c r="D77">
        <v>112</v>
      </c>
      <c r="E77" s="29">
        <v>1.1599999999999999</v>
      </c>
      <c r="F77" s="15">
        <v>2662</v>
      </c>
      <c r="I77" s="10">
        <f>F77</f>
        <v>2662</v>
      </c>
    </row>
    <row r="78" spans="1:10">
      <c r="A78" s="3">
        <v>72</v>
      </c>
      <c r="B78" t="s">
        <v>1562</v>
      </c>
      <c r="C78" s="3">
        <v>57550</v>
      </c>
      <c r="D78">
        <v>96</v>
      </c>
      <c r="E78" s="29">
        <v>1.1000000000000001</v>
      </c>
      <c r="F78" s="15">
        <v>2636</v>
      </c>
      <c r="I78" s="10">
        <f>F78</f>
        <v>2636</v>
      </c>
    </row>
    <row r="79" spans="1:10">
      <c r="A79" s="3">
        <v>73</v>
      </c>
      <c r="B79" t="s">
        <v>1563</v>
      </c>
      <c r="C79" s="3">
        <v>57860</v>
      </c>
      <c r="D79">
        <v>56</v>
      </c>
      <c r="E79" s="29">
        <v>0.49</v>
      </c>
      <c r="F79" s="15">
        <v>2617</v>
      </c>
      <c r="H79" s="10">
        <f>F79</f>
        <v>2617</v>
      </c>
    </row>
    <row r="80" spans="1:10">
      <c r="A80" s="3">
        <v>74</v>
      </c>
      <c r="B80" t="s">
        <v>1564</v>
      </c>
      <c r="C80" s="3">
        <v>57840</v>
      </c>
      <c r="D80">
        <v>22</v>
      </c>
      <c r="E80" s="29">
        <v>0.23</v>
      </c>
      <c r="F80" s="15">
        <v>2592</v>
      </c>
      <c r="H80" s="10">
        <f>F80</f>
        <v>2592</v>
      </c>
    </row>
    <row r="81" spans="1:10">
      <c r="A81" s="3">
        <v>75</v>
      </c>
      <c r="B81" t="s">
        <v>1565</v>
      </c>
      <c r="C81" s="3">
        <v>57175</v>
      </c>
      <c r="D81">
        <v>44</v>
      </c>
      <c r="E81" s="29">
        <v>0.39</v>
      </c>
      <c r="F81" s="15">
        <v>2543</v>
      </c>
      <c r="H81" s="10">
        <f>F81</f>
        <v>2543</v>
      </c>
    </row>
    <row r="82" spans="1:10">
      <c r="A82" s="3">
        <v>76</v>
      </c>
      <c r="B82" t="s">
        <v>1566</v>
      </c>
      <c r="C82" s="3">
        <v>57910</v>
      </c>
      <c r="D82">
        <v>136</v>
      </c>
      <c r="E82" s="29">
        <v>1.23</v>
      </c>
      <c r="F82" s="15">
        <v>2500</v>
      </c>
      <c r="I82" s="10">
        <f>F82</f>
        <v>2500</v>
      </c>
    </row>
    <row r="83" spans="1:10">
      <c r="A83" s="3">
        <v>77</v>
      </c>
      <c r="B83" t="s">
        <v>1567</v>
      </c>
      <c r="C83" s="3">
        <v>57700</v>
      </c>
      <c r="D83">
        <v>39</v>
      </c>
      <c r="E83" s="29">
        <v>0.38</v>
      </c>
      <c r="F83" s="15">
        <v>2483</v>
      </c>
      <c r="H83" s="10">
        <f>F83</f>
        <v>2483</v>
      </c>
    </row>
    <row r="84" spans="1:10">
      <c r="A84" s="3">
        <v>78</v>
      </c>
      <c r="B84" t="s">
        <v>1568</v>
      </c>
      <c r="C84" s="3">
        <v>57170</v>
      </c>
      <c r="D84">
        <v>114</v>
      </c>
      <c r="E84" s="29">
        <v>1.2</v>
      </c>
      <c r="F84" s="15">
        <v>2483</v>
      </c>
      <c r="I84" s="10">
        <f>F84</f>
        <v>2483</v>
      </c>
    </row>
    <row r="85" spans="1:10">
      <c r="A85" s="3">
        <v>79</v>
      </c>
      <c r="B85" t="s">
        <v>1569</v>
      </c>
      <c r="C85" s="3">
        <v>57160</v>
      </c>
      <c r="D85">
        <v>71</v>
      </c>
      <c r="E85" s="29">
        <v>0.51</v>
      </c>
      <c r="F85" s="15">
        <v>2481</v>
      </c>
      <c r="H85" s="10">
        <f>F85</f>
        <v>2481</v>
      </c>
    </row>
    <row r="86" spans="1:10">
      <c r="A86" s="3">
        <v>80</v>
      </c>
      <c r="B86" t="s">
        <v>1570</v>
      </c>
      <c r="C86" s="3">
        <v>57890</v>
      </c>
      <c r="D86">
        <v>110</v>
      </c>
      <c r="E86" s="29">
        <v>1.0900000000000001</v>
      </c>
      <c r="F86" s="15">
        <v>2454</v>
      </c>
      <c r="I86" s="10">
        <f>F86</f>
        <v>2454</v>
      </c>
    </row>
    <row r="87" spans="1:10">
      <c r="A87" s="3">
        <v>81</v>
      </c>
      <c r="B87" t="s">
        <v>1571</v>
      </c>
      <c r="C87" s="3">
        <v>57600</v>
      </c>
      <c r="D87">
        <v>118</v>
      </c>
      <c r="E87" s="29">
        <v>1.1499999999999999</v>
      </c>
      <c r="F87" s="15">
        <v>2450</v>
      </c>
      <c r="I87" s="10">
        <f>F87</f>
        <v>2450</v>
      </c>
    </row>
    <row r="88" spans="1:10">
      <c r="A88" s="3">
        <v>82</v>
      </c>
      <c r="B88" t="s">
        <v>1572</v>
      </c>
      <c r="C88" s="3">
        <v>57530</v>
      </c>
      <c r="D88">
        <v>84</v>
      </c>
      <c r="E88" s="29">
        <v>0.57999999999999996</v>
      </c>
      <c r="F88" s="15">
        <v>2391</v>
      </c>
      <c r="H88" s="10">
        <f>F88</f>
        <v>2391</v>
      </c>
    </row>
    <row r="89" spans="1:10">
      <c r="A89" s="3">
        <v>83</v>
      </c>
      <c r="B89" t="s">
        <v>1573</v>
      </c>
      <c r="C89" s="3">
        <v>57050</v>
      </c>
      <c r="D89">
        <v>69</v>
      </c>
      <c r="E89" s="29">
        <v>0.5</v>
      </c>
      <c r="F89" s="15">
        <v>2342</v>
      </c>
      <c r="H89" s="10">
        <f>F89</f>
        <v>2342</v>
      </c>
    </row>
    <row r="90" spans="1:10">
      <c r="A90" s="3">
        <v>84</v>
      </c>
      <c r="B90" t="s">
        <v>1574</v>
      </c>
      <c r="C90" s="3">
        <v>57185</v>
      </c>
      <c r="D90">
        <v>45</v>
      </c>
      <c r="E90" s="29">
        <v>0.4</v>
      </c>
      <c r="F90" s="15">
        <v>2336</v>
      </c>
      <c r="H90" s="10">
        <f>F90</f>
        <v>2336</v>
      </c>
    </row>
    <row r="91" spans="1:10">
      <c r="A91" s="3">
        <v>85</v>
      </c>
      <c r="B91" t="s">
        <v>1575</v>
      </c>
      <c r="C91" s="3">
        <v>57445</v>
      </c>
      <c r="D91">
        <v>182</v>
      </c>
      <c r="E91" s="29">
        <v>1.46</v>
      </c>
      <c r="F91" s="15">
        <v>2335</v>
      </c>
      <c r="I91" s="9"/>
      <c r="J91" s="10">
        <f>F91</f>
        <v>2335</v>
      </c>
    </row>
    <row r="92" spans="1:10">
      <c r="A92" s="3">
        <v>86</v>
      </c>
      <c r="B92" t="s">
        <v>1576</v>
      </c>
      <c r="C92" s="3">
        <v>57310</v>
      </c>
      <c r="D92">
        <v>50</v>
      </c>
      <c r="E92" s="29">
        <v>0.37</v>
      </c>
      <c r="F92" s="15">
        <v>2334</v>
      </c>
      <c r="H92" s="10">
        <f>F92</f>
        <v>2334</v>
      </c>
    </row>
    <row r="93" spans="1:10">
      <c r="A93" s="3">
        <v>87</v>
      </c>
      <c r="B93" t="s">
        <v>1577</v>
      </c>
      <c r="C93" s="3">
        <v>57570</v>
      </c>
      <c r="D93">
        <v>40</v>
      </c>
      <c r="E93" s="29">
        <v>0.37</v>
      </c>
      <c r="F93" s="15">
        <v>2269</v>
      </c>
      <c r="H93" s="10">
        <f>F93</f>
        <v>2269</v>
      </c>
    </row>
    <row r="94" spans="1:10">
      <c r="A94" s="3">
        <v>88</v>
      </c>
      <c r="B94" t="s">
        <v>1578</v>
      </c>
      <c r="C94" s="3">
        <v>57710</v>
      </c>
      <c r="D94">
        <v>18</v>
      </c>
      <c r="E94" s="29">
        <v>0.26</v>
      </c>
      <c r="F94" s="15">
        <v>2218</v>
      </c>
      <c r="H94" s="10">
        <f>F94</f>
        <v>2218</v>
      </c>
    </row>
    <row r="95" spans="1:10">
      <c r="A95" s="3">
        <v>89</v>
      </c>
      <c r="B95" t="s">
        <v>1579</v>
      </c>
      <c r="C95" s="3">
        <v>57450</v>
      </c>
      <c r="D95">
        <v>122</v>
      </c>
      <c r="E95" s="29">
        <v>1.18</v>
      </c>
      <c r="F95" s="15">
        <v>2132</v>
      </c>
      <c r="H95" s="2"/>
      <c r="I95" s="2">
        <f>F95</f>
        <v>2132</v>
      </c>
      <c r="J95" s="2"/>
    </row>
    <row r="96" spans="1:10">
      <c r="A96" s="3">
        <v>90</v>
      </c>
      <c r="B96" t="s">
        <v>1580</v>
      </c>
      <c r="C96" s="3">
        <v>57970</v>
      </c>
      <c r="D96">
        <v>43</v>
      </c>
      <c r="E96" s="29">
        <v>0.3</v>
      </c>
      <c r="F96" s="15">
        <v>2129</v>
      </c>
      <c r="H96" s="2">
        <f>F96</f>
        <v>2129</v>
      </c>
      <c r="I96" s="2"/>
      <c r="J96" s="2"/>
    </row>
    <row r="97" spans="1:10">
      <c r="A97" s="3">
        <v>91</v>
      </c>
      <c r="B97" t="s">
        <v>1581</v>
      </c>
      <c r="C97" s="3">
        <v>57410</v>
      </c>
      <c r="D97">
        <v>140</v>
      </c>
      <c r="E97" s="29">
        <v>1.41</v>
      </c>
      <c r="F97" s="15">
        <v>2113</v>
      </c>
      <c r="H97" s="2"/>
      <c r="I97" s="2"/>
      <c r="J97" s="2">
        <f>F97</f>
        <v>2113</v>
      </c>
    </row>
    <row r="98" spans="1:10">
      <c r="A98" s="3">
        <v>92</v>
      </c>
      <c r="B98" t="s">
        <v>1582</v>
      </c>
      <c r="C98" s="3">
        <v>57310</v>
      </c>
      <c r="D98">
        <v>46</v>
      </c>
      <c r="E98" s="29">
        <v>0.34</v>
      </c>
      <c r="F98" s="15">
        <v>1991</v>
      </c>
      <c r="H98" s="2">
        <f>F98</f>
        <v>1991</v>
      </c>
      <c r="I98" s="2"/>
      <c r="J98" s="2"/>
    </row>
    <row r="99" spans="1:10">
      <c r="A99" s="3">
        <v>93</v>
      </c>
      <c r="B99" t="s">
        <v>1583</v>
      </c>
      <c r="C99" s="3">
        <v>57710</v>
      </c>
      <c r="D99">
        <v>22</v>
      </c>
      <c r="E99" s="29">
        <v>0.28999999999999998</v>
      </c>
      <c r="F99" s="15">
        <v>1984</v>
      </c>
      <c r="H99" s="2">
        <f>F99</f>
        <v>1984</v>
      </c>
      <c r="I99" s="2"/>
      <c r="J99" s="2"/>
    </row>
    <row r="100" spans="1:10">
      <c r="A100" s="3">
        <v>94</v>
      </c>
      <c r="B100" t="s">
        <v>1584</v>
      </c>
      <c r="C100" s="3">
        <v>57160</v>
      </c>
      <c r="D100">
        <v>76</v>
      </c>
      <c r="E100" s="29">
        <v>0.52</v>
      </c>
      <c r="F100" s="15">
        <v>1982</v>
      </c>
      <c r="H100" s="2">
        <f>F100</f>
        <v>1982</v>
      </c>
      <c r="I100" s="2"/>
      <c r="J100" s="2"/>
    </row>
    <row r="101" spans="1:10">
      <c r="A101" s="3">
        <v>95</v>
      </c>
      <c r="B101" t="s">
        <v>1585</v>
      </c>
      <c r="C101" s="3">
        <v>57520</v>
      </c>
      <c r="D101">
        <v>132</v>
      </c>
      <c r="E101" s="29">
        <v>1.21</v>
      </c>
      <c r="F101" s="15">
        <v>1956</v>
      </c>
      <c r="H101" s="2"/>
      <c r="I101" s="2">
        <f>F101</f>
        <v>1956</v>
      </c>
      <c r="J101" s="2"/>
    </row>
    <row r="102" spans="1:10">
      <c r="A102" s="3">
        <v>96</v>
      </c>
      <c r="B102" t="s">
        <v>1586</v>
      </c>
      <c r="C102" s="3">
        <v>57865</v>
      </c>
      <c r="D102">
        <v>72</v>
      </c>
      <c r="E102" s="29">
        <v>0.55000000000000004</v>
      </c>
      <c r="F102" s="15">
        <v>1928</v>
      </c>
      <c r="H102" s="2">
        <f>F102</f>
        <v>1928</v>
      </c>
      <c r="I102" s="2"/>
      <c r="J102" s="2"/>
    </row>
    <row r="103" spans="1:10">
      <c r="A103" s="3">
        <v>97</v>
      </c>
      <c r="B103" t="s">
        <v>1587</v>
      </c>
      <c r="C103" s="3">
        <v>57970</v>
      </c>
      <c r="D103">
        <v>55</v>
      </c>
      <c r="E103" s="29">
        <v>0.42</v>
      </c>
      <c r="F103" s="15">
        <v>1892</v>
      </c>
      <c r="H103" s="2">
        <f>F103</f>
        <v>1892</v>
      </c>
      <c r="I103" s="2"/>
      <c r="J103" s="2"/>
    </row>
    <row r="104" spans="1:10">
      <c r="A104" s="3">
        <v>98</v>
      </c>
      <c r="B104" t="s">
        <v>1588</v>
      </c>
      <c r="C104" s="3">
        <v>57970</v>
      </c>
      <c r="D104">
        <v>52</v>
      </c>
      <c r="E104" s="29">
        <v>0.39</v>
      </c>
      <c r="F104" s="15">
        <v>1883</v>
      </c>
      <c r="H104" s="2">
        <f>F104</f>
        <v>1883</v>
      </c>
      <c r="I104" s="2"/>
      <c r="J104" s="2"/>
    </row>
    <row r="105" spans="1:10">
      <c r="A105" s="3">
        <v>99</v>
      </c>
      <c r="B105" t="s">
        <v>1589</v>
      </c>
      <c r="C105" s="3">
        <v>57270</v>
      </c>
      <c r="D105">
        <v>45</v>
      </c>
      <c r="E105" s="29">
        <v>0.37</v>
      </c>
      <c r="F105" s="15">
        <v>1879</v>
      </c>
      <c r="H105" s="2">
        <f>F105</f>
        <v>1879</v>
      </c>
      <c r="I105" s="2"/>
      <c r="J105" s="2"/>
    </row>
    <row r="106" spans="1:10">
      <c r="A106" s="3">
        <v>100</v>
      </c>
      <c r="B106" t="s">
        <v>1590</v>
      </c>
      <c r="C106" s="3">
        <v>57480</v>
      </c>
      <c r="D106">
        <v>46</v>
      </c>
      <c r="E106" s="29">
        <v>0.35</v>
      </c>
      <c r="F106" s="15">
        <v>1872</v>
      </c>
      <c r="H106" s="2">
        <f>F106</f>
        <v>1872</v>
      </c>
      <c r="I106" s="2"/>
      <c r="J106" s="2"/>
    </row>
    <row r="107" spans="1:10">
      <c r="A107" s="3">
        <v>101</v>
      </c>
      <c r="B107" t="s">
        <v>1591</v>
      </c>
      <c r="C107" s="3">
        <v>57600</v>
      </c>
      <c r="D107">
        <v>123</v>
      </c>
      <c r="E107" s="29">
        <v>1.1399999999999999</v>
      </c>
      <c r="F107" s="15">
        <v>1865</v>
      </c>
      <c r="H107" s="2"/>
      <c r="I107" s="2">
        <f>F107</f>
        <v>1865</v>
      </c>
      <c r="J107" s="2"/>
    </row>
    <row r="108" spans="1:10">
      <c r="A108" s="3">
        <v>102</v>
      </c>
      <c r="B108" t="s">
        <v>1592</v>
      </c>
      <c r="C108" s="3">
        <v>57680</v>
      </c>
      <c r="D108">
        <v>83</v>
      </c>
      <c r="E108" s="29">
        <v>0.59</v>
      </c>
      <c r="F108" s="15">
        <v>1825</v>
      </c>
      <c r="H108" s="2">
        <f>F108</f>
        <v>1825</v>
      </c>
      <c r="I108" s="2"/>
      <c r="J108" s="2"/>
    </row>
    <row r="109" spans="1:10">
      <c r="A109" s="3">
        <v>103</v>
      </c>
      <c r="B109" t="s">
        <v>1593</v>
      </c>
      <c r="C109" s="3">
        <v>57580</v>
      </c>
      <c r="D109">
        <v>91</v>
      </c>
      <c r="E109" s="29">
        <v>1.06</v>
      </c>
      <c r="F109" s="15">
        <v>1810</v>
      </c>
      <c r="H109" s="2"/>
      <c r="I109" s="2">
        <f>F109</f>
        <v>1810</v>
      </c>
      <c r="J109" s="2"/>
    </row>
    <row r="110" spans="1:10">
      <c r="A110" s="3">
        <v>104</v>
      </c>
      <c r="B110" t="s">
        <v>1594</v>
      </c>
      <c r="C110" s="3">
        <v>57655</v>
      </c>
      <c r="D110">
        <v>23</v>
      </c>
      <c r="E110" s="29">
        <v>0.3</v>
      </c>
      <c r="F110" s="15">
        <v>1777</v>
      </c>
      <c r="H110" s="2">
        <f>F110</f>
        <v>1777</v>
      </c>
      <c r="I110" s="2"/>
      <c r="J110" s="2"/>
    </row>
    <row r="111" spans="1:10">
      <c r="A111" s="3">
        <v>105</v>
      </c>
      <c r="B111" t="s">
        <v>1595</v>
      </c>
      <c r="C111" s="3">
        <v>57365</v>
      </c>
      <c r="D111">
        <v>58</v>
      </c>
      <c r="E111" s="29">
        <v>0.44</v>
      </c>
      <c r="F111" s="15">
        <v>1760</v>
      </c>
      <c r="H111" s="2">
        <f>F111</f>
        <v>1760</v>
      </c>
      <c r="I111" s="2"/>
      <c r="J111" s="2"/>
    </row>
    <row r="112" spans="1:10">
      <c r="A112" s="3">
        <v>106</v>
      </c>
      <c r="B112" t="s">
        <v>1596</v>
      </c>
      <c r="C112" s="3">
        <v>57680</v>
      </c>
      <c r="D112">
        <v>81</v>
      </c>
      <c r="E112" s="29">
        <v>0.55000000000000004</v>
      </c>
      <c r="F112" s="15">
        <v>1759</v>
      </c>
      <c r="H112" s="2">
        <f>F112</f>
        <v>1759</v>
      </c>
      <c r="I112" s="2"/>
      <c r="J112" s="2"/>
    </row>
    <row r="113" spans="1:14">
      <c r="A113" s="3">
        <v>107</v>
      </c>
      <c r="B113" t="s">
        <v>1597</v>
      </c>
      <c r="C113" s="3">
        <v>57620</v>
      </c>
      <c r="D113">
        <v>154</v>
      </c>
      <c r="E113" s="29">
        <v>1.54</v>
      </c>
      <c r="F113" s="15">
        <v>1751</v>
      </c>
      <c r="H113" s="2"/>
      <c r="I113" s="2"/>
      <c r="J113" s="2">
        <f>F113</f>
        <v>1751</v>
      </c>
    </row>
    <row r="114" spans="1:14" ht="20">
      <c r="A114" s="141" t="s">
        <v>1804</v>
      </c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</row>
    <row r="115" spans="1:14" ht="20">
      <c r="A115" s="136" t="s">
        <v>1824</v>
      </c>
      <c r="B115" s="122"/>
    </row>
    <row r="116" spans="1:14" ht="18">
      <c r="A116" s="123" t="s">
        <v>1349</v>
      </c>
      <c r="B116" s="122"/>
    </row>
    <row r="117" spans="1:14" ht="18">
      <c r="A117" s="97" t="s">
        <v>863</v>
      </c>
      <c r="B117" s="122"/>
    </row>
    <row r="118" spans="1:14">
      <c r="D118" s="3"/>
      <c r="F118" s="15">
        <v>1036776</v>
      </c>
      <c r="H118" s="138" t="s">
        <v>50</v>
      </c>
      <c r="I118" s="139"/>
      <c r="J118" s="139"/>
      <c r="K118" s="139"/>
      <c r="L118" s="139"/>
      <c r="M118" s="140"/>
    </row>
    <row r="119" spans="1:14">
      <c r="B119" s="45" t="s">
        <v>471</v>
      </c>
      <c r="C119" s="45" t="s">
        <v>472</v>
      </c>
      <c r="D119" s="45" t="s">
        <v>36</v>
      </c>
      <c r="E119" s="45" t="s">
        <v>473</v>
      </c>
      <c r="F119" s="45" t="s">
        <v>561</v>
      </c>
      <c r="G119" s="26" t="s">
        <v>758</v>
      </c>
      <c r="H119" s="115" t="s">
        <v>104</v>
      </c>
      <c r="I119" s="116" t="s">
        <v>73</v>
      </c>
      <c r="J119" s="116" t="s">
        <v>103</v>
      </c>
      <c r="K119" s="117" t="s">
        <v>52</v>
      </c>
      <c r="L119" s="117" t="s">
        <v>53</v>
      </c>
      <c r="M119" s="118" t="s">
        <v>215</v>
      </c>
    </row>
    <row r="120" spans="1:14">
      <c r="A120" s="3"/>
      <c r="C120" s="3"/>
      <c r="E120" s="29"/>
      <c r="H120" s="2"/>
      <c r="I120" s="2"/>
      <c r="J120" s="2"/>
    </row>
    <row r="121" spans="1:14">
      <c r="A121" s="3">
        <v>108</v>
      </c>
      <c r="B121" t="s">
        <v>1598</v>
      </c>
      <c r="C121" s="3">
        <v>57685</v>
      </c>
      <c r="D121">
        <v>77</v>
      </c>
      <c r="E121" s="29">
        <v>0.52</v>
      </c>
      <c r="F121" s="15">
        <v>1737</v>
      </c>
      <c r="H121" s="2">
        <f>F121</f>
        <v>1737</v>
      </c>
      <c r="I121" s="2"/>
      <c r="J121" s="2"/>
    </row>
    <row r="122" spans="1:14">
      <c r="A122" s="3">
        <v>109</v>
      </c>
      <c r="B122" t="s">
        <v>1599</v>
      </c>
      <c r="C122" s="3">
        <v>57330</v>
      </c>
      <c r="D122">
        <v>24</v>
      </c>
      <c r="E122" s="29">
        <v>0.24</v>
      </c>
      <c r="F122" s="15">
        <v>1724</v>
      </c>
      <c r="H122" s="2">
        <f>F122</f>
        <v>1724</v>
      </c>
      <c r="I122" s="2"/>
      <c r="J122" s="2"/>
    </row>
    <row r="123" spans="1:14">
      <c r="A123" s="3">
        <v>110</v>
      </c>
      <c r="B123" t="s">
        <v>1600</v>
      </c>
      <c r="C123" s="3">
        <v>57450</v>
      </c>
      <c r="D123">
        <v>117</v>
      </c>
      <c r="E123" s="29">
        <v>1.1399999999999999</v>
      </c>
      <c r="F123" s="15">
        <v>1709</v>
      </c>
      <c r="H123" s="2"/>
      <c r="I123" s="2">
        <f>F123</f>
        <v>1709</v>
      </c>
      <c r="J123" s="2"/>
    </row>
    <row r="124" spans="1:14">
      <c r="A124" s="3">
        <v>111</v>
      </c>
      <c r="B124" t="s">
        <v>1601</v>
      </c>
      <c r="C124" s="3">
        <v>57410</v>
      </c>
      <c r="D124">
        <v>152</v>
      </c>
      <c r="E124" s="29">
        <v>1.53</v>
      </c>
      <c r="F124" s="15">
        <v>1668</v>
      </c>
      <c r="H124" s="2"/>
      <c r="I124" s="2"/>
      <c r="J124" s="2">
        <f>F124</f>
        <v>1668</v>
      </c>
    </row>
    <row r="125" spans="1:14">
      <c r="A125" s="3">
        <v>112</v>
      </c>
      <c r="B125" t="s">
        <v>1602</v>
      </c>
      <c r="C125" s="3">
        <v>57310</v>
      </c>
      <c r="D125">
        <v>53</v>
      </c>
      <c r="E125" s="29">
        <v>0.4</v>
      </c>
      <c r="F125" s="15">
        <v>1630</v>
      </c>
      <c r="H125" s="2">
        <f>F125</f>
        <v>1630</v>
      </c>
      <c r="I125" s="2"/>
      <c r="J125" s="2"/>
    </row>
    <row r="126" spans="1:14">
      <c r="A126" s="3">
        <v>113</v>
      </c>
      <c r="B126" t="s">
        <v>1603</v>
      </c>
      <c r="C126" s="3">
        <v>57980</v>
      </c>
      <c r="D126">
        <v>129</v>
      </c>
      <c r="E126" s="29">
        <v>1.2</v>
      </c>
      <c r="F126" s="15">
        <v>1627</v>
      </c>
      <c r="H126" s="2"/>
      <c r="I126" s="2">
        <f>F126</f>
        <v>1627</v>
      </c>
      <c r="J126" s="2"/>
    </row>
    <row r="127" spans="1:14">
      <c r="A127" s="3">
        <v>114</v>
      </c>
      <c r="B127" t="s">
        <v>1604</v>
      </c>
      <c r="C127" s="3">
        <v>57870</v>
      </c>
      <c r="D127">
        <v>196</v>
      </c>
      <c r="E127" s="29">
        <v>1.59</v>
      </c>
      <c r="F127" s="15">
        <v>1620</v>
      </c>
      <c r="H127" s="2"/>
      <c r="I127" s="2"/>
      <c r="J127" s="2">
        <f>F127</f>
        <v>1620</v>
      </c>
    </row>
    <row r="128" spans="1:14">
      <c r="A128" s="3">
        <v>115</v>
      </c>
      <c r="B128" t="s">
        <v>1605</v>
      </c>
      <c r="C128" s="3">
        <v>57550</v>
      </c>
      <c r="D128">
        <v>92</v>
      </c>
      <c r="E128" s="29">
        <v>1.04</v>
      </c>
      <c r="F128" s="15">
        <v>1593</v>
      </c>
      <c r="H128" s="2"/>
      <c r="I128" s="2">
        <f>F128</f>
        <v>1593</v>
      </c>
      <c r="J128" s="2"/>
    </row>
    <row r="129" spans="1:10">
      <c r="A129" s="3">
        <v>116</v>
      </c>
      <c r="B129" t="s">
        <v>1606</v>
      </c>
      <c r="C129" s="3">
        <v>57410</v>
      </c>
      <c r="D129">
        <v>144</v>
      </c>
      <c r="E129" s="29">
        <v>1.45</v>
      </c>
      <c r="F129" s="15">
        <v>1562</v>
      </c>
      <c r="J129" s="10">
        <f>F129</f>
        <v>1562</v>
      </c>
    </row>
    <row r="130" spans="1:10">
      <c r="A130" s="3">
        <v>117</v>
      </c>
      <c r="B130" t="s">
        <v>1607</v>
      </c>
      <c r="C130" s="124">
        <v>57130</v>
      </c>
      <c r="D130">
        <v>77</v>
      </c>
      <c r="E130" s="29">
        <v>0.53</v>
      </c>
      <c r="F130" s="15">
        <v>1559</v>
      </c>
      <c r="H130" s="10">
        <f>F130</f>
        <v>1559</v>
      </c>
    </row>
    <row r="131" spans="1:10">
      <c r="A131" s="3">
        <v>118</v>
      </c>
      <c r="B131" t="s">
        <v>1608</v>
      </c>
      <c r="C131" s="125">
        <v>57300</v>
      </c>
      <c r="D131">
        <v>56</v>
      </c>
      <c r="E131" s="29">
        <v>0.4</v>
      </c>
      <c r="F131" s="15">
        <v>1524</v>
      </c>
      <c r="H131" s="10">
        <f>F131</f>
        <v>1524</v>
      </c>
    </row>
    <row r="132" spans="1:10">
      <c r="A132" s="3">
        <v>119</v>
      </c>
      <c r="B132" t="s">
        <v>1609</v>
      </c>
      <c r="C132" s="124">
        <v>57420</v>
      </c>
      <c r="D132">
        <v>86</v>
      </c>
      <c r="E132" s="29">
        <v>0.57999999999999996</v>
      </c>
      <c r="F132" s="15">
        <v>1502</v>
      </c>
      <c r="H132" s="10">
        <f>F132</f>
        <v>1502</v>
      </c>
    </row>
    <row r="133" spans="1:10">
      <c r="A133" s="3">
        <v>120</v>
      </c>
      <c r="B133" t="s">
        <v>1610</v>
      </c>
      <c r="C133" s="124">
        <v>57200</v>
      </c>
      <c r="D133">
        <v>126</v>
      </c>
      <c r="E133" s="29">
        <v>1.27</v>
      </c>
      <c r="F133" s="15">
        <v>1484</v>
      </c>
      <c r="I133" s="10">
        <f>F133</f>
        <v>1484</v>
      </c>
    </row>
    <row r="134" spans="1:10">
      <c r="A134" s="3">
        <v>121</v>
      </c>
      <c r="B134" t="s">
        <v>1611</v>
      </c>
      <c r="C134" s="124">
        <v>57925</v>
      </c>
      <c r="D134">
        <v>49</v>
      </c>
      <c r="E134" s="29">
        <v>0.36</v>
      </c>
      <c r="F134" s="15">
        <v>1481</v>
      </c>
      <c r="H134" s="10">
        <f>F134</f>
        <v>1481</v>
      </c>
    </row>
    <row r="135" spans="1:10">
      <c r="A135" s="3">
        <v>122</v>
      </c>
      <c r="B135" t="s">
        <v>1612</v>
      </c>
      <c r="C135" s="124">
        <v>57130</v>
      </c>
      <c r="D135">
        <v>79</v>
      </c>
      <c r="E135" s="29">
        <v>0.56000000000000005</v>
      </c>
      <c r="F135" s="15">
        <v>1473</v>
      </c>
      <c r="H135" s="10">
        <f>F135</f>
        <v>1473</v>
      </c>
    </row>
    <row r="136" spans="1:10">
      <c r="A136" s="3">
        <v>123</v>
      </c>
      <c r="B136" t="s">
        <v>1613</v>
      </c>
      <c r="C136" s="124">
        <v>57245</v>
      </c>
      <c r="D136">
        <v>77</v>
      </c>
      <c r="E136" s="29">
        <v>0.53</v>
      </c>
      <c r="F136" s="15">
        <v>1472</v>
      </c>
      <c r="H136" s="10">
        <f>F136</f>
        <v>1472</v>
      </c>
    </row>
    <row r="137" spans="1:10">
      <c r="A137" s="3">
        <v>124</v>
      </c>
      <c r="B137" t="s">
        <v>1614</v>
      </c>
      <c r="C137" s="124">
        <v>57630</v>
      </c>
      <c r="D137">
        <v>119</v>
      </c>
      <c r="E137" s="29">
        <v>1.27</v>
      </c>
      <c r="F137" s="15">
        <v>1466</v>
      </c>
      <c r="I137" s="10">
        <f>F137</f>
        <v>1466</v>
      </c>
    </row>
    <row r="138" spans="1:10">
      <c r="A138" s="3">
        <v>125</v>
      </c>
      <c r="B138" t="s">
        <v>1615</v>
      </c>
      <c r="C138" s="124">
        <v>57620</v>
      </c>
      <c r="D138">
        <v>152</v>
      </c>
      <c r="E138" s="29">
        <v>1.52</v>
      </c>
      <c r="F138" s="15">
        <v>1463</v>
      </c>
      <c r="J138" s="10">
        <f>F138</f>
        <v>1463</v>
      </c>
    </row>
    <row r="139" spans="1:10">
      <c r="A139" s="3">
        <v>126</v>
      </c>
      <c r="B139" t="s">
        <v>1616</v>
      </c>
      <c r="C139" s="124">
        <v>57050</v>
      </c>
      <c r="D139">
        <v>69</v>
      </c>
      <c r="E139" s="29">
        <v>0.54</v>
      </c>
      <c r="F139" s="15">
        <v>1426</v>
      </c>
      <c r="H139" s="10">
        <f>F139</f>
        <v>1426</v>
      </c>
    </row>
    <row r="140" spans="1:10">
      <c r="A140" s="3">
        <v>127</v>
      </c>
      <c r="B140" t="s">
        <v>1617</v>
      </c>
      <c r="C140" s="124">
        <v>57680</v>
      </c>
      <c r="D140">
        <v>85</v>
      </c>
      <c r="E140" s="29">
        <v>1.05</v>
      </c>
      <c r="F140" s="15">
        <v>1393</v>
      </c>
      <c r="I140" s="2">
        <f>F140</f>
        <v>1393</v>
      </c>
    </row>
    <row r="141" spans="1:10">
      <c r="A141" s="3">
        <v>128</v>
      </c>
      <c r="B141" t="s">
        <v>1618</v>
      </c>
      <c r="C141" s="124">
        <v>57600</v>
      </c>
      <c r="D141">
        <v>126</v>
      </c>
      <c r="E141" s="29">
        <v>1.17</v>
      </c>
      <c r="F141" s="15">
        <v>1390</v>
      </c>
      <c r="I141" s="10">
        <f>F141</f>
        <v>1390</v>
      </c>
    </row>
    <row r="142" spans="1:10">
      <c r="A142" s="3">
        <v>129</v>
      </c>
      <c r="B142" t="s">
        <v>1619</v>
      </c>
      <c r="C142" s="124">
        <v>57450</v>
      </c>
      <c r="D142">
        <v>121</v>
      </c>
      <c r="E142" s="29">
        <v>1.18</v>
      </c>
      <c r="F142" s="15">
        <v>1378</v>
      </c>
      <c r="I142" s="10">
        <f>F142</f>
        <v>1378</v>
      </c>
    </row>
    <row r="143" spans="1:10">
      <c r="A143" s="3">
        <v>130</v>
      </c>
      <c r="B143" t="s">
        <v>1620</v>
      </c>
      <c r="C143" s="124">
        <v>57124</v>
      </c>
      <c r="D143">
        <v>70</v>
      </c>
      <c r="E143" s="29">
        <v>0.52</v>
      </c>
      <c r="F143" s="15">
        <v>1374</v>
      </c>
      <c r="H143" s="10">
        <f>F143</f>
        <v>1374</v>
      </c>
    </row>
    <row r="144" spans="1:10">
      <c r="A144" s="3">
        <v>131</v>
      </c>
      <c r="B144" t="s">
        <v>1621</v>
      </c>
      <c r="C144" s="124">
        <v>57990</v>
      </c>
      <c r="D144">
        <v>128</v>
      </c>
      <c r="E144" s="29">
        <v>1.25</v>
      </c>
      <c r="F144" s="15">
        <v>1371</v>
      </c>
      <c r="I144" s="10">
        <f>F144</f>
        <v>1371</v>
      </c>
    </row>
    <row r="145" spans="1:10">
      <c r="A145" s="3">
        <v>132</v>
      </c>
      <c r="B145" t="s">
        <v>1622</v>
      </c>
      <c r="C145" s="124">
        <v>57645</v>
      </c>
      <c r="D145">
        <v>78</v>
      </c>
      <c r="E145" s="29">
        <v>0.54</v>
      </c>
      <c r="F145" s="15">
        <v>1372</v>
      </c>
      <c r="H145" s="10">
        <f>F145</f>
        <v>1372</v>
      </c>
    </row>
    <row r="146" spans="1:10">
      <c r="A146" s="3">
        <v>133</v>
      </c>
      <c r="B146" t="s">
        <v>1623</v>
      </c>
      <c r="C146" s="124">
        <v>57940</v>
      </c>
      <c r="D146">
        <v>50</v>
      </c>
      <c r="E146" s="29">
        <v>0.39</v>
      </c>
      <c r="F146" s="15">
        <v>1367</v>
      </c>
      <c r="H146" s="10">
        <f>F146</f>
        <v>1367</v>
      </c>
    </row>
    <row r="147" spans="1:10">
      <c r="A147" s="3">
        <v>134</v>
      </c>
      <c r="B147" t="s">
        <v>1624</v>
      </c>
      <c r="C147" s="124">
        <v>57120</v>
      </c>
      <c r="D147">
        <v>50</v>
      </c>
      <c r="E147" s="29">
        <v>0.45</v>
      </c>
      <c r="F147" s="15">
        <v>1346</v>
      </c>
      <c r="H147" s="10">
        <f>F147</f>
        <v>1346</v>
      </c>
    </row>
    <row r="148" spans="1:10">
      <c r="A148" s="3">
        <v>135</v>
      </c>
      <c r="B148" t="s">
        <v>1625</v>
      </c>
      <c r="C148" s="124">
        <v>57160</v>
      </c>
      <c r="D148">
        <v>75</v>
      </c>
      <c r="E148" s="29">
        <v>0.51</v>
      </c>
      <c r="F148" s="15">
        <v>1325</v>
      </c>
      <c r="H148" s="10">
        <f>F148</f>
        <v>1325</v>
      </c>
    </row>
    <row r="149" spans="1:10">
      <c r="A149" s="3">
        <v>136</v>
      </c>
      <c r="B149" t="s">
        <v>1626</v>
      </c>
      <c r="C149" s="124">
        <v>57870</v>
      </c>
      <c r="D149">
        <v>193</v>
      </c>
      <c r="E149" s="29">
        <v>1.57</v>
      </c>
      <c r="F149" s="15">
        <v>1315</v>
      </c>
      <c r="J149" s="10">
        <f>F149</f>
        <v>1315</v>
      </c>
    </row>
    <row r="150" spans="1:10">
      <c r="A150" s="3">
        <v>137</v>
      </c>
      <c r="B150" t="s">
        <v>1627</v>
      </c>
      <c r="C150" s="124">
        <v>57790</v>
      </c>
      <c r="D150">
        <v>159</v>
      </c>
      <c r="E150" s="29">
        <v>1.58</v>
      </c>
      <c r="F150" s="15">
        <v>1286</v>
      </c>
      <c r="J150" s="10">
        <f>F150</f>
        <v>1286</v>
      </c>
    </row>
    <row r="151" spans="1:10">
      <c r="A151" s="3">
        <v>138</v>
      </c>
      <c r="B151" t="s">
        <v>1628</v>
      </c>
      <c r="C151" s="124">
        <v>57560</v>
      </c>
      <c r="D151">
        <v>200</v>
      </c>
      <c r="E151" s="29">
        <v>2</v>
      </c>
      <c r="F151" s="15">
        <v>1285</v>
      </c>
      <c r="J151" s="10">
        <f>F151</f>
        <v>1285</v>
      </c>
    </row>
    <row r="152" spans="1:10">
      <c r="A152" s="3">
        <v>139</v>
      </c>
      <c r="B152" t="s">
        <v>1629</v>
      </c>
      <c r="C152" s="124">
        <v>57640</v>
      </c>
      <c r="D152">
        <v>72</v>
      </c>
      <c r="E152" s="29">
        <v>0.51</v>
      </c>
      <c r="F152" s="15">
        <v>1284</v>
      </c>
      <c r="H152" s="10">
        <f>F152</f>
        <v>1284</v>
      </c>
    </row>
    <row r="153" spans="1:10">
      <c r="A153" s="3">
        <v>140</v>
      </c>
      <c r="B153" t="s">
        <v>1630</v>
      </c>
      <c r="C153" s="124">
        <v>57910</v>
      </c>
      <c r="D153">
        <v>131</v>
      </c>
      <c r="E153" s="29">
        <v>1.27</v>
      </c>
      <c r="F153" s="15">
        <v>1272</v>
      </c>
      <c r="I153" s="10">
        <f>F153</f>
        <v>1272</v>
      </c>
    </row>
    <row r="154" spans="1:10">
      <c r="A154" s="3">
        <v>141</v>
      </c>
      <c r="B154" t="s">
        <v>1631</v>
      </c>
      <c r="C154" s="124">
        <v>57940</v>
      </c>
      <c r="D154">
        <v>51</v>
      </c>
      <c r="E154" s="29">
        <v>0.39</v>
      </c>
      <c r="F154" s="15">
        <v>1272</v>
      </c>
      <c r="H154" s="10">
        <f>F154</f>
        <v>1272</v>
      </c>
    </row>
    <row r="155" spans="1:10">
      <c r="A155" s="3">
        <v>142</v>
      </c>
      <c r="B155" t="s">
        <v>1632</v>
      </c>
      <c r="C155" s="124">
        <v>57905</v>
      </c>
      <c r="D155">
        <v>128</v>
      </c>
      <c r="E155" s="29">
        <v>1.31</v>
      </c>
      <c r="F155" s="15">
        <v>1247</v>
      </c>
      <c r="J155" s="10">
        <f>F155</f>
        <v>1247</v>
      </c>
    </row>
    <row r="156" spans="1:10">
      <c r="A156" s="3">
        <v>143</v>
      </c>
      <c r="B156" t="s">
        <v>1633</v>
      </c>
      <c r="C156" s="124">
        <v>57800</v>
      </c>
      <c r="D156">
        <v>117</v>
      </c>
      <c r="E156" s="29">
        <v>1.1499999999999999</v>
      </c>
      <c r="F156" s="15">
        <v>1231</v>
      </c>
      <c r="I156" s="10">
        <f>F156</f>
        <v>1231</v>
      </c>
    </row>
    <row r="157" spans="1:10">
      <c r="A157" s="3">
        <v>144</v>
      </c>
      <c r="B157" t="s">
        <v>1634</v>
      </c>
      <c r="C157" s="124">
        <v>57340</v>
      </c>
      <c r="D157">
        <v>139</v>
      </c>
      <c r="E157" s="29">
        <v>1.26</v>
      </c>
      <c r="F157" s="15">
        <v>1223</v>
      </c>
      <c r="H157" s="10">
        <f>F157</f>
        <v>1223</v>
      </c>
    </row>
    <row r="158" spans="1:10">
      <c r="A158" s="3">
        <v>145</v>
      </c>
      <c r="B158" t="s">
        <v>1635</v>
      </c>
      <c r="C158" s="124">
        <v>57330</v>
      </c>
      <c r="D158">
        <v>30</v>
      </c>
      <c r="E158" s="29">
        <v>0.25</v>
      </c>
      <c r="F158" s="15">
        <v>1205</v>
      </c>
      <c r="H158" s="10">
        <f>F158</f>
        <v>1205</v>
      </c>
    </row>
    <row r="159" spans="1:10">
      <c r="A159" s="3">
        <v>146</v>
      </c>
      <c r="B159" t="s">
        <v>1636</v>
      </c>
      <c r="C159" s="124">
        <v>57415</v>
      </c>
      <c r="D159">
        <v>148</v>
      </c>
      <c r="E159" s="29">
        <v>1.47</v>
      </c>
      <c r="F159" s="15">
        <v>1193</v>
      </c>
      <c r="J159" s="10">
        <f>F159</f>
        <v>1193</v>
      </c>
    </row>
    <row r="160" spans="1:10">
      <c r="A160" s="3">
        <v>147</v>
      </c>
      <c r="B160" t="s">
        <v>1637</v>
      </c>
      <c r="C160" s="124">
        <v>57460</v>
      </c>
      <c r="D160">
        <v>113</v>
      </c>
      <c r="E160" s="29">
        <v>1.1599999999999999</v>
      </c>
      <c r="F160" s="15">
        <v>1189</v>
      </c>
      <c r="I160" s="10">
        <f>F160</f>
        <v>1189</v>
      </c>
    </row>
    <row r="161" spans="1:10">
      <c r="A161" s="3">
        <v>148</v>
      </c>
      <c r="B161" t="s">
        <v>1638</v>
      </c>
      <c r="C161" s="124">
        <v>57960</v>
      </c>
      <c r="D161">
        <v>181</v>
      </c>
      <c r="E161" s="29">
        <v>2</v>
      </c>
      <c r="F161" s="15">
        <v>1187</v>
      </c>
      <c r="J161" s="10">
        <f>F161</f>
        <v>1187</v>
      </c>
    </row>
    <row r="162" spans="1:10">
      <c r="A162" s="3">
        <v>149</v>
      </c>
      <c r="B162" t="s">
        <v>1639</v>
      </c>
      <c r="C162" s="124">
        <v>57440</v>
      </c>
      <c r="D162">
        <v>30</v>
      </c>
      <c r="E162" s="29">
        <v>0.31</v>
      </c>
      <c r="F162" s="15">
        <v>1186</v>
      </c>
      <c r="H162" s="10">
        <f>F162</f>
        <v>1186</v>
      </c>
    </row>
    <row r="163" spans="1:10">
      <c r="A163" s="3">
        <v>150</v>
      </c>
      <c r="B163" t="s">
        <v>1640</v>
      </c>
      <c r="C163" s="124">
        <v>57385</v>
      </c>
      <c r="D163">
        <v>115</v>
      </c>
      <c r="E163" s="29">
        <v>1.17</v>
      </c>
      <c r="F163" s="15">
        <v>1178</v>
      </c>
      <c r="I163" s="10">
        <f>F163</f>
        <v>1178</v>
      </c>
    </row>
    <row r="164" spans="1:10">
      <c r="A164" s="3">
        <v>151</v>
      </c>
      <c r="B164" t="s">
        <v>1641</v>
      </c>
      <c r="C164" s="124">
        <v>57140</v>
      </c>
      <c r="D164">
        <v>73</v>
      </c>
      <c r="E164" s="3">
        <v>0.52</v>
      </c>
      <c r="F164" s="15">
        <v>1166</v>
      </c>
      <c r="H164" s="10">
        <f>F164</f>
        <v>1166</v>
      </c>
    </row>
    <row r="165" spans="1:10">
      <c r="A165" s="3">
        <v>152</v>
      </c>
      <c r="B165" t="s">
        <v>1642</v>
      </c>
      <c r="C165" s="124">
        <v>57645</v>
      </c>
      <c r="D165">
        <v>75</v>
      </c>
      <c r="E165" s="3">
        <v>0.51</v>
      </c>
      <c r="F165" s="15">
        <v>1164</v>
      </c>
      <c r="H165" s="10">
        <f>F165</f>
        <v>1164</v>
      </c>
    </row>
    <row r="166" spans="1:10">
      <c r="A166" s="3">
        <v>153</v>
      </c>
      <c r="B166" t="s">
        <v>1643</v>
      </c>
      <c r="C166" s="124">
        <v>57410</v>
      </c>
      <c r="D166">
        <v>141</v>
      </c>
      <c r="E166" s="3">
        <v>1.41</v>
      </c>
      <c r="F166" s="15">
        <v>1156</v>
      </c>
      <c r="J166" s="10">
        <f>F166</f>
        <v>1156</v>
      </c>
    </row>
    <row r="167" spans="1:10">
      <c r="A167" s="3">
        <v>154</v>
      </c>
      <c r="B167" t="s">
        <v>1644</v>
      </c>
      <c r="C167" s="124">
        <v>57300</v>
      </c>
      <c r="D167">
        <v>56</v>
      </c>
      <c r="E167" s="29">
        <v>0.4</v>
      </c>
      <c r="F167" s="15">
        <v>1147</v>
      </c>
      <c r="H167" s="10">
        <f>F167</f>
        <v>1147</v>
      </c>
    </row>
    <row r="168" spans="1:10">
      <c r="A168" s="3">
        <v>155</v>
      </c>
      <c r="B168" t="s">
        <v>1645</v>
      </c>
      <c r="C168" s="124">
        <v>57890</v>
      </c>
      <c r="D168">
        <v>103</v>
      </c>
      <c r="E168" s="3">
        <v>1.0900000000000001</v>
      </c>
      <c r="F168" s="15">
        <v>1142</v>
      </c>
      <c r="I168" s="10">
        <f>F168</f>
        <v>1142</v>
      </c>
    </row>
    <row r="169" spans="1:10">
      <c r="A169" s="3">
        <v>156</v>
      </c>
      <c r="B169" t="s">
        <v>1646</v>
      </c>
      <c r="C169" s="124">
        <v>57410</v>
      </c>
      <c r="D169">
        <v>135</v>
      </c>
      <c r="E169" s="3">
        <v>1.36</v>
      </c>
      <c r="F169" s="15">
        <v>1140</v>
      </c>
      <c r="J169" s="10">
        <f>F169</f>
        <v>1140</v>
      </c>
    </row>
    <row r="170" spans="1:10">
      <c r="A170" s="3">
        <v>157</v>
      </c>
      <c r="B170" t="s">
        <v>1647</v>
      </c>
      <c r="C170" s="124">
        <v>57420</v>
      </c>
      <c r="D170">
        <v>82</v>
      </c>
      <c r="E170" s="3">
        <v>0.55000000000000004</v>
      </c>
      <c r="F170" s="15">
        <v>1132</v>
      </c>
      <c r="H170" s="10">
        <f>F170</f>
        <v>1132</v>
      </c>
    </row>
    <row r="171" spans="1:10">
      <c r="A171" s="3">
        <v>158</v>
      </c>
      <c r="B171" t="s">
        <v>1648</v>
      </c>
      <c r="C171" s="124">
        <v>57550</v>
      </c>
      <c r="D171">
        <v>104</v>
      </c>
      <c r="E171" s="3">
        <v>1.1100000000000001</v>
      </c>
      <c r="F171" s="15">
        <v>1129</v>
      </c>
      <c r="I171" s="10">
        <f>F171</f>
        <v>1129</v>
      </c>
    </row>
    <row r="172" spans="1:10">
      <c r="A172" s="3">
        <v>159</v>
      </c>
      <c r="B172" t="s">
        <v>1649</v>
      </c>
      <c r="C172" s="124">
        <v>57640</v>
      </c>
      <c r="D172">
        <v>62</v>
      </c>
      <c r="E172" s="3">
        <v>0.43</v>
      </c>
      <c r="F172" s="15">
        <v>1103</v>
      </c>
      <c r="H172" s="10">
        <f>F172</f>
        <v>1103</v>
      </c>
    </row>
    <row r="173" spans="1:10">
      <c r="A173" s="3">
        <v>160</v>
      </c>
      <c r="B173" t="s">
        <v>1650</v>
      </c>
      <c r="C173" s="124">
        <v>57390</v>
      </c>
      <c r="D173">
        <v>10</v>
      </c>
      <c r="E173" s="3">
        <v>0.16</v>
      </c>
      <c r="F173" s="15">
        <v>1069</v>
      </c>
      <c r="H173" s="10">
        <f>F173</f>
        <v>1069</v>
      </c>
    </row>
    <row r="174" spans="1:10">
      <c r="A174" s="3">
        <v>161</v>
      </c>
      <c r="B174" t="s">
        <v>1651</v>
      </c>
      <c r="C174" s="124">
        <v>57116</v>
      </c>
      <c r="D174">
        <v>187</v>
      </c>
      <c r="E174" s="29">
        <v>1.5</v>
      </c>
      <c r="F174" s="15">
        <v>1066</v>
      </c>
      <c r="J174" s="10">
        <f>F174</f>
        <v>1066</v>
      </c>
    </row>
    <row r="175" spans="1:10">
      <c r="A175" s="3">
        <v>162</v>
      </c>
      <c r="B175" t="s">
        <v>1652</v>
      </c>
      <c r="C175" s="124">
        <v>57510</v>
      </c>
      <c r="D175">
        <v>132</v>
      </c>
      <c r="E175" s="3">
        <v>1.23</v>
      </c>
      <c r="F175" s="15">
        <v>1065</v>
      </c>
      <c r="I175" s="10">
        <f>F175</f>
        <v>1065</v>
      </c>
    </row>
    <row r="176" spans="1:10">
      <c r="A176" s="3">
        <v>163</v>
      </c>
      <c r="B176" t="s">
        <v>1653</v>
      </c>
      <c r="C176" s="124">
        <v>57970</v>
      </c>
      <c r="D176">
        <v>50</v>
      </c>
      <c r="E176" s="3">
        <v>0.38</v>
      </c>
      <c r="F176" s="15">
        <v>1059</v>
      </c>
      <c r="H176" s="10">
        <f>F176</f>
        <v>1059</v>
      </c>
    </row>
    <row r="177" spans="1:10">
      <c r="A177" s="3">
        <v>164</v>
      </c>
      <c r="B177" t="s">
        <v>1654</v>
      </c>
      <c r="C177" s="124">
        <v>57920</v>
      </c>
      <c r="D177">
        <v>57</v>
      </c>
      <c r="E177" s="3">
        <v>0.46</v>
      </c>
      <c r="F177" s="15">
        <v>1040</v>
      </c>
      <c r="H177" s="10">
        <f>F177</f>
        <v>1040</v>
      </c>
    </row>
    <row r="178" spans="1:10">
      <c r="A178" s="3">
        <v>165</v>
      </c>
      <c r="B178" t="s">
        <v>1655</v>
      </c>
      <c r="C178" s="124">
        <v>57400</v>
      </c>
      <c r="D178">
        <v>185</v>
      </c>
      <c r="E178" s="3">
        <v>1.48</v>
      </c>
      <c r="F178" s="15">
        <v>1037</v>
      </c>
      <c r="J178" s="10">
        <f>F178</f>
        <v>1037</v>
      </c>
    </row>
    <row r="179" spans="1:10">
      <c r="A179" s="3">
        <v>166</v>
      </c>
      <c r="B179" t="s">
        <v>1656</v>
      </c>
      <c r="C179" s="124">
        <v>57245</v>
      </c>
      <c r="D179">
        <v>82</v>
      </c>
      <c r="E179" s="3">
        <v>0.54</v>
      </c>
      <c r="F179" s="15">
        <v>1011</v>
      </c>
      <c r="H179" s="10">
        <f>F179</f>
        <v>1011</v>
      </c>
    </row>
    <row r="180" spans="1:10">
      <c r="A180" s="3">
        <v>167</v>
      </c>
      <c r="B180" t="s">
        <v>1657</v>
      </c>
      <c r="C180" s="124">
        <v>57980</v>
      </c>
      <c r="D180">
        <v>127</v>
      </c>
      <c r="E180" s="3">
        <v>1.17</v>
      </c>
      <c r="F180" s="15">
        <f>C180</f>
        <v>57980</v>
      </c>
      <c r="I180" s="10">
        <f>F180</f>
        <v>57980</v>
      </c>
    </row>
    <row r="181" spans="1:10">
      <c r="A181" s="3">
        <v>168</v>
      </c>
      <c r="B181" t="s">
        <v>1658</v>
      </c>
      <c r="C181" s="124">
        <v>57420</v>
      </c>
      <c r="D181">
        <v>90</v>
      </c>
      <c r="E181" s="29">
        <v>1</v>
      </c>
      <c r="F181" s="15">
        <v>992</v>
      </c>
      <c r="H181" s="10">
        <f>F181</f>
        <v>992</v>
      </c>
    </row>
    <row r="182" spans="1:10">
      <c r="A182" s="3">
        <v>169</v>
      </c>
      <c r="B182" t="s">
        <v>1659</v>
      </c>
      <c r="C182" s="124">
        <v>57200</v>
      </c>
      <c r="D182">
        <v>131</v>
      </c>
      <c r="E182" s="29">
        <v>1.33</v>
      </c>
      <c r="F182" s="15">
        <v>984</v>
      </c>
      <c r="I182" s="10">
        <f>F182</f>
        <v>984</v>
      </c>
    </row>
    <row r="183" spans="1:10">
      <c r="A183" s="3">
        <v>170</v>
      </c>
      <c r="B183" t="s">
        <v>1660</v>
      </c>
      <c r="C183" s="124">
        <v>57245</v>
      </c>
      <c r="D183">
        <v>78</v>
      </c>
      <c r="E183" s="29">
        <v>0.54</v>
      </c>
      <c r="F183" s="15">
        <v>979</v>
      </c>
      <c r="H183" s="10">
        <f>F183</f>
        <v>979</v>
      </c>
    </row>
    <row r="184" spans="1:10">
      <c r="A184" s="3">
        <v>171</v>
      </c>
      <c r="B184" t="s">
        <v>1661</v>
      </c>
      <c r="C184" s="124">
        <v>57460</v>
      </c>
      <c r="D184">
        <v>127</v>
      </c>
      <c r="E184" s="29">
        <v>1.18</v>
      </c>
      <c r="F184" s="15">
        <v>976</v>
      </c>
      <c r="I184" s="10">
        <f>F184</f>
        <v>976</v>
      </c>
    </row>
    <row r="185" spans="1:10">
      <c r="A185" s="3">
        <v>172</v>
      </c>
      <c r="B185" t="s">
        <v>1662</v>
      </c>
      <c r="C185" s="124">
        <v>57330</v>
      </c>
      <c r="D185">
        <v>28</v>
      </c>
      <c r="E185" s="29">
        <v>0.26</v>
      </c>
      <c r="F185" s="15">
        <v>960</v>
      </c>
      <c r="H185" s="10">
        <f>F185</f>
        <v>960</v>
      </c>
    </row>
    <row r="186" spans="1:10">
      <c r="A186" s="3">
        <v>173</v>
      </c>
      <c r="B186" t="s">
        <v>1663</v>
      </c>
      <c r="C186" s="124">
        <v>57200</v>
      </c>
      <c r="D186">
        <v>132</v>
      </c>
      <c r="E186" s="29">
        <v>1.37</v>
      </c>
      <c r="F186" s="15">
        <v>959</v>
      </c>
      <c r="J186" s="10">
        <f>F186</f>
        <v>959</v>
      </c>
    </row>
    <row r="187" spans="1:10">
      <c r="A187" s="3">
        <v>174</v>
      </c>
      <c r="B187" t="s">
        <v>1664</v>
      </c>
      <c r="C187" s="124">
        <v>57510</v>
      </c>
      <c r="D187">
        <v>131</v>
      </c>
      <c r="E187" s="29">
        <v>1.2</v>
      </c>
      <c r="F187" s="15">
        <v>958</v>
      </c>
      <c r="I187" s="10">
        <f>F187</f>
        <v>958</v>
      </c>
    </row>
    <row r="188" spans="1:10">
      <c r="A188" s="3">
        <v>175</v>
      </c>
      <c r="B188" t="s">
        <v>1665</v>
      </c>
      <c r="C188" s="124">
        <v>57990</v>
      </c>
      <c r="D188">
        <v>130</v>
      </c>
      <c r="E188" s="29">
        <v>1.23</v>
      </c>
      <c r="F188" s="15">
        <v>949</v>
      </c>
      <c r="I188" s="10">
        <f>F188</f>
        <v>949</v>
      </c>
    </row>
    <row r="189" spans="1:10">
      <c r="A189" s="3">
        <v>176</v>
      </c>
      <c r="B189" t="s">
        <v>1666</v>
      </c>
      <c r="C189" s="124">
        <v>57460</v>
      </c>
      <c r="D189">
        <v>127</v>
      </c>
      <c r="E189" s="29">
        <v>1.17</v>
      </c>
      <c r="F189" s="15">
        <v>949</v>
      </c>
      <c r="I189" s="10">
        <f>F189</f>
        <v>949</v>
      </c>
    </row>
    <row r="190" spans="1:10">
      <c r="A190" s="3">
        <v>177</v>
      </c>
      <c r="B190" t="s">
        <v>1667</v>
      </c>
      <c r="C190" s="124">
        <v>57530</v>
      </c>
      <c r="D190">
        <v>81</v>
      </c>
      <c r="E190" s="29">
        <v>0.57999999999999996</v>
      </c>
      <c r="F190" s="15">
        <v>941</v>
      </c>
      <c r="H190" s="10">
        <f>F190</f>
        <v>941</v>
      </c>
    </row>
    <row r="191" spans="1:10">
      <c r="A191" s="3">
        <v>178</v>
      </c>
      <c r="B191" t="s">
        <v>1668</v>
      </c>
      <c r="C191" s="124">
        <v>57412</v>
      </c>
      <c r="D191">
        <v>150</v>
      </c>
      <c r="E191" s="29">
        <v>1.43</v>
      </c>
      <c r="F191" s="15">
        <v>937</v>
      </c>
      <c r="J191" s="10">
        <f>F191</f>
        <v>937</v>
      </c>
    </row>
    <row r="192" spans="1:10">
      <c r="A192" s="3">
        <v>179</v>
      </c>
      <c r="B192" t="s">
        <v>1669</v>
      </c>
      <c r="C192" s="124">
        <v>57645</v>
      </c>
      <c r="D192">
        <v>76</v>
      </c>
      <c r="E192" s="29">
        <v>0.52</v>
      </c>
      <c r="F192" s="15">
        <v>935</v>
      </c>
      <c r="H192" s="10">
        <f>F192</f>
        <v>935</v>
      </c>
    </row>
    <row r="193" spans="1:11">
      <c r="A193" s="3">
        <v>180</v>
      </c>
      <c r="B193" t="s">
        <v>1670</v>
      </c>
      <c r="C193" s="124">
        <v>57880</v>
      </c>
      <c r="D193">
        <v>104</v>
      </c>
      <c r="E193" s="29">
        <v>1.1399999999999999</v>
      </c>
      <c r="F193" s="15">
        <v>913</v>
      </c>
      <c r="I193" s="10">
        <f>F193</f>
        <v>913</v>
      </c>
    </row>
    <row r="194" spans="1:11">
      <c r="A194" s="3">
        <v>181</v>
      </c>
      <c r="B194" t="s">
        <v>1671</v>
      </c>
      <c r="C194" s="124">
        <v>57800</v>
      </c>
      <c r="D194">
        <v>116</v>
      </c>
      <c r="E194" s="29">
        <v>1.1299999999999999</v>
      </c>
      <c r="F194" s="15">
        <v>912</v>
      </c>
      <c r="I194" s="10">
        <f>F194</f>
        <v>912</v>
      </c>
    </row>
    <row r="195" spans="1:11">
      <c r="A195" s="3">
        <v>182</v>
      </c>
      <c r="B195" t="s">
        <v>1672</v>
      </c>
      <c r="C195" s="124">
        <v>57430</v>
      </c>
      <c r="D195">
        <v>140</v>
      </c>
      <c r="E195" s="29">
        <v>1.34</v>
      </c>
      <c r="F195" s="15">
        <v>904</v>
      </c>
      <c r="J195" s="10">
        <f>F195</f>
        <v>904</v>
      </c>
    </row>
    <row r="196" spans="1:11">
      <c r="A196" s="3">
        <v>183</v>
      </c>
      <c r="B196" t="s">
        <v>1673</v>
      </c>
      <c r="C196" s="124">
        <v>57800</v>
      </c>
      <c r="D196">
        <v>115</v>
      </c>
      <c r="E196" s="29">
        <v>1.1000000000000001</v>
      </c>
      <c r="F196" s="15">
        <v>904</v>
      </c>
      <c r="I196" s="10">
        <f>F196</f>
        <v>904</v>
      </c>
    </row>
    <row r="197" spans="1:11">
      <c r="A197" s="3">
        <v>184</v>
      </c>
      <c r="B197" t="s">
        <v>1674</v>
      </c>
      <c r="C197" s="124">
        <v>57140</v>
      </c>
      <c r="D197">
        <v>67</v>
      </c>
      <c r="E197" s="29">
        <v>0.5</v>
      </c>
      <c r="F197" s="15">
        <v>902</v>
      </c>
      <c r="H197" s="10">
        <f>F197</f>
        <v>902</v>
      </c>
    </row>
    <row r="198" spans="1:11">
      <c r="A198" s="3">
        <v>185</v>
      </c>
      <c r="B198" t="s">
        <v>1675</v>
      </c>
      <c r="C198" s="124">
        <v>57690</v>
      </c>
      <c r="D198">
        <v>106</v>
      </c>
      <c r="E198" s="29">
        <v>1.1299999999999999</v>
      </c>
      <c r="F198" s="15">
        <v>901</v>
      </c>
      <c r="I198" s="10">
        <f>F198</f>
        <v>901</v>
      </c>
    </row>
    <row r="199" spans="1:11">
      <c r="A199" s="3">
        <v>186</v>
      </c>
      <c r="B199" t="s">
        <v>1676</v>
      </c>
      <c r="C199" s="124">
        <v>57720</v>
      </c>
      <c r="D199">
        <v>157</v>
      </c>
      <c r="E199" s="29">
        <v>1.41</v>
      </c>
      <c r="F199" s="15">
        <v>896</v>
      </c>
      <c r="J199" s="10">
        <f>F199</f>
        <v>896</v>
      </c>
    </row>
    <row r="200" spans="1:11">
      <c r="A200" s="3">
        <v>187</v>
      </c>
      <c r="B200" t="s">
        <v>1677</v>
      </c>
      <c r="C200" s="124">
        <v>57530</v>
      </c>
      <c r="D200">
        <v>81</v>
      </c>
      <c r="E200" s="29">
        <v>0.56999999999999995</v>
      </c>
      <c r="F200" s="15">
        <v>895</v>
      </c>
      <c r="H200" s="10">
        <f>F200</f>
        <v>895</v>
      </c>
    </row>
    <row r="201" spans="1:11">
      <c r="A201" s="3">
        <v>188</v>
      </c>
      <c r="B201" t="s">
        <v>1678</v>
      </c>
      <c r="C201" s="124">
        <v>57510</v>
      </c>
      <c r="D201">
        <v>126</v>
      </c>
      <c r="E201" s="29">
        <v>1.1599999999999999</v>
      </c>
      <c r="F201" s="15">
        <v>892</v>
      </c>
      <c r="I201" s="10">
        <f>F201</f>
        <v>892</v>
      </c>
    </row>
    <row r="202" spans="1:11">
      <c r="A202" s="3">
        <v>189</v>
      </c>
      <c r="B202" t="s">
        <v>1679</v>
      </c>
      <c r="C202" s="124">
        <v>57380</v>
      </c>
      <c r="D202">
        <v>110</v>
      </c>
      <c r="E202" s="29">
        <v>1.19</v>
      </c>
      <c r="F202" s="15">
        <v>891</v>
      </c>
      <c r="I202" s="10">
        <f>F202</f>
        <v>891</v>
      </c>
    </row>
    <row r="203" spans="1:11">
      <c r="A203" s="3">
        <v>190</v>
      </c>
      <c r="B203" t="s">
        <v>1680</v>
      </c>
      <c r="C203" s="124">
        <v>57210</v>
      </c>
      <c r="D203">
        <v>62</v>
      </c>
      <c r="E203" s="29">
        <v>0.43</v>
      </c>
      <c r="F203" s="15">
        <v>872</v>
      </c>
      <c r="H203" s="10">
        <f>F203</f>
        <v>872</v>
      </c>
    </row>
    <row r="204" spans="1:11">
      <c r="A204" s="3">
        <v>191</v>
      </c>
      <c r="B204" t="s">
        <v>1681</v>
      </c>
      <c r="C204" s="124">
        <v>57560</v>
      </c>
      <c r="D204">
        <v>202</v>
      </c>
      <c r="E204" s="29">
        <v>2.04</v>
      </c>
      <c r="F204" s="15">
        <v>871</v>
      </c>
      <c r="K204" s="10">
        <f>F204</f>
        <v>871</v>
      </c>
    </row>
    <row r="205" spans="1:11">
      <c r="A205" s="3">
        <v>192</v>
      </c>
      <c r="B205" t="s">
        <v>1682</v>
      </c>
      <c r="C205" s="124">
        <v>57870</v>
      </c>
      <c r="D205">
        <v>194</v>
      </c>
      <c r="E205" s="29">
        <v>1.56</v>
      </c>
      <c r="F205" s="15">
        <v>871</v>
      </c>
      <c r="J205" s="10">
        <f>F205</f>
        <v>871</v>
      </c>
    </row>
    <row r="206" spans="1:11">
      <c r="A206" s="3">
        <v>193</v>
      </c>
      <c r="B206" t="s">
        <v>1683</v>
      </c>
      <c r="C206" s="124">
        <v>57905</v>
      </c>
      <c r="D206">
        <v>131</v>
      </c>
      <c r="E206" s="29">
        <v>1.34</v>
      </c>
      <c r="F206" s="15">
        <v>863</v>
      </c>
      <c r="J206" s="10">
        <f>F206</f>
        <v>863</v>
      </c>
    </row>
    <row r="207" spans="1:11">
      <c r="A207" s="3">
        <v>194</v>
      </c>
      <c r="B207" t="s">
        <v>1684</v>
      </c>
      <c r="C207" s="124">
        <v>57320</v>
      </c>
      <c r="D207">
        <v>69</v>
      </c>
      <c r="E207" s="29">
        <v>0.55000000000000004</v>
      </c>
      <c r="F207" s="15">
        <v>860</v>
      </c>
      <c r="H207" s="10">
        <f>F207</f>
        <v>860</v>
      </c>
    </row>
    <row r="208" spans="1:11">
      <c r="A208" s="3">
        <v>195</v>
      </c>
      <c r="B208" t="s">
        <v>1685</v>
      </c>
      <c r="C208" s="124">
        <v>57280</v>
      </c>
      <c r="D208">
        <v>64</v>
      </c>
      <c r="E208" s="29">
        <v>0.45</v>
      </c>
      <c r="F208" s="15">
        <v>860</v>
      </c>
      <c r="H208" s="10">
        <f>F208</f>
        <v>860</v>
      </c>
    </row>
    <row r="209" spans="1:14">
      <c r="A209" s="3">
        <v>196</v>
      </c>
      <c r="B209" t="s">
        <v>1686</v>
      </c>
      <c r="C209" s="124">
        <v>57160</v>
      </c>
      <c r="D209">
        <v>75</v>
      </c>
      <c r="E209" s="29">
        <v>0.52</v>
      </c>
      <c r="F209" s="15">
        <v>856</v>
      </c>
      <c r="H209" s="10">
        <f>F209</f>
        <v>856</v>
      </c>
    </row>
    <row r="210" spans="1:14">
      <c r="A210" s="3">
        <v>197</v>
      </c>
      <c r="B210" t="s">
        <v>1687</v>
      </c>
      <c r="C210" s="124">
        <v>57880</v>
      </c>
      <c r="D210">
        <v>103</v>
      </c>
      <c r="E210" s="29">
        <v>1.1000000000000001</v>
      </c>
      <c r="F210" s="15">
        <v>856</v>
      </c>
      <c r="I210" s="10">
        <f>F210</f>
        <v>856</v>
      </c>
    </row>
    <row r="211" spans="1:14">
      <c r="A211" s="3">
        <v>198</v>
      </c>
      <c r="B211" t="s">
        <v>1688</v>
      </c>
      <c r="C211" s="124">
        <v>57130</v>
      </c>
      <c r="D211">
        <v>75</v>
      </c>
      <c r="E211" s="29">
        <v>0.51</v>
      </c>
      <c r="F211" s="15">
        <v>854</v>
      </c>
      <c r="H211" s="10">
        <f>F211</f>
        <v>854</v>
      </c>
    </row>
    <row r="212" spans="1:14">
      <c r="A212" s="3">
        <v>199</v>
      </c>
      <c r="B212" t="s">
        <v>1689</v>
      </c>
      <c r="C212" s="124">
        <v>57510</v>
      </c>
      <c r="D212">
        <v>129</v>
      </c>
      <c r="E212" s="29">
        <v>1.2</v>
      </c>
      <c r="F212" s="15">
        <f>C212</f>
        <v>57510</v>
      </c>
      <c r="H212" s="10"/>
      <c r="I212" s="10">
        <f>F212</f>
        <v>57510</v>
      </c>
    </row>
    <row r="213" spans="1:14">
      <c r="A213" s="3">
        <v>200</v>
      </c>
      <c r="B213" t="s">
        <v>1690</v>
      </c>
      <c r="C213" s="124">
        <v>57520</v>
      </c>
      <c r="D213">
        <v>129</v>
      </c>
      <c r="E213" s="29">
        <v>1.2</v>
      </c>
      <c r="F213" s="15">
        <v>828</v>
      </c>
      <c r="I213" s="10">
        <f>F213</f>
        <v>828</v>
      </c>
    </row>
    <row r="214" spans="1:14" ht="16" thickBot="1">
      <c r="F214" s="66"/>
      <c r="G214" s="66"/>
      <c r="H214" s="13"/>
      <c r="I214" s="13"/>
      <c r="J214" s="13"/>
      <c r="K214" s="13"/>
      <c r="L214" s="13"/>
      <c r="M214" s="43"/>
    </row>
    <row r="215" spans="1:14" ht="16" thickTop="1">
      <c r="F215" s="48">
        <f>SUM(F7:F214)</f>
        <v>2001204</v>
      </c>
      <c r="G215" s="48"/>
      <c r="H215" s="10">
        <f>SUM(H7:H214)</f>
        <v>544279</v>
      </c>
      <c r="I215" s="10">
        <f>SUM(I7:I214)</f>
        <v>359461</v>
      </c>
      <c r="J215" s="10">
        <f>SUM(J7:J214)</f>
        <v>59817</v>
      </c>
      <c r="K215" s="10">
        <f>SUM(K7:K214)</f>
        <v>871</v>
      </c>
      <c r="M215" s="70">
        <f>SUM(H215:L215)</f>
        <v>964428</v>
      </c>
      <c r="N215" s="92" t="s">
        <v>1800</v>
      </c>
    </row>
    <row r="216" spans="1:14">
      <c r="E216" s="3" t="s">
        <v>76</v>
      </c>
      <c r="F216" s="67">
        <f>F215/F5</f>
        <v>1.9302182920900948</v>
      </c>
      <c r="G216" s="67"/>
      <c r="H216" s="20">
        <f>H215/F215</f>
        <v>0.27197577058610717</v>
      </c>
      <c r="I216" s="20">
        <f>I215/F215</f>
        <v>0.17962236733486442</v>
      </c>
      <c r="J216" s="20">
        <f>J215/F215</f>
        <v>2.9890505915438906E-2</v>
      </c>
      <c r="K216" s="20">
        <f>K215/F215</f>
        <v>4.3523798673198734E-4</v>
      </c>
      <c r="M216" s="78">
        <f>SUM(H216:L216)</f>
        <v>0.4819238818231425</v>
      </c>
      <c r="N216" s="91" t="s">
        <v>1801</v>
      </c>
    </row>
    <row r="217" spans="1:14">
      <c r="E217" s="3" t="s">
        <v>75</v>
      </c>
      <c r="H217" s="10">
        <f>F5-F215</f>
        <v>-964428</v>
      </c>
      <c r="M217" s="72"/>
      <c r="N217" s="73"/>
    </row>
    <row r="218" spans="1:14">
      <c r="E218" s="3" t="s">
        <v>77</v>
      </c>
      <c r="H218" s="10">
        <f>$H$217*H216</f>
        <v>-262301.04847481818</v>
      </c>
      <c r="I218" s="10">
        <f>$H$217*I216</f>
        <v>-173232.84048402862</v>
      </c>
      <c r="J218" s="10">
        <f>$H$217*J216</f>
        <v>-28827.240839014914</v>
      </c>
      <c r="K218" s="10">
        <f>$H$217*K216</f>
        <v>-419.75570106795709</v>
      </c>
      <c r="M218" s="72"/>
      <c r="N218" s="73"/>
    </row>
    <row r="219" spans="1:14">
      <c r="M219" s="72"/>
      <c r="N219" s="73"/>
    </row>
    <row r="220" spans="1:14">
      <c r="E220" s="3" t="s">
        <v>78</v>
      </c>
      <c r="H220" s="48">
        <f>H215+H218</f>
        <v>281977.95152518182</v>
      </c>
      <c r="I220" s="48">
        <f>I215+I218</f>
        <v>186228.15951597138</v>
      </c>
      <c r="J220" s="48">
        <f>J215+J218</f>
        <v>30989.759160985086</v>
      </c>
      <c r="K220" s="48">
        <f>K215+K218</f>
        <v>451.24429893204291</v>
      </c>
      <c r="M220" s="75">
        <f>SUM(H220:L220)</f>
        <v>499647.11450107029</v>
      </c>
      <c r="N220" s="73"/>
    </row>
    <row r="221" spans="1:14">
      <c r="H221" s="115" t="s">
        <v>104</v>
      </c>
      <c r="I221" s="116" t="s">
        <v>73</v>
      </c>
      <c r="J221" s="116" t="s">
        <v>103</v>
      </c>
      <c r="K221" s="117" t="s">
        <v>52</v>
      </c>
      <c r="L221" s="117" t="s">
        <v>53</v>
      </c>
      <c r="M221" s="76"/>
      <c r="N221" s="77"/>
    </row>
  </sheetData>
  <mergeCells count="4">
    <mergeCell ref="H5:M5"/>
    <mergeCell ref="A1:N1"/>
    <mergeCell ref="A114:N114"/>
    <mergeCell ref="H118:M118"/>
  </mergeCells>
  <phoneticPr fontId="9" type="noConversion"/>
  <printOptions horizontalCentered="1" verticalCentered="1"/>
  <pageMargins left="0" right="0" top="0.5" bottom="0.25" header="0.5" footer="0"/>
  <pageSetup paperSize="3" scale="6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3"/>
  <sheetViews>
    <sheetView topLeftCell="A251" workbookViewId="0">
      <selection activeCell="A261" sqref="A261"/>
    </sheetView>
  </sheetViews>
  <sheetFormatPr baseColWidth="10" defaultRowHeight="15" x14ac:dyDescent="0"/>
  <cols>
    <col min="1" max="1" width="9.6640625" customWidth="1"/>
    <col min="2" max="2" width="23.1640625" customWidth="1"/>
    <col min="3" max="3" width="20.5" style="3" customWidth="1"/>
    <col min="4" max="4" width="14" customWidth="1"/>
    <col min="5" max="5" width="9.83203125" style="3" customWidth="1"/>
    <col min="6" max="6" width="16" style="3" customWidth="1"/>
    <col min="7" max="7" width="15.83203125" customWidth="1"/>
    <col min="8" max="10" width="10.83203125" customWidth="1"/>
    <col min="11" max="11" width="11.5" bestFit="1" customWidth="1"/>
    <col min="12" max="12" width="10.83203125" style="8" customWidth="1"/>
    <col min="13" max="13" width="10.83203125" customWidth="1"/>
    <col min="15" max="15" width="10.3320312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s="122" customFormat="1" ht="20">
      <c r="A2" s="136" t="s">
        <v>1825</v>
      </c>
      <c r="B2" s="123"/>
      <c r="C2" s="128"/>
      <c r="E2" s="128"/>
      <c r="F2" s="128"/>
      <c r="L2" s="129"/>
    </row>
    <row r="3" spans="1:15" s="122" customFormat="1" ht="18">
      <c r="A3" s="123" t="s">
        <v>599</v>
      </c>
      <c r="B3" s="123"/>
      <c r="C3" s="128"/>
      <c r="E3" s="128"/>
      <c r="F3" s="128"/>
      <c r="L3" s="129"/>
    </row>
    <row r="4" spans="1:15" s="122" customFormat="1" ht="18">
      <c r="A4" s="123" t="s">
        <v>598</v>
      </c>
      <c r="B4" s="123"/>
      <c r="C4" s="128"/>
      <c r="E4" s="128"/>
      <c r="F4" s="128"/>
      <c r="L4" s="129"/>
    </row>
    <row r="5" spans="1:15">
      <c r="D5" s="2">
        <v>2576770</v>
      </c>
      <c r="G5" s="2"/>
      <c r="H5" s="138" t="s">
        <v>50</v>
      </c>
      <c r="I5" s="139"/>
      <c r="J5" s="139"/>
      <c r="K5" s="139"/>
      <c r="L5" s="139"/>
      <c r="M5" s="140"/>
    </row>
    <row r="6" spans="1:15">
      <c r="A6" s="3"/>
      <c r="B6" s="45" t="s">
        <v>471</v>
      </c>
      <c r="C6" s="45" t="s">
        <v>472</v>
      </c>
      <c r="D6" s="45" t="s">
        <v>0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5">
      <c r="A7" s="3"/>
    </row>
    <row r="8" spans="1:15">
      <c r="A8" s="3">
        <v>1</v>
      </c>
      <c r="B8" t="s">
        <v>423</v>
      </c>
      <c r="C8" s="3" t="s">
        <v>422</v>
      </c>
      <c r="D8" s="2">
        <v>187647</v>
      </c>
      <c r="E8" s="3">
        <v>303</v>
      </c>
      <c r="F8" s="30">
        <v>2.5299999999999998</v>
      </c>
      <c r="L8" s="15">
        <f>D8</f>
        <v>187647</v>
      </c>
    </row>
    <row r="9" spans="1:15">
      <c r="A9" s="3">
        <v>2</v>
      </c>
      <c r="B9" t="s">
        <v>424</v>
      </c>
      <c r="C9" s="3">
        <v>59100</v>
      </c>
      <c r="D9" s="2">
        <v>96959</v>
      </c>
      <c r="E9" s="3">
        <v>311</v>
      </c>
      <c r="F9" s="30">
        <v>2.58</v>
      </c>
      <c r="L9" s="48">
        <f>D9</f>
        <v>96959</v>
      </c>
    </row>
    <row r="10" spans="1:15">
      <c r="A10" s="3">
        <v>3</v>
      </c>
      <c r="B10" t="s">
        <v>425</v>
      </c>
      <c r="C10" s="3">
        <v>59200</v>
      </c>
      <c r="D10" s="2">
        <v>93531</v>
      </c>
      <c r="E10" s="3">
        <v>313</v>
      </c>
      <c r="F10" s="30">
        <v>3</v>
      </c>
      <c r="L10" s="48">
        <f>D10</f>
        <v>93531</v>
      </c>
    </row>
    <row r="11" spans="1:15">
      <c r="A11" s="3">
        <v>4</v>
      </c>
      <c r="B11" t="s">
        <v>426</v>
      </c>
      <c r="C11" s="3" t="s">
        <v>427</v>
      </c>
      <c r="D11" s="2">
        <v>70834</v>
      </c>
      <c r="E11" s="3">
        <v>374</v>
      </c>
      <c r="F11" s="30">
        <v>3.31</v>
      </c>
      <c r="M11" s="10">
        <f>D11</f>
        <v>70834</v>
      </c>
    </row>
    <row r="12" spans="1:15">
      <c r="A12" s="3">
        <v>5</v>
      </c>
      <c r="B12" s="53" t="s">
        <v>428</v>
      </c>
      <c r="C12" s="3" t="s">
        <v>430</v>
      </c>
      <c r="D12" s="2">
        <v>64997</v>
      </c>
      <c r="E12" s="3">
        <v>299</v>
      </c>
      <c r="F12" s="30">
        <v>2.4900000000000002</v>
      </c>
      <c r="L12" s="48">
        <f>D12</f>
        <v>64997</v>
      </c>
    </row>
    <row r="13" spans="1:15">
      <c r="A13" s="3">
        <v>6</v>
      </c>
      <c r="B13" t="s">
        <v>429</v>
      </c>
      <c r="C13" s="3">
        <v>59500</v>
      </c>
      <c r="D13" s="2">
        <v>42812</v>
      </c>
      <c r="E13" s="3">
        <v>303</v>
      </c>
      <c r="F13" s="30">
        <v>2.58</v>
      </c>
      <c r="L13" s="48">
        <f>D13</f>
        <v>42812</v>
      </c>
    </row>
    <row r="14" spans="1:15">
      <c r="A14" s="3">
        <v>7</v>
      </c>
      <c r="B14" t="s">
        <v>431</v>
      </c>
      <c r="C14" s="3">
        <v>59150</v>
      </c>
      <c r="D14" s="2">
        <v>42719</v>
      </c>
      <c r="E14" s="3">
        <v>300</v>
      </c>
      <c r="F14" s="30">
        <v>2.54</v>
      </c>
      <c r="L14" s="48">
        <f>D14</f>
        <v>42719</v>
      </c>
    </row>
    <row r="15" spans="1:15">
      <c r="A15" s="3">
        <v>8</v>
      </c>
      <c r="B15" t="s">
        <v>432</v>
      </c>
      <c r="C15" s="3">
        <v>59300</v>
      </c>
      <c r="D15" s="2">
        <v>41251</v>
      </c>
      <c r="E15" s="3">
        <v>266</v>
      </c>
      <c r="F15" s="30">
        <v>2.2999999999999998</v>
      </c>
      <c r="K15" s="10">
        <f>D15</f>
        <v>41251</v>
      </c>
      <c r="L15" s="48"/>
    </row>
    <row r="16" spans="1:15">
      <c r="A16" s="3">
        <v>9</v>
      </c>
      <c r="B16" t="s">
        <v>433</v>
      </c>
      <c r="C16" s="3" t="s">
        <v>435</v>
      </c>
      <c r="D16" s="2">
        <v>37181</v>
      </c>
      <c r="E16" s="3">
        <v>306</v>
      </c>
      <c r="F16" s="30">
        <v>2.56</v>
      </c>
      <c r="L16" s="48">
        <f>D16</f>
        <v>37181</v>
      </c>
    </row>
    <row r="17" spans="1:13">
      <c r="A17" s="3">
        <v>10</v>
      </c>
      <c r="B17" t="s">
        <v>434</v>
      </c>
      <c r="C17" s="3">
        <v>59400</v>
      </c>
      <c r="D17" s="2">
        <v>33716</v>
      </c>
      <c r="E17" s="3">
        <v>300</v>
      </c>
      <c r="F17" s="30">
        <v>2.5299999999999998</v>
      </c>
      <c r="L17" s="48">
        <f>D17</f>
        <v>33716</v>
      </c>
    </row>
    <row r="18" spans="1:13">
      <c r="A18" s="3">
        <v>11</v>
      </c>
      <c r="B18" t="s">
        <v>436</v>
      </c>
      <c r="C18" s="3">
        <v>59600</v>
      </c>
      <c r="D18" s="2">
        <v>33561</v>
      </c>
      <c r="E18" s="3">
        <v>213</v>
      </c>
      <c r="F18" s="30">
        <v>2.2599999999999998</v>
      </c>
      <c r="K18" s="10">
        <f>D18</f>
        <v>33561</v>
      </c>
      <c r="L18" s="48"/>
    </row>
    <row r="19" spans="1:13">
      <c r="A19" s="3">
        <v>12</v>
      </c>
      <c r="B19" t="s">
        <v>437</v>
      </c>
      <c r="C19" s="3">
        <v>59130</v>
      </c>
      <c r="D19" s="2">
        <v>28133</v>
      </c>
      <c r="E19" s="3">
        <v>307</v>
      </c>
      <c r="F19" s="30">
        <v>2.57</v>
      </c>
      <c r="L19" s="48">
        <f>D19</f>
        <v>28133</v>
      </c>
    </row>
    <row r="20" spans="1:13">
      <c r="A20" s="3">
        <v>13</v>
      </c>
      <c r="B20" t="s">
        <v>438</v>
      </c>
      <c r="C20" s="3">
        <v>59160</v>
      </c>
      <c r="D20" s="2">
        <v>27919</v>
      </c>
      <c r="E20" s="3">
        <v>307</v>
      </c>
      <c r="F20" s="30">
        <v>2.57</v>
      </c>
      <c r="L20" s="48">
        <f>D20</f>
        <v>27919</v>
      </c>
    </row>
    <row r="21" spans="1:13">
      <c r="A21" s="3">
        <v>14</v>
      </c>
      <c r="B21" t="s">
        <v>439</v>
      </c>
      <c r="C21" s="3">
        <v>59280</v>
      </c>
      <c r="D21" s="2">
        <v>25249</v>
      </c>
      <c r="E21" s="3">
        <v>320</v>
      </c>
      <c r="F21" s="30">
        <v>3.06</v>
      </c>
      <c r="M21" s="10">
        <f>D21</f>
        <v>25249</v>
      </c>
    </row>
    <row r="22" spans="1:13">
      <c r="A22" s="3">
        <v>15</v>
      </c>
      <c r="B22" t="s">
        <v>464</v>
      </c>
      <c r="C22" s="3">
        <v>59210</v>
      </c>
      <c r="D22" s="2">
        <v>24132</v>
      </c>
      <c r="E22" s="3">
        <v>376</v>
      </c>
      <c r="F22" s="30">
        <v>3.28</v>
      </c>
      <c r="M22" s="10">
        <f>D22</f>
        <v>24132</v>
      </c>
    </row>
    <row r="23" spans="1:13">
      <c r="A23" s="3">
        <v>16</v>
      </c>
      <c r="B23" t="s">
        <v>152</v>
      </c>
      <c r="D23" s="2">
        <v>23348</v>
      </c>
      <c r="E23" s="3">
        <v>375</v>
      </c>
      <c r="F23" s="30">
        <v>3.33</v>
      </c>
      <c r="L23" s="48"/>
      <c r="M23" s="10">
        <f>D23</f>
        <v>23348</v>
      </c>
    </row>
    <row r="24" spans="1:13">
      <c r="A24" s="3">
        <v>17</v>
      </c>
      <c r="B24" t="s">
        <v>153</v>
      </c>
      <c r="D24" s="2">
        <v>23238</v>
      </c>
      <c r="E24" s="3">
        <v>375</v>
      </c>
      <c r="F24" s="30">
        <v>3.31</v>
      </c>
      <c r="L24" s="48"/>
      <c r="M24" s="10">
        <f>D24</f>
        <v>23238</v>
      </c>
    </row>
    <row r="25" spans="1:13">
      <c r="A25" s="3">
        <v>18</v>
      </c>
      <c r="B25" t="s">
        <v>466</v>
      </c>
      <c r="C25" s="3">
        <v>59370</v>
      </c>
      <c r="D25" s="2">
        <v>23004</v>
      </c>
      <c r="E25" s="3">
        <v>303</v>
      </c>
      <c r="F25" s="30">
        <v>2.5099999999999998</v>
      </c>
      <c r="L25" s="48">
        <f>D25</f>
        <v>23004</v>
      </c>
    </row>
    <row r="26" spans="1:13">
      <c r="A26" s="3">
        <v>19</v>
      </c>
      <c r="B26" t="s">
        <v>465</v>
      </c>
      <c r="C26" s="3">
        <v>59110</v>
      </c>
      <c r="D26" s="2">
        <v>22396</v>
      </c>
      <c r="E26" s="3">
        <v>304</v>
      </c>
      <c r="F26" s="30">
        <v>2.5299999999999998</v>
      </c>
      <c r="L26" s="48">
        <f>D26</f>
        <v>22396</v>
      </c>
    </row>
    <row r="27" spans="1:13">
      <c r="A27" s="3">
        <v>20</v>
      </c>
      <c r="B27" t="s">
        <v>154</v>
      </c>
      <c r="D27" s="2">
        <v>21395</v>
      </c>
      <c r="E27" s="3">
        <v>317</v>
      </c>
      <c r="F27" s="30">
        <v>3.42</v>
      </c>
      <c r="M27" s="10">
        <f>D27</f>
        <v>21395</v>
      </c>
    </row>
    <row r="28" spans="1:13">
      <c r="A28" s="3">
        <v>21</v>
      </c>
      <c r="B28" t="s">
        <v>467</v>
      </c>
      <c r="C28" s="3">
        <v>59120</v>
      </c>
      <c r="D28" s="2">
        <v>20862</v>
      </c>
      <c r="E28" s="3">
        <v>304</v>
      </c>
      <c r="F28" s="30">
        <v>2.54</v>
      </c>
      <c r="L28" s="48">
        <f t="shared" ref="L28:L36" si="0">D28</f>
        <v>20862</v>
      </c>
    </row>
    <row r="29" spans="1:13">
      <c r="A29" s="3">
        <v>22</v>
      </c>
      <c r="B29" t="s">
        <v>468</v>
      </c>
      <c r="C29" s="3">
        <v>59170</v>
      </c>
      <c r="D29" s="2">
        <v>20640</v>
      </c>
      <c r="E29" s="3">
        <v>304</v>
      </c>
      <c r="F29" s="30">
        <v>2.57</v>
      </c>
      <c r="L29" s="48">
        <f t="shared" si="0"/>
        <v>20640</v>
      </c>
    </row>
    <row r="30" spans="1:13">
      <c r="A30" s="3">
        <v>23</v>
      </c>
      <c r="B30" t="s">
        <v>469</v>
      </c>
      <c r="C30" s="3">
        <v>59220</v>
      </c>
      <c r="D30" s="2">
        <v>20354</v>
      </c>
      <c r="E30" s="3">
        <v>275</v>
      </c>
      <c r="F30" s="30">
        <v>2.38</v>
      </c>
      <c r="L30" s="48">
        <f t="shared" si="0"/>
        <v>20354</v>
      </c>
    </row>
    <row r="31" spans="1:13">
      <c r="A31" s="3">
        <v>24</v>
      </c>
      <c r="B31" t="s">
        <v>470</v>
      </c>
      <c r="C31" s="3">
        <v>59510</v>
      </c>
      <c r="D31" s="2">
        <v>19664</v>
      </c>
      <c r="E31" s="3">
        <v>305</v>
      </c>
      <c r="F31" s="30">
        <v>2.54</v>
      </c>
      <c r="L31" s="48">
        <f t="shared" si="0"/>
        <v>19664</v>
      </c>
    </row>
    <row r="32" spans="1:13">
      <c r="A32" s="3">
        <v>25</v>
      </c>
      <c r="B32" t="s">
        <v>474</v>
      </c>
      <c r="C32" s="3">
        <v>59250</v>
      </c>
      <c r="D32" s="2">
        <v>18994</v>
      </c>
      <c r="E32" s="3">
        <v>313</v>
      </c>
      <c r="F32" s="30">
        <v>3</v>
      </c>
      <c r="L32" s="48">
        <f t="shared" si="0"/>
        <v>18994</v>
      </c>
    </row>
    <row r="33" spans="1:13">
      <c r="A33" s="3">
        <v>26</v>
      </c>
      <c r="B33" t="s">
        <v>475</v>
      </c>
      <c r="C33" s="3">
        <v>59290</v>
      </c>
      <c r="D33" s="2">
        <v>18530</v>
      </c>
      <c r="E33" s="3">
        <v>306</v>
      </c>
      <c r="F33" s="30">
        <v>2.5499999999999998</v>
      </c>
      <c r="L33" s="48">
        <f t="shared" si="0"/>
        <v>18530</v>
      </c>
    </row>
    <row r="34" spans="1:13">
      <c r="A34" s="3">
        <v>27</v>
      </c>
      <c r="B34" t="s">
        <v>476</v>
      </c>
      <c r="C34" s="3">
        <v>59790</v>
      </c>
      <c r="D34" s="2">
        <v>18135</v>
      </c>
      <c r="E34" s="3">
        <v>302</v>
      </c>
      <c r="F34" s="30">
        <v>2.52</v>
      </c>
      <c r="L34" s="48">
        <f t="shared" si="0"/>
        <v>18135</v>
      </c>
    </row>
    <row r="35" spans="1:13">
      <c r="A35" s="3">
        <v>28</v>
      </c>
      <c r="B35" t="s">
        <v>477</v>
      </c>
      <c r="C35" s="3">
        <v>59230</v>
      </c>
      <c r="D35" s="2">
        <v>17172</v>
      </c>
      <c r="E35" s="3">
        <v>280</v>
      </c>
      <c r="F35" s="30">
        <v>2.4300000000000002</v>
      </c>
      <c r="L35" s="48">
        <f t="shared" si="0"/>
        <v>17172</v>
      </c>
    </row>
    <row r="36" spans="1:13">
      <c r="A36" s="3">
        <v>29</v>
      </c>
      <c r="B36" t="s">
        <v>478</v>
      </c>
      <c r="C36" s="3">
        <v>59450</v>
      </c>
      <c r="D36" s="2">
        <v>16974</v>
      </c>
      <c r="E36" s="3">
        <v>300</v>
      </c>
      <c r="F36" s="30">
        <v>2.5099999999999998</v>
      </c>
      <c r="L36" s="48">
        <f t="shared" si="0"/>
        <v>16974</v>
      </c>
    </row>
    <row r="37" spans="1:13">
      <c r="A37" s="3">
        <v>30</v>
      </c>
      <c r="B37" t="s">
        <v>479</v>
      </c>
      <c r="C37" s="3">
        <v>59330</v>
      </c>
      <c r="D37" s="2">
        <v>16021</v>
      </c>
      <c r="E37" s="3">
        <v>219</v>
      </c>
      <c r="F37" s="30">
        <v>2.2999999999999998</v>
      </c>
      <c r="K37" s="10">
        <f>D37</f>
        <v>16021</v>
      </c>
    </row>
    <row r="38" spans="1:13">
      <c r="A38" s="3">
        <v>31</v>
      </c>
      <c r="B38" t="s">
        <v>480</v>
      </c>
      <c r="C38" s="3">
        <v>59155</v>
      </c>
      <c r="D38" s="2">
        <v>15897</v>
      </c>
      <c r="E38" s="3">
        <v>302</v>
      </c>
      <c r="F38" s="30">
        <v>2.5299999999999998</v>
      </c>
      <c r="L38" s="48">
        <f>D38</f>
        <v>15897</v>
      </c>
    </row>
    <row r="39" spans="1:13">
      <c r="A39" s="3">
        <v>32</v>
      </c>
      <c r="B39" t="s">
        <v>481</v>
      </c>
      <c r="C39" s="3">
        <v>59320</v>
      </c>
      <c r="D39" s="2">
        <v>14956</v>
      </c>
      <c r="E39" s="3">
        <v>306</v>
      </c>
      <c r="F39" s="30">
        <v>2.59</v>
      </c>
      <c r="L39" s="48">
        <f>D39</f>
        <v>14956</v>
      </c>
    </row>
    <row r="40" spans="1:13">
      <c r="A40" s="3">
        <v>33</v>
      </c>
      <c r="B40" t="s">
        <v>482</v>
      </c>
      <c r="C40" s="3">
        <v>59139</v>
      </c>
      <c r="D40" s="2">
        <v>14429</v>
      </c>
      <c r="E40" s="3">
        <v>303</v>
      </c>
      <c r="F40" s="30">
        <v>2.54</v>
      </c>
      <c r="L40" s="48">
        <f>D40</f>
        <v>14429</v>
      </c>
    </row>
    <row r="41" spans="1:13">
      <c r="A41" s="3">
        <v>34</v>
      </c>
      <c r="B41" t="s">
        <v>483</v>
      </c>
      <c r="C41" s="3">
        <v>59270</v>
      </c>
      <c r="D41" s="2">
        <v>14136</v>
      </c>
      <c r="E41" s="3">
        <v>329</v>
      </c>
      <c r="F41" s="30">
        <v>3.07</v>
      </c>
      <c r="M41" s="10">
        <f>D41</f>
        <v>14136</v>
      </c>
    </row>
    <row r="42" spans="1:13">
      <c r="A42" s="3">
        <v>35</v>
      </c>
      <c r="B42" t="s">
        <v>484</v>
      </c>
      <c r="C42" s="3">
        <v>59410</v>
      </c>
      <c r="D42" s="2">
        <v>14058</v>
      </c>
      <c r="E42" s="3">
        <v>262</v>
      </c>
      <c r="F42" s="30">
        <v>2.37</v>
      </c>
      <c r="L42" s="48">
        <f>D42</f>
        <v>14058</v>
      </c>
    </row>
    <row r="43" spans="1:13">
      <c r="A43" s="3">
        <v>36</v>
      </c>
      <c r="B43" t="s">
        <v>485</v>
      </c>
      <c r="C43" s="3">
        <v>59610</v>
      </c>
      <c r="D43" s="2">
        <v>13865</v>
      </c>
      <c r="E43" s="3">
        <v>216</v>
      </c>
      <c r="F43" s="30">
        <v>2.2999999999999998</v>
      </c>
      <c r="K43" s="10">
        <f>D43</f>
        <v>13865</v>
      </c>
    </row>
    <row r="44" spans="1:13">
      <c r="A44" s="3">
        <v>37</v>
      </c>
      <c r="B44" t="s">
        <v>486</v>
      </c>
      <c r="C44" s="3">
        <v>59590</v>
      </c>
      <c r="D44" s="2">
        <v>13691</v>
      </c>
      <c r="E44" s="3">
        <v>273</v>
      </c>
      <c r="F44" s="30">
        <v>2.36</v>
      </c>
      <c r="L44" s="48">
        <f>D44</f>
        <v>13691</v>
      </c>
    </row>
    <row r="45" spans="1:13">
      <c r="A45" s="3">
        <v>38</v>
      </c>
      <c r="B45" t="s">
        <v>155</v>
      </c>
      <c r="D45" s="2">
        <v>13455</v>
      </c>
      <c r="E45" s="3">
        <v>293</v>
      </c>
      <c r="F45" s="30">
        <v>3.04</v>
      </c>
      <c r="M45" s="10">
        <f>D45</f>
        <v>13455</v>
      </c>
    </row>
    <row r="46" spans="1:13">
      <c r="A46" s="3">
        <v>39</v>
      </c>
      <c r="B46" t="s">
        <v>487</v>
      </c>
      <c r="C46" s="3">
        <v>59420</v>
      </c>
      <c r="D46" s="2">
        <v>13167</v>
      </c>
      <c r="E46" s="3">
        <v>313</v>
      </c>
      <c r="F46" s="30">
        <v>3</v>
      </c>
      <c r="L46" s="48">
        <f>D46</f>
        <v>13167</v>
      </c>
    </row>
    <row r="47" spans="1:13">
      <c r="A47" s="3">
        <v>40</v>
      </c>
      <c r="B47" t="s">
        <v>488</v>
      </c>
      <c r="C47" s="3">
        <v>59390</v>
      </c>
      <c r="D47" s="2">
        <v>13014</v>
      </c>
      <c r="E47" s="3">
        <v>294</v>
      </c>
      <c r="F47" s="30">
        <v>2.57</v>
      </c>
      <c r="L47" s="48">
        <f>D47</f>
        <v>13014</v>
      </c>
    </row>
    <row r="48" spans="1:13">
      <c r="A48" s="3">
        <v>41</v>
      </c>
      <c r="B48" t="s">
        <v>489</v>
      </c>
      <c r="C48" s="3">
        <v>59223</v>
      </c>
      <c r="D48" s="2">
        <v>12701</v>
      </c>
      <c r="E48" s="3">
        <v>315</v>
      </c>
      <c r="F48" s="30">
        <v>3</v>
      </c>
      <c r="L48" s="48">
        <f>D48</f>
        <v>12701</v>
      </c>
    </row>
    <row r="49" spans="1:13">
      <c r="A49" s="3">
        <v>42</v>
      </c>
      <c r="B49" t="s">
        <v>156</v>
      </c>
      <c r="D49" s="2">
        <v>12421</v>
      </c>
      <c r="E49" s="3">
        <v>391</v>
      </c>
      <c r="F49" s="30">
        <v>3.44</v>
      </c>
      <c r="M49" s="10">
        <f>D49</f>
        <v>12421</v>
      </c>
    </row>
    <row r="50" spans="1:13">
      <c r="A50" s="3">
        <v>43</v>
      </c>
      <c r="B50" t="s">
        <v>490</v>
      </c>
      <c r="C50" s="3">
        <v>59113</v>
      </c>
      <c r="D50" s="2">
        <v>12083</v>
      </c>
      <c r="E50" s="3">
        <v>307</v>
      </c>
      <c r="F50" s="30">
        <v>2.56</v>
      </c>
      <c r="L50" s="48">
        <f>D50</f>
        <v>12083</v>
      </c>
    </row>
    <row r="51" spans="1:13">
      <c r="A51" s="3">
        <v>44</v>
      </c>
      <c r="B51" t="s">
        <v>491</v>
      </c>
      <c r="C51" s="3">
        <v>59490</v>
      </c>
      <c r="D51" s="2">
        <v>12005</v>
      </c>
      <c r="E51" s="3">
        <v>286</v>
      </c>
      <c r="F51" s="30">
        <v>2.4300000000000002</v>
      </c>
      <c r="L51" s="48">
        <f>D51</f>
        <v>12005</v>
      </c>
    </row>
    <row r="52" spans="1:13">
      <c r="A52" s="3">
        <v>45</v>
      </c>
      <c r="B52" t="s">
        <v>157</v>
      </c>
      <c r="D52" s="2">
        <v>11945</v>
      </c>
      <c r="E52" s="3">
        <v>324</v>
      </c>
      <c r="F52" s="30">
        <v>3.1</v>
      </c>
      <c r="M52" s="10">
        <f>D52</f>
        <v>11945</v>
      </c>
    </row>
    <row r="53" spans="1:13">
      <c r="A53" s="3">
        <v>46</v>
      </c>
      <c r="B53" t="s">
        <v>492</v>
      </c>
      <c r="C53" s="3">
        <v>59860</v>
      </c>
      <c r="D53" s="2">
        <v>11820</v>
      </c>
      <c r="E53" s="3">
        <v>260</v>
      </c>
      <c r="F53" s="30">
        <v>2.2999999999999998</v>
      </c>
      <c r="K53" s="10">
        <f>D53</f>
        <v>11820</v>
      </c>
    </row>
    <row r="54" spans="1:13">
      <c r="A54" s="3">
        <v>47</v>
      </c>
      <c r="B54" t="s">
        <v>493</v>
      </c>
      <c r="C54" s="3">
        <v>59770</v>
      </c>
      <c r="D54" s="2">
        <v>11668</v>
      </c>
      <c r="E54" s="3">
        <v>262</v>
      </c>
      <c r="F54" s="30">
        <v>2.2999999999999998</v>
      </c>
      <c r="K54" s="10">
        <f>D54</f>
        <v>11668</v>
      </c>
    </row>
    <row r="55" spans="1:13">
      <c r="A55" s="3">
        <v>48</v>
      </c>
      <c r="B55" t="s">
        <v>494</v>
      </c>
      <c r="C55" s="3">
        <v>59880</v>
      </c>
      <c r="D55" s="2">
        <v>11033</v>
      </c>
      <c r="E55" s="3">
        <v>264</v>
      </c>
      <c r="F55" s="30">
        <v>2.31</v>
      </c>
      <c r="L55" s="48">
        <f>D55</f>
        <v>11033</v>
      </c>
    </row>
    <row r="56" spans="1:13">
      <c r="A56" s="3">
        <v>49</v>
      </c>
      <c r="B56" t="s">
        <v>495</v>
      </c>
      <c r="C56" s="3">
        <v>59520</v>
      </c>
      <c r="D56" s="2">
        <v>10822</v>
      </c>
      <c r="E56" s="3">
        <v>307</v>
      </c>
      <c r="F56" s="30">
        <v>2.58</v>
      </c>
      <c r="L56" s="48">
        <f>D56</f>
        <v>10822</v>
      </c>
    </row>
    <row r="57" spans="1:13">
      <c r="A57" s="3">
        <v>50</v>
      </c>
      <c r="B57" t="s">
        <v>496</v>
      </c>
      <c r="C57" s="3">
        <v>59460</v>
      </c>
      <c r="D57" s="2">
        <v>10779</v>
      </c>
      <c r="E57" s="3">
        <v>201</v>
      </c>
      <c r="F57" s="30">
        <v>2.21</v>
      </c>
      <c r="K57" s="10">
        <f>D57</f>
        <v>10779</v>
      </c>
    </row>
    <row r="58" spans="1:13">
      <c r="A58" s="3">
        <v>51</v>
      </c>
      <c r="B58" t="s">
        <v>497</v>
      </c>
      <c r="C58" s="3">
        <v>59910</v>
      </c>
      <c r="D58" s="2">
        <v>10674</v>
      </c>
      <c r="E58" s="3">
        <v>312</v>
      </c>
      <c r="F58" s="30">
        <v>2.59</v>
      </c>
      <c r="L58" s="48">
        <f>D58</f>
        <v>10674</v>
      </c>
    </row>
    <row r="59" spans="1:13">
      <c r="A59" s="3">
        <v>52</v>
      </c>
      <c r="B59" t="s">
        <v>498</v>
      </c>
      <c r="C59" s="3">
        <v>59690</v>
      </c>
      <c r="D59" s="2">
        <v>10641</v>
      </c>
      <c r="E59" s="3">
        <v>262</v>
      </c>
      <c r="F59" s="30">
        <v>2.33</v>
      </c>
      <c r="L59" s="48">
        <f>D59</f>
        <v>10641</v>
      </c>
    </row>
    <row r="60" spans="1:13">
      <c r="A60" s="3">
        <v>53</v>
      </c>
      <c r="B60" t="s">
        <v>499</v>
      </c>
      <c r="C60" s="3">
        <v>59163</v>
      </c>
      <c r="D60" s="2">
        <v>10527</v>
      </c>
      <c r="E60" s="3">
        <v>259</v>
      </c>
      <c r="F60" s="30">
        <v>2.2999999999999998</v>
      </c>
      <c r="K60" s="10">
        <f>D60</f>
        <v>10527</v>
      </c>
    </row>
    <row r="61" spans="1:13">
      <c r="A61" s="3">
        <v>54</v>
      </c>
      <c r="B61" t="s">
        <v>500</v>
      </c>
      <c r="C61" s="3">
        <v>59282</v>
      </c>
      <c r="D61" s="2">
        <v>10410</v>
      </c>
      <c r="E61" s="3">
        <v>275</v>
      </c>
      <c r="F61" s="30">
        <v>2.38</v>
      </c>
      <c r="L61" s="48">
        <f>D61</f>
        <v>10410</v>
      </c>
    </row>
    <row r="62" spans="1:13">
      <c r="A62" s="3">
        <v>55</v>
      </c>
      <c r="B62" t="s">
        <v>501</v>
      </c>
      <c r="C62" s="3">
        <v>59350</v>
      </c>
      <c r="D62" s="2">
        <v>10112</v>
      </c>
      <c r="E62" s="3">
        <v>307</v>
      </c>
      <c r="F62" s="30">
        <v>2.5499999999999998</v>
      </c>
      <c r="L62" s="48">
        <f>D62</f>
        <v>10112</v>
      </c>
    </row>
    <row r="63" spans="1:13">
      <c r="A63" s="3">
        <v>56</v>
      </c>
      <c r="B63" t="s">
        <v>502</v>
      </c>
      <c r="C63" s="3">
        <v>59580</v>
      </c>
      <c r="D63" s="2">
        <v>9759</v>
      </c>
      <c r="E63" s="3">
        <v>288</v>
      </c>
      <c r="F63" s="30">
        <v>2.46</v>
      </c>
      <c r="L63" s="48">
        <f>D63</f>
        <v>9759</v>
      </c>
    </row>
    <row r="64" spans="1:13">
      <c r="A64" s="3">
        <v>57</v>
      </c>
      <c r="B64" t="s">
        <v>503</v>
      </c>
      <c r="C64" s="3">
        <v>59112</v>
      </c>
      <c r="D64" s="2">
        <v>9714</v>
      </c>
      <c r="E64" s="3">
        <v>320</v>
      </c>
      <c r="F64" s="30">
        <v>3.05</v>
      </c>
      <c r="M64" s="10">
        <f>D64</f>
        <v>9714</v>
      </c>
    </row>
    <row r="65" spans="1:13">
      <c r="A65" s="3">
        <v>58</v>
      </c>
      <c r="B65" t="s">
        <v>504</v>
      </c>
      <c r="C65" s="3">
        <v>59115</v>
      </c>
      <c r="D65" s="2">
        <v>9646</v>
      </c>
      <c r="E65" s="3">
        <v>291</v>
      </c>
      <c r="F65" s="30">
        <v>2.52</v>
      </c>
      <c r="L65" s="48">
        <f>D65</f>
        <v>9646</v>
      </c>
    </row>
    <row r="66" spans="1:13">
      <c r="A66" s="3">
        <v>59</v>
      </c>
      <c r="B66" t="s">
        <v>505</v>
      </c>
      <c r="C66" s="3">
        <v>59960</v>
      </c>
      <c r="D66" s="2">
        <v>9531</v>
      </c>
      <c r="E66" s="3">
        <v>311</v>
      </c>
      <c r="F66" s="30">
        <v>2.56</v>
      </c>
      <c r="L66" s="48">
        <f>D66</f>
        <v>9531</v>
      </c>
    </row>
    <row r="67" spans="1:13">
      <c r="A67" s="3">
        <v>60</v>
      </c>
      <c r="B67" t="s">
        <v>506</v>
      </c>
      <c r="C67" s="3">
        <v>59124</v>
      </c>
      <c r="D67" s="2">
        <v>9315</v>
      </c>
      <c r="E67" s="3">
        <v>280</v>
      </c>
      <c r="F67" s="30">
        <v>2.44</v>
      </c>
      <c r="L67" s="48">
        <f>D67</f>
        <v>9315</v>
      </c>
    </row>
    <row r="68" spans="1:13">
      <c r="A68" s="3">
        <v>61</v>
      </c>
      <c r="B68" t="s">
        <v>507</v>
      </c>
      <c r="C68" s="3">
        <v>59620</v>
      </c>
      <c r="D68" s="2">
        <v>9206</v>
      </c>
      <c r="E68" s="3">
        <v>220</v>
      </c>
      <c r="F68" s="30">
        <v>2.44</v>
      </c>
      <c r="L68" s="48">
        <f>D68</f>
        <v>9206</v>
      </c>
    </row>
    <row r="69" spans="1:13">
      <c r="A69" s="3">
        <v>62</v>
      </c>
      <c r="B69" t="s">
        <v>508</v>
      </c>
      <c r="C69" s="3">
        <v>59660</v>
      </c>
      <c r="D69" s="2">
        <v>8903</v>
      </c>
      <c r="E69" s="3">
        <v>336</v>
      </c>
      <c r="F69" s="30">
        <v>3.21</v>
      </c>
      <c r="M69" s="10">
        <f>D69</f>
        <v>8903</v>
      </c>
    </row>
    <row r="70" spans="1:13">
      <c r="A70" s="3">
        <v>63</v>
      </c>
      <c r="B70" t="s">
        <v>509</v>
      </c>
      <c r="C70" s="3">
        <v>59264</v>
      </c>
      <c r="D70" s="2">
        <v>8773</v>
      </c>
      <c r="E70" s="3">
        <v>255</v>
      </c>
      <c r="F70" s="30">
        <v>2.2599999999999998</v>
      </c>
      <c r="K70" s="10">
        <f>D70</f>
        <v>8773</v>
      </c>
    </row>
    <row r="71" spans="1:13">
      <c r="A71" s="3">
        <v>64</v>
      </c>
      <c r="B71" t="s">
        <v>158</v>
      </c>
      <c r="D71" s="2">
        <v>8610</v>
      </c>
      <c r="E71" s="3">
        <v>372</v>
      </c>
      <c r="F71" s="30">
        <v>3.29</v>
      </c>
      <c r="M71" s="10">
        <f>D71</f>
        <v>8610</v>
      </c>
    </row>
    <row r="72" spans="1:13">
      <c r="A72" s="3">
        <v>65</v>
      </c>
      <c r="B72" t="s">
        <v>159</v>
      </c>
      <c r="D72" s="2">
        <v>8532</v>
      </c>
      <c r="E72" s="3">
        <v>257</v>
      </c>
      <c r="F72" s="30">
        <v>3.12</v>
      </c>
      <c r="M72" s="10">
        <f>D72</f>
        <v>8532</v>
      </c>
    </row>
    <row r="73" spans="1:13">
      <c r="A73" s="3">
        <v>66</v>
      </c>
      <c r="B73" t="s">
        <v>510</v>
      </c>
      <c r="C73" s="3">
        <v>59300</v>
      </c>
      <c r="D73" s="2">
        <v>7998</v>
      </c>
      <c r="E73" s="3">
        <v>266</v>
      </c>
      <c r="F73" s="30">
        <v>2.33</v>
      </c>
      <c r="L73" s="48">
        <f>D73</f>
        <v>7998</v>
      </c>
    </row>
    <row r="74" spans="1:13">
      <c r="A74" s="3">
        <v>67</v>
      </c>
      <c r="B74" t="s">
        <v>511</v>
      </c>
      <c r="C74" s="3">
        <v>59950</v>
      </c>
      <c r="D74" s="2">
        <v>7962</v>
      </c>
      <c r="E74" s="3">
        <v>304</v>
      </c>
      <c r="F74" s="30">
        <v>2.5499999999999998</v>
      </c>
      <c r="L74" s="48">
        <f t="shared" ref="L74:L76" si="1">D74</f>
        <v>7962</v>
      </c>
    </row>
    <row r="75" spans="1:13">
      <c r="A75" s="3">
        <v>68</v>
      </c>
      <c r="B75" t="s">
        <v>512</v>
      </c>
      <c r="C75" s="3">
        <v>59930</v>
      </c>
      <c r="D75" s="2">
        <v>7908</v>
      </c>
      <c r="E75" s="3">
        <v>316</v>
      </c>
      <c r="F75" s="30">
        <v>2.59</v>
      </c>
      <c r="L75" s="48">
        <f t="shared" si="1"/>
        <v>7908</v>
      </c>
    </row>
    <row r="76" spans="1:13">
      <c r="A76" s="3">
        <v>69</v>
      </c>
      <c r="B76" t="s">
        <v>513</v>
      </c>
      <c r="C76" s="3">
        <v>59119</v>
      </c>
      <c r="D76" s="2">
        <v>7907</v>
      </c>
      <c r="E76" s="3">
        <v>301</v>
      </c>
      <c r="F76" s="30">
        <v>2.52</v>
      </c>
      <c r="L76" s="48">
        <f t="shared" si="1"/>
        <v>7907</v>
      </c>
    </row>
    <row r="77" spans="1:13">
      <c r="A77" s="3">
        <v>70</v>
      </c>
      <c r="B77" t="s">
        <v>160</v>
      </c>
      <c r="D77" s="2">
        <v>7876</v>
      </c>
      <c r="E77" s="3">
        <v>316</v>
      </c>
      <c r="F77" s="30">
        <v>3.05</v>
      </c>
      <c r="M77" s="10">
        <f>D77</f>
        <v>7876</v>
      </c>
    </row>
    <row r="78" spans="1:13">
      <c r="A78" s="3">
        <v>71</v>
      </c>
      <c r="B78" t="s">
        <v>161</v>
      </c>
      <c r="D78" s="2">
        <v>7862</v>
      </c>
      <c r="E78" s="3">
        <v>319</v>
      </c>
      <c r="F78" s="30">
        <v>3.03</v>
      </c>
      <c r="M78" s="10">
        <f>D78</f>
        <v>7862</v>
      </c>
    </row>
    <row r="79" spans="1:13">
      <c r="A79" s="3">
        <v>72</v>
      </c>
      <c r="B79" t="s">
        <v>162</v>
      </c>
      <c r="D79" s="2">
        <v>7678</v>
      </c>
      <c r="E79" s="3">
        <v>263</v>
      </c>
      <c r="F79" s="30">
        <v>2.38</v>
      </c>
      <c r="M79" s="10">
        <f t="shared" ref="M79:M80" si="2">D79</f>
        <v>7678</v>
      </c>
    </row>
    <row r="80" spans="1:13">
      <c r="A80" s="3">
        <v>73</v>
      </c>
      <c r="B80" t="s">
        <v>163</v>
      </c>
      <c r="D80" s="2">
        <v>7632</v>
      </c>
      <c r="E80" s="3">
        <v>313</v>
      </c>
      <c r="F80" s="30">
        <v>3.01</v>
      </c>
      <c r="M80" s="10">
        <f t="shared" si="2"/>
        <v>7632</v>
      </c>
    </row>
    <row r="81" spans="1:13">
      <c r="A81" s="3">
        <v>74</v>
      </c>
      <c r="B81" t="s">
        <v>514</v>
      </c>
      <c r="C81" s="3">
        <v>59136</v>
      </c>
      <c r="D81" s="2">
        <v>7624</v>
      </c>
      <c r="E81" s="3">
        <v>317</v>
      </c>
      <c r="F81" s="30">
        <v>3</v>
      </c>
      <c r="L81" s="48">
        <f>D81</f>
        <v>7624</v>
      </c>
    </row>
    <row r="82" spans="1:13">
      <c r="A82" s="3">
        <v>75</v>
      </c>
      <c r="B82" t="s">
        <v>515</v>
      </c>
      <c r="C82" s="3">
        <v>59970</v>
      </c>
      <c r="D82" s="2">
        <v>7605</v>
      </c>
      <c r="E82" s="3">
        <v>258</v>
      </c>
      <c r="F82" s="30">
        <v>2.29</v>
      </c>
      <c r="K82" s="10">
        <f>D82</f>
        <v>7605</v>
      </c>
    </row>
    <row r="83" spans="1:13">
      <c r="A83" s="3">
        <v>76</v>
      </c>
      <c r="B83" t="s">
        <v>516</v>
      </c>
      <c r="C83" s="3">
        <v>59310</v>
      </c>
      <c r="D83" s="2">
        <v>7474</v>
      </c>
      <c r="E83" s="3">
        <v>293</v>
      </c>
      <c r="F83" s="30">
        <v>2.46</v>
      </c>
      <c r="L83" s="48">
        <f>D83</f>
        <v>7474</v>
      </c>
    </row>
    <row r="84" spans="1:13">
      <c r="A84" s="3">
        <v>77</v>
      </c>
      <c r="B84" t="s">
        <v>164</v>
      </c>
      <c r="D84" s="2">
        <v>7463</v>
      </c>
      <c r="E84" s="3">
        <v>322</v>
      </c>
      <c r="F84" s="30">
        <v>3.04</v>
      </c>
      <c r="M84" s="10">
        <f>D84</f>
        <v>7463</v>
      </c>
    </row>
    <row r="85" spans="1:13">
      <c r="A85" s="3">
        <v>78</v>
      </c>
      <c r="B85" t="s">
        <v>165</v>
      </c>
      <c r="D85" s="2">
        <v>7453</v>
      </c>
      <c r="E85" s="3">
        <v>244</v>
      </c>
      <c r="F85" s="30">
        <v>3.03</v>
      </c>
      <c r="M85" s="10">
        <f>D85</f>
        <v>7453</v>
      </c>
    </row>
    <row r="86" spans="1:13">
      <c r="A86" s="3">
        <v>79</v>
      </c>
      <c r="B86" t="s">
        <v>517</v>
      </c>
      <c r="C86" s="3">
        <v>59720</v>
      </c>
      <c r="D86" s="2">
        <v>7251</v>
      </c>
      <c r="E86" s="3">
        <v>214</v>
      </c>
      <c r="F86" s="30">
        <v>2.27</v>
      </c>
      <c r="K86" s="10">
        <f>D85</f>
        <v>7453</v>
      </c>
    </row>
    <row r="87" spans="1:13">
      <c r="A87" s="3">
        <v>80</v>
      </c>
      <c r="B87" t="s">
        <v>166</v>
      </c>
      <c r="D87" s="2">
        <v>7231</v>
      </c>
      <c r="E87" s="3">
        <v>373</v>
      </c>
      <c r="F87" s="30">
        <v>3.3</v>
      </c>
      <c r="M87" s="10">
        <f>D86</f>
        <v>7251</v>
      </c>
    </row>
    <row r="88" spans="1:13">
      <c r="A88" s="3">
        <v>81</v>
      </c>
      <c r="B88" t="s">
        <v>518</v>
      </c>
      <c r="C88" s="3">
        <v>59750</v>
      </c>
      <c r="D88" s="2">
        <v>7181</v>
      </c>
      <c r="E88" s="3">
        <v>217</v>
      </c>
      <c r="F88" s="30">
        <v>2.33</v>
      </c>
      <c r="L88" s="48">
        <f>D88</f>
        <v>7181</v>
      </c>
    </row>
    <row r="89" spans="1:13">
      <c r="A89" s="3">
        <v>82</v>
      </c>
      <c r="B89" t="s">
        <v>519</v>
      </c>
      <c r="C89" s="130">
        <v>59167</v>
      </c>
      <c r="D89" s="2">
        <v>6996</v>
      </c>
      <c r="E89" s="3">
        <v>295</v>
      </c>
      <c r="F89" s="30">
        <v>2.48</v>
      </c>
      <c r="L89" s="48">
        <f>D89</f>
        <v>6996</v>
      </c>
    </row>
    <row r="90" spans="1:13">
      <c r="A90" s="3">
        <v>83</v>
      </c>
      <c r="B90" t="s">
        <v>167</v>
      </c>
      <c r="D90" s="2">
        <v>6909</v>
      </c>
      <c r="E90" s="3">
        <v>383</v>
      </c>
      <c r="F90" s="30">
        <v>3.38</v>
      </c>
      <c r="M90" s="10">
        <f>D90</f>
        <v>6909</v>
      </c>
    </row>
    <row r="91" spans="1:13">
      <c r="A91" s="3">
        <v>84</v>
      </c>
      <c r="B91" t="s">
        <v>520</v>
      </c>
      <c r="C91" s="3">
        <v>59553</v>
      </c>
      <c r="D91" s="2">
        <v>6844</v>
      </c>
      <c r="E91" s="3">
        <v>310</v>
      </c>
      <c r="F91" s="30">
        <v>2.59</v>
      </c>
      <c r="L91" s="48">
        <f>D91</f>
        <v>6844</v>
      </c>
    </row>
    <row r="92" spans="1:13">
      <c r="A92" s="3">
        <v>85</v>
      </c>
      <c r="B92" t="s">
        <v>168</v>
      </c>
      <c r="D92" s="2">
        <v>6506</v>
      </c>
      <c r="E92" s="3">
        <v>380</v>
      </c>
      <c r="F92" s="30">
        <v>3.36</v>
      </c>
      <c r="M92" s="10">
        <f>D92</f>
        <v>6506</v>
      </c>
    </row>
    <row r="93" spans="1:13">
      <c r="A93" s="3">
        <v>86</v>
      </c>
      <c r="B93" t="s">
        <v>169</v>
      </c>
      <c r="D93" s="2">
        <v>6365</v>
      </c>
      <c r="E93" s="3">
        <v>316</v>
      </c>
      <c r="F93" s="30">
        <v>3.04</v>
      </c>
      <c r="M93" s="10">
        <f>D93</f>
        <v>6365</v>
      </c>
    </row>
    <row r="94" spans="1:13">
      <c r="A94" s="3">
        <v>87</v>
      </c>
      <c r="B94" t="s">
        <v>521</v>
      </c>
      <c r="C94" s="3">
        <v>59146</v>
      </c>
      <c r="D94" s="2">
        <v>6355</v>
      </c>
      <c r="E94" s="3">
        <v>292</v>
      </c>
      <c r="F94" s="30">
        <v>2.48</v>
      </c>
      <c r="L94" s="48">
        <f>D94</f>
        <v>6355</v>
      </c>
    </row>
    <row r="95" spans="1:13">
      <c r="A95" s="3">
        <v>88</v>
      </c>
      <c r="B95" t="s">
        <v>522</v>
      </c>
      <c r="C95" s="3">
        <v>59125</v>
      </c>
      <c r="D95" s="2">
        <v>6194</v>
      </c>
      <c r="E95" s="3">
        <v>268</v>
      </c>
      <c r="F95" s="30">
        <v>2.35</v>
      </c>
      <c r="L95" s="48">
        <f>D95</f>
        <v>6194</v>
      </c>
    </row>
    <row r="96" spans="1:13">
      <c r="A96" s="3">
        <v>89</v>
      </c>
      <c r="B96" t="s">
        <v>523</v>
      </c>
      <c r="C96" s="3">
        <v>59920</v>
      </c>
      <c r="D96" s="2">
        <v>6072</v>
      </c>
      <c r="E96" s="3">
        <v>256</v>
      </c>
      <c r="F96" s="30">
        <v>2.2799999999999998</v>
      </c>
      <c r="K96" s="10">
        <f>D96</f>
        <v>6072</v>
      </c>
    </row>
    <row r="97" spans="1:13">
      <c r="A97" s="3">
        <v>90</v>
      </c>
      <c r="B97" t="s">
        <v>170</v>
      </c>
      <c r="D97" s="2">
        <v>6071</v>
      </c>
      <c r="E97" s="3">
        <v>394</v>
      </c>
      <c r="F97" s="30">
        <v>3.45</v>
      </c>
      <c r="M97" s="10">
        <f>D97</f>
        <v>6071</v>
      </c>
    </row>
    <row r="98" spans="1:13">
      <c r="A98" s="3">
        <v>91</v>
      </c>
      <c r="B98" t="s">
        <v>524</v>
      </c>
      <c r="C98" s="3">
        <v>59810</v>
      </c>
      <c r="D98" s="2">
        <v>6007</v>
      </c>
      <c r="E98" s="3">
        <v>298</v>
      </c>
      <c r="F98" s="30">
        <v>2.5</v>
      </c>
      <c r="L98" s="48">
        <f>D98</f>
        <v>6007</v>
      </c>
    </row>
    <row r="99" spans="1:13">
      <c r="A99" s="3">
        <v>92</v>
      </c>
      <c r="B99" t="s">
        <v>171</v>
      </c>
      <c r="D99" s="2">
        <v>5908</v>
      </c>
      <c r="E99" s="3">
        <v>325</v>
      </c>
      <c r="F99" s="30">
        <v>3.08</v>
      </c>
      <c r="M99" s="10">
        <f>D99</f>
        <v>5908</v>
      </c>
    </row>
    <row r="100" spans="1:13">
      <c r="A100" s="3">
        <v>93</v>
      </c>
      <c r="B100" t="s">
        <v>525</v>
      </c>
      <c r="C100" s="3">
        <v>59242</v>
      </c>
      <c r="D100" s="2">
        <v>5774</v>
      </c>
      <c r="E100" s="3">
        <v>302</v>
      </c>
      <c r="F100" s="30">
        <v>2.56</v>
      </c>
      <c r="L100" s="48">
        <f>D100</f>
        <v>5774</v>
      </c>
    </row>
    <row r="101" spans="1:13">
      <c r="A101" s="3">
        <v>94</v>
      </c>
      <c r="B101" t="s">
        <v>526</v>
      </c>
      <c r="C101" s="3">
        <v>59286</v>
      </c>
      <c r="D101" s="2">
        <v>5746</v>
      </c>
      <c r="E101" s="3">
        <v>303</v>
      </c>
      <c r="F101" s="30">
        <v>2.54</v>
      </c>
      <c r="L101" s="48">
        <f>D101</f>
        <v>5746</v>
      </c>
    </row>
    <row r="102" spans="1:13">
      <c r="A102" s="3">
        <v>95</v>
      </c>
      <c r="B102" t="s">
        <v>172</v>
      </c>
      <c r="D102" s="2">
        <v>5688</v>
      </c>
      <c r="E102" s="3">
        <v>330</v>
      </c>
      <c r="F102" s="30">
        <v>3.13</v>
      </c>
      <c r="M102" s="10">
        <f>D102</f>
        <v>5688</v>
      </c>
    </row>
    <row r="103" spans="1:13">
      <c r="A103" s="3">
        <v>96</v>
      </c>
      <c r="B103" t="s">
        <v>527</v>
      </c>
      <c r="C103" s="3">
        <v>59680</v>
      </c>
      <c r="D103" s="2">
        <v>5669</v>
      </c>
      <c r="E103" s="3">
        <v>206</v>
      </c>
      <c r="F103" s="30">
        <v>2.2400000000000002</v>
      </c>
      <c r="K103" s="10">
        <f>D103</f>
        <v>5669</v>
      </c>
    </row>
    <row r="104" spans="1:13">
      <c r="A104" s="3">
        <v>97</v>
      </c>
      <c r="B104" t="s">
        <v>528</v>
      </c>
      <c r="C104" s="3">
        <v>59135</v>
      </c>
      <c r="D104" s="2">
        <v>5584</v>
      </c>
      <c r="E104" s="3">
        <v>283</v>
      </c>
      <c r="F104" s="30">
        <v>2.42</v>
      </c>
      <c r="L104" s="48">
        <f>D104</f>
        <v>5584</v>
      </c>
    </row>
    <row r="105" spans="1:13">
      <c r="A105" s="3">
        <v>98</v>
      </c>
      <c r="B105" t="s">
        <v>529</v>
      </c>
      <c r="C105" s="3">
        <v>59128</v>
      </c>
      <c r="D105" s="2">
        <v>5530</v>
      </c>
      <c r="E105" s="3">
        <v>304</v>
      </c>
      <c r="F105" s="30">
        <v>2.54</v>
      </c>
      <c r="L105" s="48">
        <f>D105</f>
        <v>5530</v>
      </c>
    </row>
    <row r="106" spans="1:13">
      <c r="A106" s="3">
        <v>99</v>
      </c>
      <c r="B106" t="s">
        <v>530</v>
      </c>
      <c r="C106" s="3">
        <v>59148</v>
      </c>
      <c r="D106" s="2">
        <v>5436</v>
      </c>
      <c r="E106" s="3">
        <v>299</v>
      </c>
      <c r="F106" s="30">
        <v>2.5099999999999998</v>
      </c>
      <c r="L106" s="48">
        <f>D106</f>
        <v>5436</v>
      </c>
    </row>
    <row r="107" spans="1:13">
      <c r="A107" s="3">
        <v>100</v>
      </c>
      <c r="B107" t="s">
        <v>173</v>
      </c>
      <c r="D107" s="2">
        <v>5413</v>
      </c>
      <c r="E107" s="3">
        <v>302</v>
      </c>
      <c r="F107" s="30">
        <v>3.12</v>
      </c>
      <c r="M107" s="10">
        <f>D107</f>
        <v>5413</v>
      </c>
    </row>
    <row r="108" spans="1:13">
      <c r="A108" s="3">
        <v>101</v>
      </c>
      <c r="B108" t="s">
        <v>531</v>
      </c>
      <c r="C108" s="3">
        <v>59179</v>
      </c>
      <c r="D108" s="2">
        <v>5359</v>
      </c>
      <c r="E108" s="3">
        <v>286</v>
      </c>
      <c r="F108" s="30">
        <v>2.46</v>
      </c>
      <c r="L108" s="48">
        <f>D108</f>
        <v>5359</v>
      </c>
    </row>
    <row r="109" spans="1:13">
      <c r="A109" s="3">
        <v>102</v>
      </c>
      <c r="B109" t="s">
        <v>174</v>
      </c>
      <c r="D109" s="2">
        <v>5335</v>
      </c>
      <c r="E109" s="3">
        <v>322</v>
      </c>
      <c r="F109" s="30">
        <v>3.07</v>
      </c>
      <c r="M109" s="10">
        <f>D109</f>
        <v>5335</v>
      </c>
    </row>
    <row r="110" spans="1:13">
      <c r="A110" s="3">
        <v>103</v>
      </c>
      <c r="B110" t="s">
        <v>600</v>
      </c>
      <c r="C110" s="3">
        <v>59187</v>
      </c>
      <c r="D110" s="2">
        <v>5284</v>
      </c>
      <c r="E110" s="3">
        <v>302</v>
      </c>
      <c r="F110" s="30">
        <v>2.54</v>
      </c>
      <c r="L110" s="48">
        <f>D110</f>
        <v>5284</v>
      </c>
    </row>
    <row r="111" spans="1:13">
      <c r="A111" s="3">
        <v>104</v>
      </c>
      <c r="B111" t="s">
        <v>601</v>
      </c>
      <c r="C111" s="3">
        <v>59494</v>
      </c>
      <c r="D111" s="2">
        <v>5251</v>
      </c>
      <c r="E111" s="3">
        <v>273</v>
      </c>
      <c r="F111" s="30">
        <v>2.36</v>
      </c>
      <c r="L111" s="48">
        <f>D111</f>
        <v>5251</v>
      </c>
    </row>
    <row r="112" spans="1:13">
      <c r="A112" s="3">
        <v>105</v>
      </c>
      <c r="B112" t="s">
        <v>175</v>
      </c>
      <c r="D112" s="2">
        <v>5213</v>
      </c>
      <c r="E112" s="3">
        <v>332</v>
      </c>
      <c r="F112" s="30">
        <v>3.15</v>
      </c>
      <c r="M112" s="10">
        <f>D112</f>
        <v>5213</v>
      </c>
    </row>
    <row r="113" spans="1:13">
      <c r="A113" s="3">
        <v>106</v>
      </c>
      <c r="B113" t="s">
        <v>176</v>
      </c>
      <c r="D113" s="2">
        <v>5137</v>
      </c>
      <c r="E113" s="3">
        <v>317</v>
      </c>
      <c r="F113" s="30">
        <v>3</v>
      </c>
      <c r="M113" s="10">
        <f>D113</f>
        <v>5137</v>
      </c>
    </row>
    <row r="114" spans="1:13">
      <c r="A114" s="3">
        <v>107</v>
      </c>
      <c r="B114" t="s">
        <v>602</v>
      </c>
      <c r="C114" s="3">
        <v>59440</v>
      </c>
      <c r="D114" s="2">
        <v>5002</v>
      </c>
      <c r="E114" s="3">
        <v>217</v>
      </c>
      <c r="F114" s="30">
        <v>2.34</v>
      </c>
      <c r="L114" s="48">
        <f>D114</f>
        <v>5002</v>
      </c>
    </row>
    <row r="115" spans="1:13">
      <c r="A115" s="3">
        <v>108</v>
      </c>
      <c r="B115" t="s">
        <v>177</v>
      </c>
      <c r="D115" s="2">
        <v>4983</v>
      </c>
      <c r="E115" s="3">
        <v>356</v>
      </c>
      <c r="F115" s="30">
        <v>3.25</v>
      </c>
      <c r="M115" s="10">
        <f>D115</f>
        <v>4983</v>
      </c>
    </row>
    <row r="116" spans="1:13">
      <c r="A116" s="3">
        <v>109</v>
      </c>
      <c r="B116" t="s">
        <v>603</v>
      </c>
      <c r="C116" s="3">
        <v>59211</v>
      </c>
      <c r="D116" s="2">
        <v>4968</v>
      </c>
      <c r="E116" s="3">
        <v>312</v>
      </c>
      <c r="F116" s="30">
        <v>3</v>
      </c>
      <c r="L116" s="48">
        <f>D116</f>
        <v>4968</v>
      </c>
    </row>
    <row r="117" spans="1:13">
      <c r="A117" s="3">
        <v>110</v>
      </c>
      <c r="B117" t="s">
        <v>178</v>
      </c>
      <c r="D117" s="2">
        <v>4950</v>
      </c>
      <c r="E117" s="3">
        <v>370</v>
      </c>
      <c r="F117" s="30">
        <v>3.27</v>
      </c>
      <c r="M117" s="10">
        <f>D117</f>
        <v>4950</v>
      </c>
    </row>
    <row r="118" spans="1:13">
      <c r="A118" s="3">
        <v>111</v>
      </c>
      <c r="B118" t="s">
        <v>604</v>
      </c>
      <c r="C118" s="3">
        <v>59530</v>
      </c>
      <c r="D118" s="2">
        <v>4919</v>
      </c>
      <c r="E118" s="3">
        <v>272</v>
      </c>
      <c r="F118" s="30">
        <v>2.42</v>
      </c>
      <c r="L118" s="48">
        <f>D118</f>
        <v>4919</v>
      </c>
      <c r="M118" s="10"/>
    </row>
    <row r="119" spans="1:13">
      <c r="A119" s="3">
        <v>112</v>
      </c>
      <c r="B119" t="s">
        <v>179</v>
      </c>
      <c r="D119" s="2">
        <v>4908</v>
      </c>
      <c r="E119" s="3">
        <v>305</v>
      </c>
      <c r="F119" s="30">
        <v>3.02</v>
      </c>
      <c r="M119" s="10">
        <f>D119</f>
        <v>4908</v>
      </c>
    </row>
    <row r="120" spans="1:13">
      <c r="A120" s="3">
        <v>113</v>
      </c>
      <c r="B120" t="s">
        <v>605</v>
      </c>
      <c r="C120" s="3">
        <v>59287</v>
      </c>
      <c r="D120" s="2">
        <v>4878</v>
      </c>
      <c r="E120" s="3">
        <v>299</v>
      </c>
      <c r="F120" s="30">
        <v>2.57</v>
      </c>
      <c r="L120" s="48">
        <f>D120</f>
        <v>4878</v>
      </c>
    </row>
    <row r="121" spans="1:13">
      <c r="A121" s="3">
        <v>114</v>
      </c>
      <c r="B121" t="s">
        <v>606</v>
      </c>
      <c r="C121" s="3">
        <v>59182</v>
      </c>
      <c r="D121" s="2">
        <v>4848</v>
      </c>
      <c r="E121" s="3">
        <v>297</v>
      </c>
      <c r="F121" s="30">
        <v>2.5099999999999998</v>
      </c>
      <c r="L121" s="48">
        <f>D121</f>
        <v>4848</v>
      </c>
    </row>
    <row r="122" spans="1:13">
      <c r="A122" s="3">
        <v>115</v>
      </c>
      <c r="B122" t="s">
        <v>607</v>
      </c>
      <c r="C122" s="3">
        <v>59730</v>
      </c>
      <c r="D122" s="2">
        <v>4767</v>
      </c>
      <c r="E122" s="3">
        <v>283</v>
      </c>
      <c r="F122" s="30">
        <v>2.52</v>
      </c>
      <c r="L122" s="48">
        <f t="shared" ref="L122:L125" si="3">D122</f>
        <v>4767</v>
      </c>
    </row>
    <row r="123" spans="1:13">
      <c r="A123" s="3">
        <v>116</v>
      </c>
      <c r="B123" t="s">
        <v>608</v>
      </c>
      <c r="C123" s="3">
        <v>59870</v>
      </c>
      <c r="D123" s="2">
        <v>4636</v>
      </c>
      <c r="E123" s="3">
        <v>291</v>
      </c>
      <c r="F123" s="30">
        <v>2.5</v>
      </c>
      <c r="L123" s="48">
        <f t="shared" si="3"/>
        <v>4636</v>
      </c>
    </row>
    <row r="124" spans="1:13">
      <c r="A124" s="3">
        <v>117</v>
      </c>
      <c r="B124" t="s">
        <v>609</v>
      </c>
      <c r="C124" s="3">
        <v>59133</v>
      </c>
      <c r="D124" s="2">
        <v>4616</v>
      </c>
      <c r="E124" s="3">
        <v>301</v>
      </c>
      <c r="F124" s="30">
        <v>2.58</v>
      </c>
      <c r="L124" s="48">
        <f t="shared" si="3"/>
        <v>4616</v>
      </c>
    </row>
    <row r="125" spans="1:13">
      <c r="A125" s="3">
        <v>118</v>
      </c>
      <c r="B125" t="s">
        <v>610</v>
      </c>
      <c r="C125" s="3">
        <v>59176</v>
      </c>
      <c r="D125" s="2">
        <v>4571</v>
      </c>
      <c r="E125" s="3">
        <v>296</v>
      </c>
      <c r="F125" s="30">
        <v>2.5299999999999998</v>
      </c>
      <c r="L125" s="48">
        <f t="shared" si="3"/>
        <v>4571</v>
      </c>
    </row>
    <row r="126" spans="1:13">
      <c r="A126" s="3">
        <v>119</v>
      </c>
      <c r="B126" t="s">
        <v>180</v>
      </c>
      <c r="D126" s="2">
        <v>4553</v>
      </c>
      <c r="E126" s="3">
        <v>364</v>
      </c>
      <c r="F126" s="30">
        <v>3.26</v>
      </c>
      <c r="M126" s="10">
        <f>D126</f>
        <v>4553</v>
      </c>
    </row>
    <row r="127" spans="1:13">
      <c r="A127" s="3">
        <v>120</v>
      </c>
      <c r="B127" t="s">
        <v>611</v>
      </c>
      <c r="C127" s="3">
        <v>59165</v>
      </c>
      <c r="D127" s="2">
        <v>4547</v>
      </c>
      <c r="E127" s="3">
        <v>290</v>
      </c>
      <c r="F127" s="30">
        <v>2.5099999999999998</v>
      </c>
      <c r="L127" s="48">
        <f>D127</f>
        <v>4547</v>
      </c>
    </row>
    <row r="128" spans="1:13">
      <c r="A128" s="3">
        <v>121</v>
      </c>
      <c r="B128" t="s">
        <v>181</v>
      </c>
      <c r="D128" s="2">
        <v>4493</v>
      </c>
      <c r="E128" s="3">
        <v>305</v>
      </c>
      <c r="F128" s="30">
        <v>3.22</v>
      </c>
      <c r="M128" s="10">
        <f>D128</f>
        <v>4493</v>
      </c>
    </row>
    <row r="129" spans="1:15">
      <c r="A129" s="3">
        <v>122</v>
      </c>
      <c r="B129" t="s">
        <v>612</v>
      </c>
      <c r="C129" s="3">
        <v>59154</v>
      </c>
      <c r="D129" s="2">
        <v>4412</v>
      </c>
      <c r="E129" s="3">
        <v>258</v>
      </c>
      <c r="F129" s="30">
        <v>2.27</v>
      </c>
      <c r="K129" s="48">
        <f>D129</f>
        <v>4412</v>
      </c>
    </row>
    <row r="130" spans="1:15" ht="20">
      <c r="A130" s="141" t="s">
        <v>1804</v>
      </c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</row>
    <row r="131" spans="1:15" s="122" customFormat="1" ht="20">
      <c r="A131" s="136" t="s">
        <v>1826</v>
      </c>
      <c r="B131" s="123"/>
      <c r="C131" s="128"/>
      <c r="E131" s="128"/>
      <c r="F131" s="128"/>
      <c r="L131" s="129"/>
    </row>
    <row r="132" spans="1:15" s="122" customFormat="1" ht="18">
      <c r="A132" s="123" t="s">
        <v>599</v>
      </c>
      <c r="B132" s="123"/>
      <c r="C132" s="128"/>
      <c r="E132" s="128"/>
      <c r="F132" s="128"/>
      <c r="L132" s="129"/>
    </row>
    <row r="133" spans="1:15" s="122" customFormat="1" ht="18">
      <c r="A133" s="123" t="s">
        <v>598</v>
      </c>
      <c r="B133" s="123"/>
      <c r="C133" s="128"/>
      <c r="E133" s="128"/>
      <c r="F133" s="128"/>
      <c r="L133" s="129"/>
    </row>
    <row r="134" spans="1:15">
      <c r="D134" s="2">
        <v>2576770</v>
      </c>
      <c r="G134" s="2"/>
      <c r="H134" s="138" t="s">
        <v>50</v>
      </c>
      <c r="I134" s="139"/>
      <c r="J134" s="139"/>
      <c r="K134" s="139"/>
      <c r="L134" s="139"/>
      <c r="M134" s="140"/>
    </row>
    <row r="135" spans="1:15">
      <c r="A135" s="3"/>
      <c r="B135" s="45" t="s">
        <v>471</v>
      </c>
      <c r="C135" s="45" t="s">
        <v>472</v>
      </c>
      <c r="D135" s="45" t="s">
        <v>0</v>
      </c>
      <c r="E135" s="45" t="s">
        <v>36</v>
      </c>
      <c r="F135" s="45" t="s">
        <v>473</v>
      </c>
      <c r="G135" s="26" t="s">
        <v>758</v>
      </c>
      <c r="H135" s="115" t="s">
        <v>104</v>
      </c>
      <c r="I135" s="116" t="s">
        <v>73</v>
      </c>
      <c r="J135" s="116" t="s">
        <v>103</v>
      </c>
      <c r="K135" s="117" t="s">
        <v>52</v>
      </c>
      <c r="L135" s="117" t="s">
        <v>53</v>
      </c>
      <c r="M135" s="118" t="s">
        <v>215</v>
      </c>
    </row>
    <row r="136" spans="1:15">
      <c r="A136" s="3">
        <v>123</v>
      </c>
      <c r="B136" t="s">
        <v>613</v>
      </c>
      <c r="C136" s="3">
        <v>59283</v>
      </c>
      <c r="D136" s="2">
        <v>4320</v>
      </c>
      <c r="E136" s="3">
        <v>304</v>
      </c>
      <c r="F136" s="30">
        <v>2.58</v>
      </c>
      <c r="L136" s="48">
        <f>D136</f>
        <v>4320</v>
      </c>
    </row>
    <row r="137" spans="1:15">
      <c r="A137" s="3">
        <v>124</v>
      </c>
      <c r="B137" t="s">
        <v>182</v>
      </c>
      <c r="D137" s="2">
        <v>4285</v>
      </c>
      <c r="E137" s="3">
        <v>320</v>
      </c>
      <c r="F137" s="30">
        <v>3.07</v>
      </c>
      <c r="M137" s="10">
        <f>D137</f>
        <v>4285</v>
      </c>
      <c r="N137" s="2"/>
    </row>
    <row r="138" spans="1:15">
      <c r="A138" s="3">
        <v>125</v>
      </c>
      <c r="B138" t="s">
        <v>614</v>
      </c>
      <c r="C138" s="3">
        <v>59111</v>
      </c>
      <c r="D138" s="2">
        <v>4283</v>
      </c>
      <c r="E138" s="3">
        <v>282</v>
      </c>
      <c r="F138" s="30">
        <v>2.44</v>
      </c>
      <c r="L138" s="48">
        <f>D138</f>
        <v>4283</v>
      </c>
    </row>
    <row r="139" spans="1:15">
      <c r="A139" s="3">
        <v>126</v>
      </c>
      <c r="B139" t="s">
        <v>615</v>
      </c>
      <c r="C139" s="3">
        <v>59131</v>
      </c>
      <c r="D139" s="2">
        <v>4256</v>
      </c>
      <c r="E139" s="3">
        <v>212</v>
      </c>
      <c r="F139" s="30">
        <v>2.2400000000000002</v>
      </c>
      <c r="K139" s="10">
        <f>D139</f>
        <v>4256</v>
      </c>
    </row>
    <row r="140" spans="1:15">
      <c r="A140" s="3">
        <v>127</v>
      </c>
      <c r="B140" t="s">
        <v>616</v>
      </c>
      <c r="C140" s="3">
        <v>59830</v>
      </c>
      <c r="D140" s="2">
        <v>4217</v>
      </c>
      <c r="E140" s="3">
        <v>293</v>
      </c>
      <c r="F140" s="30">
        <v>2.5</v>
      </c>
      <c r="L140" s="48">
        <f>D140</f>
        <v>4217</v>
      </c>
    </row>
    <row r="141" spans="1:15">
      <c r="A141" s="3">
        <v>128</v>
      </c>
      <c r="B141" t="s">
        <v>183</v>
      </c>
      <c r="D141" s="2">
        <v>4207</v>
      </c>
      <c r="E141" s="3">
        <v>364</v>
      </c>
      <c r="F141" s="30">
        <v>3.25</v>
      </c>
      <c r="M141" s="10">
        <f>D141</f>
        <v>4207</v>
      </c>
    </row>
    <row r="142" spans="1:15">
      <c r="A142" s="3">
        <v>129</v>
      </c>
      <c r="B142" t="s">
        <v>617</v>
      </c>
      <c r="C142" s="3">
        <v>59278</v>
      </c>
      <c r="D142" s="2">
        <v>4204</v>
      </c>
      <c r="E142" s="3">
        <v>257</v>
      </c>
      <c r="F142" s="30">
        <v>2.29</v>
      </c>
      <c r="K142" s="10">
        <f>D142</f>
        <v>4204</v>
      </c>
    </row>
    <row r="143" spans="1:15">
      <c r="A143" s="3">
        <v>130</v>
      </c>
      <c r="B143" t="s">
        <v>184</v>
      </c>
      <c r="D143" s="2">
        <v>4161</v>
      </c>
      <c r="E143" s="3">
        <v>317</v>
      </c>
      <c r="F143" s="30">
        <v>3.02</v>
      </c>
      <c r="M143" s="10">
        <f>D143</f>
        <v>4161</v>
      </c>
    </row>
    <row r="144" spans="1:15">
      <c r="A144" s="3">
        <v>131</v>
      </c>
      <c r="B144" t="s">
        <v>618</v>
      </c>
      <c r="C144" s="3">
        <v>59215</v>
      </c>
      <c r="D144" s="2">
        <v>4136</v>
      </c>
      <c r="E144" s="3">
        <v>282</v>
      </c>
      <c r="F144" s="30">
        <v>2.42</v>
      </c>
      <c r="L144" s="48">
        <f>D144</f>
        <v>4136</v>
      </c>
    </row>
    <row r="145" spans="1:13">
      <c r="A145" s="3">
        <v>132</v>
      </c>
      <c r="B145" t="s">
        <v>619</v>
      </c>
      <c r="C145" s="3">
        <v>59780</v>
      </c>
      <c r="D145" s="2">
        <v>4039</v>
      </c>
      <c r="E145" s="3">
        <v>287</v>
      </c>
      <c r="F145" s="30">
        <v>2.42</v>
      </c>
      <c r="L145" s="48">
        <f>D145</f>
        <v>4039</v>
      </c>
    </row>
    <row r="146" spans="1:13">
      <c r="A146" s="3">
        <v>133</v>
      </c>
      <c r="B146" t="s">
        <v>185</v>
      </c>
      <c r="D146" s="2">
        <v>4025</v>
      </c>
      <c r="E146" s="3">
        <v>315</v>
      </c>
      <c r="F146" s="30">
        <v>3.44</v>
      </c>
      <c r="M146" s="10">
        <f>D146</f>
        <v>4025</v>
      </c>
    </row>
    <row r="147" spans="1:13">
      <c r="A147" s="3">
        <v>134</v>
      </c>
      <c r="B147" t="s">
        <v>620</v>
      </c>
      <c r="C147" s="3">
        <v>59554</v>
      </c>
      <c r="D147" s="2">
        <v>3960</v>
      </c>
      <c r="E147" s="3">
        <v>299</v>
      </c>
      <c r="F147" s="30">
        <v>2.52</v>
      </c>
      <c r="L147" s="48">
        <f>D147</f>
        <v>3960</v>
      </c>
    </row>
    <row r="148" spans="1:13">
      <c r="A148" s="3">
        <v>135</v>
      </c>
      <c r="B148" t="s">
        <v>621</v>
      </c>
      <c r="C148" s="3">
        <v>59195</v>
      </c>
      <c r="D148" s="2">
        <v>3937</v>
      </c>
      <c r="E148" s="3">
        <v>271</v>
      </c>
      <c r="F148" s="30">
        <v>2.37</v>
      </c>
      <c r="L148" s="48">
        <f>D148</f>
        <v>3937</v>
      </c>
    </row>
    <row r="149" spans="1:13">
      <c r="A149" s="3">
        <v>136</v>
      </c>
      <c r="B149" t="s">
        <v>186</v>
      </c>
      <c r="D149" s="2">
        <v>3901</v>
      </c>
      <c r="E149" s="3">
        <v>312</v>
      </c>
      <c r="F149" s="30">
        <v>3.02</v>
      </c>
      <c r="M149" s="10">
        <f>D149</f>
        <v>3901</v>
      </c>
    </row>
    <row r="150" spans="1:13">
      <c r="A150" s="3">
        <v>137</v>
      </c>
      <c r="B150" t="s">
        <v>622</v>
      </c>
      <c r="C150" s="3">
        <v>59390</v>
      </c>
      <c r="D150" s="2">
        <v>3862</v>
      </c>
      <c r="E150" s="3">
        <v>290</v>
      </c>
      <c r="F150" s="30">
        <v>2.4900000000000002</v>
      </c>
      <c r="L150" s="48">
        <f>D150</f>
        <v>3862</v>
      </c>
    </row>
    <row r="151" spans="1:13">
      <c r="A151" s="3">
        <v>138</v>
      </c>
      <c r="B151" t="s">
        <v>623</v>
      </c>
      <c r="C151" s="3">
        <v>59550</v>
      </c>
      <c r="D151" s="2">
        <v>3856</v>
      </c>
      <c r="E151" s="3">
        <v>232</v>
      </c>
      <c r="F151" s="30">
        <v>2.5</v>
      </c>
      <c r="L151" s="48">
        <f>D151</f>
        <v>3856</v>
      </c>
    </row>
    <row r="152" spans="1:13">
      <c r="A152" s="3">
        <v>139</v>
      </c>
      <c r="B152" t="s">
        <v>624</v>
      </c>
      <c r="C152" s="3">
        <v>59199</v>
      </c>
      <c r="D152" s="2">
        <v>3847</v>
      </c>
      <c r="E152" s="3">
        <v>265</v>
      </c>
      <c r="F152" s="30">
        <v>2.39</v>
      </c>
      <c r="L152" s="48">
        <f>D152</f>
        <v>3847</v>
      </c>
    </row>
    <row r="153" spans="1:13">
      <c r="A153" s="3">
        <v>140</v>
      </c>
      <c r="B153" t="s">
        <v>625</v>
      </c>
      <c r="C153" s="3">
        <v>59233</v>
      </c>
      <c r="D153" s="2">
        <v>3844</v>
      </c>
      <c r="E153" s="3">
        <v>269</v>
      </c>
      <c r="F153" s="30">
        <v>2.37</v>
      </c>
      <c r="L153" s="48">
        <f>D153</f>
        <v>3844</v>
      </c>
    </row>
    <row r="154" spans="1:13">
      <c r="A154" s="3">
        <v>141</v>
      </c>
      <c r="B154" t="s">
        <v>626</v>
      </c>
      <c r="C154" s="3">
        <v>59320</v>
      </c>
      <c r="D154" s="2">
        <v>3813</v>
      </c>
      <c r="E154" s="3">
        <v>311</v>
      </c>
      <c r="F154" s="30">
        <v>2.57</v>
      </c>
      <c r="L154" s="48">
        <f>D154</f>
        <v>3813</v>
      </c>
    </row>
    <row r="155" spans="1:13">
      <c r="A155" s="3">
        <v>142</v>
      </c>
      <c r="B155" t="s">
        <v>187</v>
      </c>
      <c r="D155" s="2">
        <v>3811</v>
      </c>
      <c r="E155" s="3">
        <v>362</v>
      </c>
      <c r="F155" s="30">
        <v>3.28</v>
      </c>
      <c r="M155" s="10">
        <f>D155</f>
        <v>3811</v>
      </c>
    </row>
    <row r="156" spans="1:13">
      <c r="A156" s="3">
        <v>143</v>
      </c>
      <c r="B156" t="s">
        <v>627</v>
      </c>
      <c r="C156" s="3">
        <v>59156</v>
      </c>
      <c r="D156" s="2">
        <v>3781</v>
      </c>
      <c r="E156" s="3">
        <v>278</v>
      </c>
      <c r="F156" s="30">
        <v>2.38</v>
      </c>
      <c r="L156" s="48">
        <f>D156</f>
        <v>3781</v>
      </c>
    </row>
    <row r="157" spans="1:13">
      <c r="A157" s="3">
        <v>144</v>
      </c>
      <c r="B157" t="s">
        <v>188</v>
      </c>
      <c r="D157" s="2">
        <v>3766</v>
      </c>
      <c r="E157" s="3">
        <v>375</v>
      </c>
      <c r="F157" s="30">
        <v>3.32</v>
      </c>
      <c r="M157" s="10">
        <f>D157</f>
        <v>3766</v>
      </c>
    </row>
    <row r="158" spans="1:13">
      <c r="A158" s="3">
        <v>145</v>
      </c>
      <c r="B158" t="s">
        <v>628</v>
      </c>
      <c r="C158" s="3">
        <v>59161</v>
      </c>
      <c r="D158" s="2">
        <v>3702</v>
      </c>
      <c r="E158" s="3">
        <v>290</v>
      </c>
      <c r="F158" s="30">
        <v>2.48</v>
      </c>
      <c r="L158" s="48">
        <f>D158</f>
        <v>3702</v>
      </c>
    </row>
    <row r="159" spans="1:13">
      <c r="A159" s="3">
        <v>146</v>
      </c>
      <c r="B159" t="s">
        <v>189</v>
      </c>
      <c r="D159" s="2">
        <v>3676</v>
      </c>
      <c r="E159" s="3">
        <v>321</v>
      </c>
      <c r="F159" s="30">
        <v>3.05</v>
      </c>
      <c r="M159" s="10">
        <f>D159</f>
        <v>3676</v>
      </c>
    </row>
    <row r="160" spans="1:13">
      <c r="A160" s="3">
        <v>147</v>
      </c>
      <c r="B160" t="s">
        <v>629</v>
      </c>
      <c r="C160" s="3">
        <v>59263</v>
      </c>
      <c r="D160" s="2">
        <v>3628</v>
      </c>
      <c r="E160" s="3">
        <v>309</v>
      </c>
      <c r="F160" s="30">
        <v>2.59</v>
      </c>
      <c r="L160" s="48">
        <f>D160</f>
        <v>3628</v>
      </c>
    </row>
    <row r="161" spans="1:13">
      <c r="A161" s="3">
        <v>148</v>
      </c>
      <c r="B161" t="s">
        <v>630</v>
      </c>
      <c r="C161" s="3">
        <v>59320</v>
      </c>
      <c r="D161" s="2">
        <v>3614</v>
      </c>
      <c r="E161" s="3">
        <v>310</v>
      </c>
      <c r="F161" s="30">
        <v>2.57</v>
      </c>
      <c r="L161" s="48">
        <f t="shared" ref="L161:L164" si="4">D161</f>
        <v>3614</v>
      </c>
    </row>
    <row r="162" spans="1:13">
      <c r="A162" s="3">
        <v>149</v>
      </c>
      <c r="B162" t="s">
        <v>631</v>
      </c>
      <c r="C162" s="3">
        <v>59129</v>
      </c>
      <c r="D162" s="2">
        <v>3591</v>
      </c>
      <c r="E162" s="3">
        <v>291</v>
      </c>
      <c r="F162" s="30">
        <v>2.5099999999999998</v>
      </c>
      <c r="L162" s="48">
        <f t="shared" si="4"/>
        <v>3591</v>
      </c>
    </row>
    <row r="163" spans="1:13">
      <c r="A163" s="3">
        <v>150</v>
      </c>
      <c r="B163" t="s">
        <v>632</v>
      </c>
      <c r="C163" s="3">
        <v>59570</v>
      </c>
      <c r="D163" s="2">
        <v>3582</v>
      </c>
      <c r="E163" s="3">
        <v>253</v>
      </c>
      <c r="F163" s="30">
        <v>2.37</v>
      </c>
      <c r="L163" s="48">
        <f t="shared" si="4"/>
        <v>3582</v>
      </c>
    </row>
    <row r="164" spans="1:13">
      <c r="A164" s="3">
        <v>151</v>
      </c>
      <c r="B164" t="s">
        <v>633</v>
      </c>
      <c r="C164" s="3">
        <v>59267</v>
      </c>
      <c r="D164" s="2">
        <v>3468</v>
      </c>
      <c r="E164" s="3">
        <v>300</v>
      </c>
      <c r="F164" s="30">
        <v>2.52</v>
      </c>
      <c r="L164" s="48">
        <f t="shared" si="4"/>
        <v>3468</v>
      </c>
    </row>
    <row r="165" spans="1:13">
      <c r="A165" s="3">
        <v>152</v>
      </c>
      <c r="B165" t="s">
        <v>634</v>
      </c>
      <c r="C165" s="3">
        <v>59168</v>
      </c>
      <c r="D165" s="2">
        <v>3447</v>
      </c>
      <c r="E165" s="3">
        <v>207</v>
      </c>
      <c r="F165" s="30">
        <v>2.23</v>
      </c>
      <c r="K165" s="10">
        <f>D165</f>
        <v>3447</v>
      </c>
    </row>
    <row r="166" spans="1:13">
      <c r="A166" s="3">
        <v>153</v>
      </c>
      <c r="B166" t="s">
        <v>635</v>
      </c>
      <c r="C166" s="3">
        <v>59175</v>
      </c>
      <c r="D166" s="2">
        <v>3434</v>
      </c>
      <c r="E166" s="3">
        <v>303</v>
      </c>
      <c r="F166" s="30">
        <v>2.5299999999999998</v>
      </c>
      <c r="L166" s="48">
        <f>D166</f>
        <v>3434</v>
      </c>
    </row>
    <row r="167" spans="1:13">
      <c r="A167" s="3">
        <v>154</v>
      </c>
      <c r="B167" t="s">
        <v>636</v>
      </c>
      <c r="C167" s="3">
        <v>59172</v>
      </c>
      <c r="D167" s="2">
        <v>3432</v>
      </c>
      <c r="E167" s="3">
        <v>280</v>
      </c>
      <c r="F167" s="30">
        <v>2.42</v>
      </c>
      <c r="L167" s="48">
        <f>D167</f>
        <v>3432</v>
      </c>
    </row>
    <row r="168" spans="1:13">
      <c r="A168" s="3">
        <v>155</v>
      </c>
      <c r="B168" t="s">
        <v>190</v>
      </c>
      <c r="D168" s="2">
        <v>3391</v>
      </c>
      <c r="E168" s="3">
        <v>306</v>
      </c>
      <c r="F168" s="30">
        <v>3.03</v>
      </c>
      <c r="M168" s="10">
        <f>D168</f>
        <v>3391</v>
      </c>
    </row>
    <row r="169" spans="1:13">
      <c r="A169" s="3">
        <v>156</v>
      </c>
      <c r="B169" t="s">
        <v>637</v>
      </c>
      <c r="C169" s="3">
        <v>59174</v>
      </c>
      <c r="D169" s="2">
        <v>3362</v>
      </c>
      <c r="E169" s="3">
        <v>268</v>
      </c>
      <c r="F169" s="30">
        <v>2.2999999999999998</v>
      </c>
      <c r="K169" s="10">
        <f>D169</f>
        <v>3362</v>
      </c>
    </row>
    <row r="170" spans="1:13">
      <c r="A170" s="3">
        <v>157</v>
      </c>
      <c r="B170" t="s">
        <v>638</v>
      </c>
      <c r="C170" s="3">
        <v>59260</v>
      </c>
      <c r="D170" s="2">
        <v>3346</v>
      </c>
      <c r="E170" s="3">
        <v>297</v>
      </c>
      <c r="F170" s="30">
        <v>2.4900000000000002</v>
      </c>
      <c r="L170" s="48">
        <f>D170</f>
        <v>3346</v>
      </c>
    </row>
    <row r="171" spans="1:13">
      <c r="A171" s="3">
        <v>158</v>
      </c>
      <c r="B171" t="s">
        <v>639</v>
      </c>
      <c r="C171" s="3">
        <v>59141</v>
      </c>
      <c r="D171" s="2">
        <v>3306</v>
      </c>
      <c r="E171" s="3">
        <v>284</v>
      </c>
      <c r="F171" s="30">
        <v>2.41</v>
      </c>
      <c r="L171" s="48">
        <f>D171</f>
        <v>3306</v>
      </c>
    </row>
    <row r="172" spans="1:13">
      <c r="A172" s="3">
        <v>159</v>
      </c>
      <c r="B172" t="s">
        <v>641</v>
      </c>
      <c r="C172" s="3">
        <v>59243</v>
      </c>
      <c r="D172" s="2">
        <v>3299</v>
      </c>
      <c r="E172" s="3">
        <v>256</v>
      </c>
      <c r="F172" s="30">
        <v>2.2799999999999998</v>
      </c>
      <c r="K172" s="10">
        <f>D172</f>
        <v>3299</v>
      </c>
    </row>
    <row r="173" spans="1:13">
      <c r="A173" s="3">
        <v>160</v>
      </c>
      <c r="B173" t="s">
        <v>640</v>
      </c>
      <c r="C173" s="3">
        <v>59212</v>
      </c>
      <c r="D173" s="2">
        <v>3283</v>
      </c>
      <c r="E173" s="3">
        <v>212</v>
      </c>
      <c r="F173" s="30">
        <v>2.4</v>
      </c>
      <c r="L173" s="48">
        <f>D172</f>
        <v>3299</v>
      </c>
    </row>
    <row r="174" spans="1:13">
      <c r="A174" s="3">
        <v>161</v>
      </c>
      <c r="B174" t="s">
        <v>191</v>
      </c>
      <c r="D174" s="2">
        <v>3260</v>
      </c>
      <c r="E174" s="7">
        <v>332</v>
      </c>
      <c r="F174" s="30">
        <v>3.08</v>
      </c>
      <c r="M174" s="10">
        <f>D174</f>
        <v>3260</v>
      </c>
    </row>
    <row r="175" spans="1:13">
      <c r="A175" s="3">
        <v>162</v>
      </c>
      <c r="B175" t="s">
        <v>192</v>
      </c>
      <c r="D175" s="2">
        <v>3235</v>
      </c>
      <c r="E175" s="3">
        <v>313</v>
      </c>
      <c r="F175" s="30">
        <v>3.04</v>
      </c>
      <c r="M175" s="10">
        <f>D175</f>
        <v>3235</v>
      </c>
    </row>
    <row r="176" spans="1:13">
      <c r="A176" s="3">
        <v>163</v>
      </c>
      <c r="B176" t="s">
        <v>642</v>
      </c>
      <c r="C176" s="3">
        <v>59145</v>
      </c>
      <c r="D176" s="2">
        <v>3228</v>
      </c>
      <c r="E176" s="3">
        <v>221</v>
      </c>
      <c r="F176" s="30">
        <v>2.4900000000000002</v>
      </c>
      <c r="L176" s="48">
        <f>D176</f>
        <v>3228</v>
      </c>
    </row>
    <row r="177" spans="1:13">
      <c r="A177" s="3">
        <v>164</v>
      </c>
      <c r="B177" t="s">
        <v>643</v>
      </c>
      <c r="C177" s="3">
        <v>59178</v>
      </c>
      <c r="D177" s="2">
        <v>3180</v>
      </c>
      <c r="E177" s="3">
        <v>280</v>
      </c>
      <c r="F177" s="30">
        <v>2.4</v>
      </c>
      <c r="L177" s="48">
        <f>D177</f>
        <v>3180</v>
      </c>
    </row>
    <row r="178" spans="1:13">
      <c r="A178" s="3">
        <v>165</v>
      </c>
      <c r="B178" t="s">
        <v>644</v>
      </c>
      <c r="C178" s="3">
        <v>59177</v>
      </c>
      <c r="D178" s="2">
        <v>3163</v>
      </c>
      <c r="E178" s="3">
        <v>212</v>
      </c>
      <c r="F178" s="30">
        <v>2.2999999999999998</v>
      </c>
      <c r="K178" s="10">
        <f>D178</f>
        <v>3163</v>
      </c>
    </row>
    <row r="179" spans="1:13">
      <c r="A179" s="3">
        <v>166</v>
      </c>
      <c r="B179" t="s">
        <v>193</v>
      </c>
      <c r="D179" s="2">
        <v>3096</v>
      </c>
      <c r="E179" s="3">
        <v>366</v>
      </c>
      <c r="F179" s="30">
        <v>3.28</v>
      </c>
      <c r="M179" s="10">
        <f>D179</f>
        <v>3096</v>
      </c>
    </row>
    <row r="180" spans="1:13">
      <c r="A180" s="3">
        <v>167</v>
      </c>
      <c r="B180" t="s">
        <v>645</v>
      </c>
      <c r="C180" s="3">
        <v>59186</v>
      </c>
      <c r="D180" s="2">
        <v>3091</v>
      </c>
      <c r="E180" s="3">
        <v>217</v>
      </c>
      <c r="F180" s="30">
        <v>2.29</v>
      </c>
      <c r="K180" s="10">
        <f>D180</f>
        <v>3091</v>
      </c>
    </row>
    <row r="181" spans="1:13">
      <c r="A181" s="3">
        <v>168</v>
      </c>
      <c r="B181" t="s">
        <v>646</v>
      </c>
      <c r="C181" s="3">
        <v>59255</v>
      </c>
      <c r="D181" s="2">
        <v>3081</v>
      </c>
      <c r="E181" s="3">
        <v>277</v>
      </c>
      <c r="F181" s="30">
        <v>2.39</v>
      </c>
      <c r="L181" s="48">
        <f>D181</f>
        <v>3081</v>
      </c>
    </row>
    <row r="182" spans="1:13">
      <c r="A182" s="3">
        <v>169</v>
      </c>
      <c r="B182" t="s">
        <v>647</v>
      </c>
      <c r="C182" s="3">
        <v>59320</v>
      </c>
      <c r="D182" s="2">
        <v>3025</v>
      </c>
      <c r="E182" s="3">
        <v>307</v>
      </c>
      <c r="F182" s="30">
        <v>3</v>
      </c>
      <c r="L182" s="48">
        <f>D182</f>
        <v>3025</v>
      </c>
    </row>
    <row r="183" spans="1:13">
      <c r="A183" s="3">
        <v>170</v>
      </c>
      <c r="B183" t="s">
        <v>194</v>
      </c>
      <c r="D183" s="2">
        <v>3008</v>
      </c>
      <c r="E183" s="3">
        <v>364</v>
      </c>
      <c r="F183" s="30">
        <v>3.22</v>
      </c>
      <c r="M183" s="10">
        <f>D183</f>
        <v>3008</v>
      </c>
    </row>
    <row r="184" spans="1:13">
      <c r="A184" s="3">
        <v>171</v>
      </c>
      <c r="B184" t="s">
        <v>648</v>
      </c>
      <c r="C184" s="3">
        <v>59273</v>
      </c>
      <c r="D184" s="2">
        <v>2995</v>
      </c>
      <c r="E184" s="3">
        <v>304</v>
      </c>
      <c r="F184" s="30">
        <v>2.5499999999999998</v>
      </c>
      <c r="L184" s="48">
        <f>D184</f>
        <v>2995</v>
      </c>
    </row>
    <row r="185" spans="1:13">
      <c r="A185" s="3">
        <v>172</v>
      </c>
      <c r="B185" t="s">
        <v>649</v>
      </c>
      <c r="C185" s="3">
        <v>59171</v>
      </c>
      <c r="D185" s="2">
        <v>2944</v>
      </c>
      <c r="E185" s="3">
        <v>287</v>
      </c>
      <c r="F185" s="30">
        <v>2.4700000000000002</v>
      </c>
      <c r="L185" s="48">
        <f>D185</f>
        <v>2944</v>
      </c>
    </row>
    <row r="186" spans="1:13">
      <c r="A186" s="3">
        <v>173</v>
      </c>
      <c r="B186" t="s">
        <v>195</v>
      </c>
      <c r="D186" s="2">
        <v>2937</v>
      </c>
      <c r="E186" s="3">
        <v>322</v>
      </c>
      <c r="F186" s="30">
        <v>3.06</v>
      </c>
      <c r="M186" s="10">
        <f>D186</f>
        <v>2937</v>
      </c>
    </row>
    <row r="187" spans="1:13">
      <c r="A187" s="3">
        <v>174</v>
      </c>
      <c r="B187" t="s">
        <v>650</v>
      </c>
      <c r="C187" s="3">
        <v>59152</v>
      </c>
      <c r="D187" s="2">
        <v>2927</v>
      </c>
      <c r="E187" s="3">
        <v>290</v>
      </c>
      <c r="F187" s="30">
        <v>2.46</v>
      </c>
      <c r="L187" s="48">
        <f>D187</f>
        <v>2927</v>
      </c>
    </row>
    <row r="188" spans="1:13">
      <c r="A188" s="3">
        <v>175</v>
      </c>
      <c r="B188" t="s">
        <v>196</v>
      </c>
      <c r="D188" s="2">
        <v>2919</v>
      </c>
      <c r="E188" s="3">
        <v>372</v>
      </c>
      <c r="F188" s="30">
        <v>3.45</v>
      </c>
      <c r="M188" s="10">
        <f>D188</f>
        <v>2919</v>
      </c>
    </row>
    <row r="189" spans="1:13">
      <c r="A189" s="3">
        <v>176</v>
      </c>
      <c r="B189" t="s">
        <v>651</v>
      </c>
      <c r="C189" s="3">
        <v>59234</v>
      </c>
      <c r="D189" s="2">
        <v>2896</v>
      </c>
      <c r="E189" s="3">
        <v>294</v>
      </c>
      <c r="F189" s="30">
        <v>2.5499999999999998</v>
      </c>
      <c r="L189" s="48">
        <f>D189</f>
        <v>2896</v>
      </c>
    </row>
    <row r="190" spans="1:13">
      <c r="A190" s="3">
        <v>177</v>
      </c>
      <c r="B190" t="s">
        <v>652</v>
      </c>
      <c r="C190" s="3">
        <v>59552</v>
      </c>
      <c r="D190" s="2">
        <v>2847</v>
      </c>
      <c r="E190" s="3">
        <v>307</v>
      </c>
      <c r="F190" s="30">
        <v>3</v>
      </c>
      <c r="L190" s="48">
        <f>D190</f>
        <v>2847</v>
      </c>
    </row>
    <row r="191" spans="1:13">
      <c r="A191" s="3">
        <v>178</v>
      </c>
      <c r="B191" t="s">
        <v>653</v>
      </c>
      <c r="C191" s="3">
        <v>59132</v>
      </c>
      <c r="D191" s="2">
        <v>2824</v>
      </c>
      <c r="E191" s="3">
        <v>210</v>
      </c>
      <c r="F191" s="30">
        <v>2.25</v>
      </c>
      <c r="K191" s="10">
        <f>D191</f>
        <v>2824</v>
      </c>
    </row>
    <row r="192" spans="1:13">
      <c r="A192" s="3">
        <v>179</v>
      </c>
      <c r="B192" t="s">
        <v>654</v>
      </c>
      <c r="C192" s="3">
        <v>59194</v>
      </c>
      <c r="D192" s="2">
        <v>2812</v>
      </c>
      <c r="E192" s="3">
        <v>302</v>
      </c>
      <c r="F192" s="30">
        <v>2.52</v>
      </c>
      <c r="L192" s="48">
        <f>D192</f>
        <v>2812</v>
      </c>
    </row>
    <row r="193" spans="1:13">
      <c r="A193" s="3">
        <v>180</v>
      </c>
      <c r="B193" t="s">
        <v>655</v>
      </c>
      <c r="C193" s="3">
        <v>59293</v>
      </c>
      <c r="D193" s="2">
        <v>2804</v>
      </c>
      <c r="E193" s="3">
        <v>281</v>
      </c>
      <c r="F193" s="30">
        <v>2.42</v>
      </c>
      <c r="L193" s="48">
        <f>D193</f>
        <v>2804</v>
      </c>
    </row>
    <row r="194" spans="1:13">
      <c r="A194" s="3">
        <v>181</v>
      </c>
      <c r="B194" t="s">
        <v>656</v>
      </c>
      <c r="C194" s="3">
        <v>59780</v>
      </c>
      <c r="D194" s="2">
        <v>2798</v>
      </c>
      <c r="E194" s="3">
        <v>251</v>
      </c>
      <c r="F194" s="30">
        <v>2.48</v>
      </c>
      <c r="L194" s="48">
        <f t="shared" ref="L194:L197" si="5">D194</f>
        <v>2798</v>
      </c>
    </row>
    <row r="195" spans="1:13">
      <c r="A195" s="3">
        <v>182</v>
      </c>
      <c r="B195" t="s">
        <v>657</v>
      </c>
      <c r="C195" s="3">
        <v>59287</v>
      </c>
      <c r="D195" s="2">
        <v>2784</v>
      </c>
      <c r="E195" s="3">
        <v>294</v>
      </c>
      <c r="F195" s="30">
        <v>2.56</v>
      </c>
      <c r="L195" s="48">
        <f t="shared" si="5"/>
        <v>2784</v>
      </c>
    </row>
    <row r="196" spans="1:13">
      <c r="A196" s="3">
        <v>183</v>
      </c>
      <c r="B196" t="s">
        <v>658</v>
      </c>
      <c r="C196" s="3">
        <v>59310</v>
      </c>
      <c r="D196" s="2">
        <v>2762</v>
      </c>
      <c r="E196" s="3">
        <v>287</v>
      </c>
      <c r="F196" s="30">
        <v>2.44</v>
      </c>
      <c r="L196" s="48">
        <f t="shared" si="5"/>
        <v>2762</v>
      </c>
    </row>
    <row r="197" spans="1:13">
      <c r="A197" s="3">
        <v>184</v>
      </c>
      <c r="B197" t="s">
        <v>659</v>
      </c>
      <c r="C197" s="3">
        <v>59198</v>
      </c>
      <c r="D197" s="2">
        <v>2756</v>
      </c>
      <c r="E197" s="3">
        <v>280</v>
      </c>
      <c r="F197" s="30">
        <v>2.4300000000000002</v>
      </c>
      <c r="L197" s="48">
        <f t="shared" si="5"/>
        <v>2756</v>
      </c>
    </row>
    <row r="198" spans="1:13">
      <c r="A198" s="3">
        <v>185</v>
      </c>
      <c r="B198" t="s">
        <v>197</v>
      </c>
      <c r="D198" s="2">
        <v>2688</v>
      </c>
      <c r="E198" s="3">
        <v>303</v>
      </c>
      <c r="F198" s="30">
        <v>3.13</v>
      </c>
      <c r="M198" s="10">
        <f>D198</f>
        <v>2688</v>
      </c>
    </row>
    <row r="199" spans="1:13">
      <c r="A199" s="3">
        <v>186</v>
      </c>
      <c r="B199" t="s">
        <v>198</v>
      </c>
      <c r="D199" s="2">
        <v>2674</v>
      </c>
      <c r="E199" s="3">
        <v>371</v>
      </c>
      <c r="F199" s="30">
        <v>3.28</v>
      </c>
      <c r="M199" s="10">
        <f>D199</f>
        <v>2674</v>
      </c>
    </row>
    <row r="200" spans="1:13">
      <c r="A200" s="3">
        <v>187</v>
      </c>
      <c r="B200" t="s">
        <v>199</v>
      </c>
      <c r="D200" s="2">
        <v>2667</v>
      </c>
      <c r="E200" s="3">
        <v>349</v>
      </c>
      <c r="F200" s="30">
        <v>3.23</v>
      </c>
      <c r="M200" s="10">
        <f>D200</f>
        <v>2667</v>
      </c>
    </row>
    <row r="201" spans="1:13">
      <c r="A201" s="3">
        <v>188</v>
      </c>
      <c r="B201" t="s">
        <v>660</v>
      </c>
      <c r="C201" s="3">
        <v>59226</v>
      </c>
      <c r="D201" s="2">
        <v>2662</v>
      </c>
      <c r="E201" s="3">
        <v>284</v>
      </c>
      <c r="F201" s="30">
        <v>2.4900000000000002</v>
      </c>
      <c r="L201" s="48">
        <f>D201</f>
        <v>2662</v>
      </c>
    </row>
    <row r="202" spans="1:13">
      <c r="A202" s="3">
        <v>189</v>
      </c>
      <c r="B202" t="s">
        <v>661</v>
      </c>
      <c r="C202" s="3">
        <v>59164</v>
      </c>
      <c r="D202" s="2">
        <v>2649</v>
      </c>
      <c r="E202" s="3">
        <v>204</v>
      </c>
      <c r="F202" s="30">
        <v>2.1800000000000002</v>
      </c>
      <c r="K202" s="10">
        <f>D202</f>
        <v>2649</v>
      </c>
    </row>
    <row r="203" spans="1:13">
      <c r="A203" s="3">
        <v>190</v>
      </c>
      <c r="B203" t="s">
        <v>200</v>
      </c>
      <c r="D203" s="2">
        <v>2572</v>
      </c>
      <c r="E203" s="3">
        <v>216</v>
      </c>
      <c r="F203" s="30">
        <v>2.36</v>
      </c>
      <c r="M203" s="10">
        <f>D203</f>
        <v>2572</v>
      </c>
    </row>
    <row r="204" spans="1:13">
      <c r="A204" s="3">
        <v>191</v>
      </c>
      <c r="B204" t="s">
        <v>201</v>
      </c>
      <c r="D204" s="2">
        <v>2570</v>
      </c>
      <c r="E204" s="3">
        <v>310</v>
      </c>
      <c r="F204" s="30">
        <v>3.03</v>
      </c>
      <c r="M204" s="10">
        <f>D204</f>
        <v>2570</v>
      </c>
    </row>
    <row r="205" spans="1:13">
      <c r="A205" s="3">
        <v>192</v>
      </c>
      <c r="B205" t="s">
        <v>662</v>
      </c>
      <c r="C205" s="3">
        <v>59138</v>
      </c>
      <c r="D205" s="2">
        <v>2569</v>
      </c>
      <c r="E205" s="3">
        <v>225</v>
      </c>
      <c r="F205" s="30">
        <v>2.4300000000000002</v>
      </c>
      <c r="L205" s="48">
        <f>D205</f>
        <v>2569</v>
      </c>
    </row>
    <row r="206" spans="1:13">
      <c r="A206" s="3">
        <v>193</v>
      </c>
      <c r="B206" t="s">
        <v>663</v>
      </c>
      <c r="C206" s="3">
        <v>59224</v>
      </c>
      <c r="D206" s="2">
        <v>2568</v>
      </c>
      <c r="E206" s="3">
        <v>276</v>
      </c>
      <c r="F206" s="30">
        <v>2.37</v>
      </c>
      <c r="L206" s="48">
        <f t="shared" ref="L206:L210" si="6">D206</f>
        <v>2568</v>
      </c>
    </row>
    <row r="207" spans="1:13">
      <c r="A207" s="3">
        <v>194</v>
      </c>
      <c r="B207" t="s">
        <v>664</v>
      </c>
      <c r="C207" s="3">
        <v>59121</v>
      </c>
      <c r="D207" s="2">
        <v>2566</v>
      </c>
      <c r="E207" s="3">
        <v>275</v>
      </c>
      <c r="F207" s="30">
        <v>2.38</v>
      </c>
      <c r="L207" s="48">
        <f t="shared" si="6"/>
        <v>2566</v>
      </c>
    </row>
    <row r="208" spans="1:13">
      <c r="A208" s="3">
        <v>195</v>
      </c>
      <c r="B208" t="s">
        <v>665</v>
      </c>
      <c r="C208" s="3">
        <v>59262</v>
      </c>
      <c r="D208" s="2">
        <v>2543</v>
      </c>
      <c r="E208" s="3">
        <v>299</v>
      </c>
      <c r="F208" s="30">
        <v>2.5099999999999998</v>
      </c>
      <c r="L208" s="48">
        <f t="shared" si="6"/>
        <v>2543</v>
      </c>
    </row>
    <row r="209" spans="1:13">
      <c r="A209" s="3">
        <v>196</v>
      </c>
      <c r="B209" t="s">
        <v>666</v>
      </c>
      <c r="C209" s="3">
        <v>59241</v>
      </c>
      <c r="D209" s="2">
        <v>2522</v>
      </c>
      <c r="E209" s="3">
        <v>301</v>
      </c>
      <c r="F209" s="30">
        <v>2.5499999999999998</v>
      </c>
      <c r="L209" s="48">
        <f t="shared" si="6"/>
        <v>2522</v>
      </c>
    </row>
    <row r="210" spans="1:13">
      <c r="A210" s="3">
        <v>197</v>
      </c>
      <c r="B210" t="s">
        <v>667</v>
      </c>
      <c r="C210" s="3">
        <v>59300</v>
      </c>
      <c r="D210" s="2">
        <v>2499</v>
      </c>
      <c r="E210" s="3">
        <v>268</v>
      </c>
      <c r="F210" s="30">
        <v>2.36</v>
      </c>
      <c r="L210" s="48">
        <f t="shared" si="6"/>
        <v>2499</v>
      </c>
    </row>
    <row r="211" spans="1:13">
      <c r="A211" s="3">
        <v>198</v>
      </c>
      <c r="B211" t="s">
        <v>668</v>
      </c>
      <c r="C211" s="3">
        <v>59245</v>
      </c>
      <c r="D211" s="2">
        <v>2490</v>
      </c>
      <c r="E211" s="3">
        <v>207</v>
      </c>
      <c r="F211" s="30">
        <v>2.25</v>
      </c>
      <c r="K211" s="10">
        <f>D211</f>
        <v>2490</v>
      </c>
    </row>
    <row r="212" spans="1:13">
      <c r="A212" s="3">
        <v>199</v>
      </c>
      <c r="B212" t="s">
        <v>202</v>
      </c>
      <c r="D212" s="2">
        <v>2420</v>
      </c>
      <c r="E212" s="3">
        <v>254</v>
      </c>
      <c r="F212" s="30">
        <v>3.14</v>
      </c>
      <c r="M212" s="10">
        <f>D212</f>
        <v>2420</v>
      </c>
    </row>
    <row r="213" spans="1:13">
      <c r="A213" s="3">
        <v>200</v>
      </c>
      <c r="B213" t="s">
        <v>669</v>
      </c>
      <c r="C213" s="3">
        <v>59149</v>
      </c>
      <c r="D213" s="2">
        <v>2418</v>
      </c>
      <c r="E213" s="3">
        <v>194</v>
      </c>
      <c r="F213" s="30">
        <v>2.1</v>
      </c>
      <c r="K213" s="10">
        <f>D213</f>
        <v>2418</v>
      </c>
    </row>
    <row r="214" spans="1:13">
      <c r="A214" s="3">
        <v>201</v>
      </c>
      <c r="B214" t="s">
        <v>670</v>
      </c>
      <c r="C214" s="5">
        <v>59620</v>
      </c>
      <c r="D214" s="44">
        <v>2395</v>
      </c>
      <c r="E214" s="3">
        <v>221</v>
      </c>
      <c r="F214" s="30">
        <v>2.46</v>
      </c>
      <c r="L214" s="48">
        <f>D214</f>
        <v>2395</v>
      </c>
    </row>
    <row r="215" spans="1:13">
      <c r="A215" s="3">
        <v>202</v>
      </c>
      <c r="B215" t="s">
        <v>203</v>
      </c>
      <c r="C215" s="5"/>
      <c r="D215" s="44">
        <v>2393</v>
      </c>
      <c r="E215" s="3">
        <v>312</v>
      </c>
      <c r="F215" s="30">
        <v>3.06</v>
      </c>
      <c r="M215" s="10">
        <f>D215</f>
        <v>2393</v>
      </c>
    </row>
    <row r="216" spans="1:13">
      <c r="A216" s="3">
        <v>203</v>
      </c>
      <c r="B216" t="s">
        <v>671</v>
      </c>
      <c r="C216" s="5">
        <v>59310</v>
      </c>
      <c r="D216" s="44">
        <v>2388</v>
      </c>
      <c r="E216" s="3">
        <v>297</v>
      </c>
      <c r="F216" s="30">
        <v>2.5099999999999998</v>
      </c>
      <c r="L216" s="48">
        <f t="shared" ref="L216:L221" si="7">D216</f>
        <v>2388</v>
      </c>
    </row>
    <row r="217" spans="1:13">
      <c r="A217" s="3">
        <v>204</v>
      </c>
      <c r="B217" t="s">
        <v>672</v>
      </c>
      <c r="C217" s="5">
        <v>59138</v>
      </c>
      <c r="D217" s="44">
        <v>2385</v>
      </c>
      <c r="E217" s="3">
        <v>223</v>
      </c>
      <c r="F217" s="30">
        <v>2.39</v>
      </c>
      <c r="L217" s="48">
        <f t="shared" si="7"/>
        <v>2385</v>
      </c>
    </row>
    <row r="218" spans="1:13">
      <c r="A218" s="3">
        <v>205</v>
      </c>
      <c r="B218" t="s">
        <v>673</v>
      </c>
      <c r="C218" s="5">
        <v>59237</v>
      </c>
      <c r="D218" s="44">
        <v>2377</v>
      </c>
      <c r="E218" s="3">
        <v>316</v>
      </c>
      <c r="F218" s="30">
        <v>3</v>
      </c>
      <c r="L218" s="48">
        <f t="shared" si="7"/>
        <v>2377</v>
      </c>
    </row>
    <row r="219" spans="1:13">
      <c r="A219" s="3">
        <v>206</v>
      </c>
      <c r="B219" t="s">
        <v>674</v>
      </c>
      <c r="C219" s="5">
        <v>59121</v>
      </c>
      <c r="D219" s="44">
        <v>2374</v>
      </c>
      <c r="E219" s="3">
        <v>271</v>
      </c>
      <c r="F219" s="30">
        <v>2.36</v>
      </c>
      <c r="L219" s="48">
        <f t="shared" si="7"/>
        <v>2374</v>
      </c>
    </row>
    <row r="220" spans="1:13">
      <c r="A220" s="3">
        <v>207</v>
      </c>
      <c r="B220" t="s">
        <v>675</v>
      </c>
      <c r="C220" s="5">
        <v>59840</v>
      </c>
      <c r="D220" s="44">
        <v>2357</v>
      </c>
      <c r="E220" s="3">
        <v>310</v>
      </c>
      <c r="F220" s="30">
        <v>2.59</v>
      </c>
      <c r="L220" s="48">
        <f t="shared" si="7"/>
        <v>2357</v>
      </c>
    </row>
    <row r="221" spans="1:13">
      <c r="A221" s="3">
        <v>208</v>
      </c>
      <c r="B221" t="s">
        <v>676</v>
      </c>
      <c r="C221" s="5">
        <v>59710</v>
      </c>
      <c r="D221" s="44">
        <v>2307</v>
      </c>
      <c r="E221" s="3">
        <v>306</v>
      </c>
      <c r="F221" s="30">
        <v>2.54</v>
      </c>
      <c r="L221" s="48">
        <f t="shared" si="7"/>
        <v>2307</v>
      </c>
    </row>
    <row r="222" spans="1:13">
      <c r="A222" s="3">
        <v>209</v>
      </c>
      <c r="B222" t="s">
        <v>204</v>
      </c>
      <c r="C222" s="5"/>
      <c r="D222" s="44">
        <v>2298</v>
      </c>
      <c r="E222" s="3">
        <v>351</v>
      </c>
      <c r="F222" s="30">
        <v>3.22</v>
      </c>
      <c r="M222" s="10">
        <f>D222</f>
        <v>2298</v>
      </c>
    </row>
    <row r="223" spans="1:13">
      <c r="A223" s="3">
        <v>210</v>
      </c>
      <c r="B223" t="s">
        <v>677</v>
      </c>
      <c r="C223" s="5">
        <v>59554</v>
      </c>
      <c r="D223" s="44">
        <v>2278</v>
      </c>
      <c r="E223" s="3">
        <v>299</v>
      </c>
      <c r="F223" s="30">
        <v>2.5</v>
      </c>
      <c r="L223" s="48">
        <f>D223</f>
        <v>2278</v>
      </c>
    </row>
    <row r="224" spans="1:13">
      <c r="A224" s="3">
        <v>211</v>
      </c>
      <c r="B224" t="s">
        <v>678</v>
      </c>
      <c r="C224" s="5">
        <v>59310</v>
      </c>
      <c r="D224" s="44">
        <v>2259</v>
      </c>
      <c r="E224" s="3">
        <v>288</v>
      </c>
      <c r="F224" s="30">
        <v>2.46</v>
      </c>
      <c r="L224" s="48">
        <f>D224</f>
        <v>2259</v>
      </c>
    </row>
    <row r="225" spans="1:13">
      <c r="A225" s="3">
        <v>212</v>
      </c>
      <c r="B225" t="s">
        <v>205</v>
      </c>
      <c r="C225" s="5"/>
      <c r="D225" s="44">
        <v>2256</v>
      </c>
      <c r="E225" s="3">
        <v>300</v>
      </c>
      <c r="F225" s="30">
        <v>3.09</v>
      </c>
      <c r="M225" s="10">
        <f>D225</f>
        <v>2256</v>
      </c>
    </row>
    <row r="226" spans="1:13">
      <c r="A226" s="3">
        <v>213</v>
      </c>
      <c r="B226" t="s">
        <v>679</v>
      </c>
      <c r="C226" s="5">
        <v>59310</v>
      </c>
      <c r="D226" s="44">
        <v>2235</v>
      </c>
      <c r="E226" s="3">
        <v>295</v>
      </c>
      <c r="F226" s="30">
        <v>2.46</v>
      </c>
      <c r="L226" s="48">
        <f>D226</f>
        <v>2235</v>
      </c>
    </row>
    <row r="227" spans="1:13">
      <c r="A227" s="3">
        <v>214</v>
      </c>
      <c r="B227" t="s">
        <v>680</v>
      </c>
      <c r="C227" s="5">
        <v>59551</v>
      </c>
      <c r="D227" s="44">
        <v>2230</v>
      </c>
      <c r="E227" s="3">
        <v>308</v>
      </c>
      <c r="F227" s="30">
        <v>2.57</v>
      </c>
      <c r="L227" s="48">
        <f>D227</f>
        <v>2230</v>
      </c>
    </row>
    <row r="228" spans="1:13">
      <c r="A228" s="3">
        <v>215</v>
      </c>
      <c r="B228" t="s">
        <v>681</v>
      </c>
      <c r="C228" s="5">
        <v>59570</v>
      </c>
      <c r="D228" s="44">
        <v>2199</v>
      </c>
      <c r="E228" s="3">
        <v>250</v>
      </c>
      <c r="F228" s="30">
        <v>2.2999999999999998</v>
      </c>
      <c r="K228" s="10">
        <f>D228</f>
        <v>2199</v>
      </c>
    </row>
    <row r="229" spans="1:13">
      <c r="A229" s="3">
        <v>216</v>
      </c>
      <c r="B229" t="s">
        <v>206</v>
      </c>
      <c r="C229" s="5"/>
      <c r="D229" s="44">
        <v>2184</v>
      </c>
      <c r="E229" s="3">
        <v>324</v>
      </c>
      <c r="F229" s="30">
        <v>3.06</v>
      </c>
      <c r="M229" s="10">
        <f>D229</f>
        <v>2184</v>
      </c>
    </row>
    <row r="230" spans="1:13">
      <c r="A230" s="3">
        <v>217</v>
      </c>
      <c r="B230" t="s">
        <v>207</v>
      </c>
      <c r="C230" s="5"/>
      <c r="D230" s="44">
        <v>2184</v>
      </c>
      <c r="E230" s="3">
        <v>338</v>
      </c>
      <c r="F230" s="30">
        <v>3.14</v>
      </c>
      <c r="M230" s="10">
        <f>D230</f>
        <v>2184</v>
      </c>
    </row>
    <row r="231" spans="1:13">
      <c r="A231" s="3">
        <v>218</v>
      </c>
      <c r="B231" t="s">
        <v>208</v>
      </c>
      <c r="C231" s="5"/>
      <c r="D231" s="44">
        <v>2124</v>
      </c>
      <c r="E231" s="3">
        <v>359</v>
      </c>
      <c r="F231" s="30">
        <v>3.26</v>
      </c>
      <c r="M231" s="10">
        <f>D231</f>
        <v>2124</v>
      </c>
    </row>
    <row r="232" spans="1:13">
      <c r="A232" s="3">
        <v>219</v>
      </c>
      <c r="B232" t="s">
        <v>682</v>
      </c>
      <c r="C232" s="5">
        <v>59710</v>
      </c>
      <c r="D232" s="44">
        <v>2118</v>
      </c>
      <c r="E232" s="3">
        <v>303</v>
      </c>
      <c r="F232" s="30">
        <v>2.5499999999999998</v>
      </c>
      <c r="L232" s="48">
        <f>D232</f>
        <v>2118</v>
      </c>
    </row>
    <row r="233" spans="1:13">
      <c r="A233" s="3">
        <v>220</v>
      </c>
      <c r="B233" t="s">
        <v>209</v>
      </c>
      <c r="C233" s="5"/>
      <c r="D233" s="44">
        <v>2116</v>
      </c>
      <c r="E233" s="3">
        <v>332</v>
      </c>
      <c r="F233" s="30">
        <v>3.08</v>
      </c>
      <c r="M233" s="10">
        <f>D233</f>
        <v>2116</v>
      </c>
    </row>
    <row r="234" spans="1:13">
      <c r="A234" s="3">
        <v>221</v>
      </c>
      <c r="B234" t="s">
        <v>683</v>
      </c>
      <c r="C234" s="5">
        <v>59235</v>
      </c>
      <c r="D234" s="44">
        <v>2115</v>
      </c>
      <c r="E234" s="3">
        <v>299</v>
      </c>
      <c r="F234" s="30">
        <v>2.52</v>
      </c>
      <c r="L234" s="48">
        <f>D234</f>
        <v>2115</v>
      </c>
    </row>
    <row r="235" spans="1:13">
      <c r="A235" s="3">
        <v>222</v>
      </c>
      <c r="B235" t="s">
        <v>210</v>
      </c>
      <c r="C235" s="5"/>
      <c r="D235" s="44">
        <v>2105</v>
      </c>
      <c r="E235" s="3">
        <v>313</v>
      </c>
      <c r="F235" s="30">
        <v>3.05</v>
      </c>
      <c r="M235" s="10">
        <f>D235</f>
        <v>2105</v>
      </c>
    </row>
    <row r="236" spans="1:13">
      <c r="A236" s="3">
        <v>223</v>
      </c>
      <c r="B236" t="s">
        <v>211</v>
      </c>
      <c r="C236" s="5"/>
      <c r="D236" s="44">
        <v>2087</v>
      </c>
      <c r="E236" s="3">
        <v>355</v>
      </c>
      <c r="F236" s="30">
        <v>3.29</v>
      </c>
      <c r="M236" s="10">
        <f>D236</f>
        <v>2087</v>
      </c>
    </row>
    <row r="237" spans="1:13">
      <c r="A237" s="3">
        <v>224</v>
      </c>
      <c r="B237" t="s">
        <v>684</v>
      </c>
      <c r="C237" s="5">
        <v>59990</v>
      </c>
      <c r="D237" s="44">
        <v>2075</v>
      </c>
      <c r="E237" s="3">
        <v>261</v>
      </c>
      <c r="F237" s="30">
        <v>2.29</v>
      </c>
      <c r="K237" s="10">
        <f>D237</f>
        <v>2075</v>
      </c>
    </row>
    <row r="238" spans="1:13">
      <c r="A238" s="3">
        <v>225</v>
      </c>
      <c r="B238" t="s">
        <v>685</v>
      </c>
      <c r="C238" s="5">
        <v>59710</v>
      </c>
      <c r="D238" s="44">
        <v>2056</v>
      </c>
      <c r="E238" s="3">
        <v>304</v>
      </c>
      <c r="F238" s="30">
        <v>2.57</v>
      </c>
      <c r="L238" s="48">
        <f>D238</f>
        <v>2056</v>
      </c>
    </row>
    <row r="239" spans="1:13">
      <c r="A239" s="3">
        <v>226</v>
      </c>
      <c r="B239" t="s">
        <v>686</v>
      </c>
      <c r="C239" s="5">
        <v>59246</v>
      </c>
      <c r="D239" s="44">
        <v>2055</v>
      </c>
      <c r="E239" s="3">
        <v>303</v>
      </c>
      <c r="F239" s="30">
        <v>2.58</v>
      </c>
      <c r="L239" s="48">
        <f>D239</f>
        <v>2055</v>
      </c>
    </row>
    <row r="240" spans="1:13">
      <c r="A240" s="3">
        <v>227</v>
      </c>
      <c r="B240" t="s">
        <v>687</v>
      </c>
      <c r="C240" s="5">
        <v>59242</v>
      </c>
      <c r="D240" s="44">
        <v>2049</v>
      </c>
      <c r="E240" s="3">
        <v>298</v>
      </c>
      <c r="F240" s="30">
        <v>2.57</v>
      </c>
      <c r="L240" s="48">
        <f>D240</f>
        <v>2049</v>
      </c>
    </row>
    <row r="241" spans="1:13">
      <c r="A241" s="3">
        <v>228</v>
      </c>
      <c r="B241" t="s">
        <v>212</v>
      </c>
      <c r="C241" s="5"/>
      <c r="D241" s="44">
        <v>2022</v>
      </c>
      <c r="E241" s="3">
        <v>319</v>
      </c>
      <c r="F241" s="30">
        <v>3.02</v>
      </c>
      <c r="M241" s="10">
        <f>D241</f>
        <v>2022</v>
      </c>
    </row>
    <row r="242" spans="1:13">
      <c r="A242" s="3">
        <v>229</v>
      </c>
      <c r="B242" t="s">
        <v>688</v>
      </c>
      <c r="C242" s="5">
        <v>59218</v>
      </c>
      <c r="D242" s="44">
        <v>2014</v>
      </c>
      <c r="E242" s="3">
        <v>281</v>
      </c>
      <c r="F242" s="30">
        <v>2.5099999999999998</v>
      </c>
      <c r="L242" s="48">
        <f>D242</f>
        <v>2014</v>
      </c>
    </row>
    <row r="243" spans="1:13">
      <c r="A243" s="3">
        <v>230</v>
      </c>
      <c r="B243" t="s">
        <v>213</v>
      </c>
      <c r="C243" s="5"/>
      <c r="D243" s="44">
        <v>2012</v>
      </c>
      <c r="E243" s="3">
        <v>340</v>
      </c>
      <c r="F243" s="30">
        <v>3.16</v>
      </c>
      <c r="M243" s="10">
        <f>D243</f>
        <v>2012</v>
      </c>
    </row>
    <row r="244" spans="1:13">
      <c r="A244" s="3">
        <v>231</v>
      </c>
      <c r="B244" t="s">
        <v>689</v>
      </c>
      <c r="C244" s="5">
        <v>59134</v>
      </c>
      <c r="D244" s="44">
        <v>2008</v>
      </c>
      <c r="E244" s="3">
        <v>315</v>
      </c>
      <c r="F244" s="30">
        <v>2.59</v>
      </c>
      <c r="L244" s="48">
        <f>D244</f>
        <v>2008</v>
      </c>
    </row>
    <row r="245" spans="1:13">
      <c r="A245" s="3">
        <v>232</v>
      </c>
      <c r="B245" t="s">
        <v>690</v>
      </c>
      <c r="C245" s="5">
        <v>59144</v>
      </c>
      <c r="D245" s="44">
        <v>2001</v>
      </c>
      <c r="E245" s="3">
        <v>276</v>
      </c>
      <c r="F245" s="30">
        <v>2.44</v>
      </c>
      <c r="L245" s="48">
        <f t="shared" ref="L245:L249" si="8">D245</f>
        <v>2001</v>
      </c>
    </row>
    <row r="246" spans="1:13">
      <c r="A246" s="3">
        <v>233</v>
      </c>
      <c r="B246" t="s">
        <v>691</v>
      </c>
      <c r="C246" s="5">
        <v>59176</v>
      </c>
      <c r="D246" s="44">
        <v>2000</v>
      </c>
      <c r="E246" s="3">
        <v>291</v>
      </c>
      <c r="F246" s="30">
        <v>2.52</v>
      </c>
      <c r="L246" s="48">
        <f t="shared" si="8"/>
        <v>2000</v>
      </c>
    </row>
    <row r="247" spans="1:13">
      <c r="A247" s="3">
        <v>234</v>
      </c>
      <c r="B247" t="s">
        <v>692</v>
      </c>
      <c r="C247" s="5">
        <v>59157</v>
      </c>
      <c r="D247" s="44">
        <v>1994</v>
      </c>
      <c r="E247" s="3">
        <v>297</v>
      </c>
      <c r="F247" s="30">
        <v>2.59</v>
      </c>
      <c r="L247" s="48">
        <f t="shared" si="8"/>
        <v>1994</v>
      </c>
    </row>
    <row r="248" spans="1:13">
      <c r="A248" s="3">
        <v>235</v>
      </c>
      <c r="B248" t="s">
        <v>693</v>
      </c>
      <c r="C248" s="5">
        <v>59710</v>
      </c>
      <c r="D248" s="44">
        <v>1973</v>
      </c>
      <c r="E248" s="3">
        <v>304</v>
      </c>
      <c r="F248" s="30">
        <v>2.58</v>
      </c>
      <c r="L248" s="48">
        <f t="shared" si="8"/>
        <v>1973</v>
      </c>
    </row>
    <row r="249" spans="1:13">
      <c r="A249" s="3">
        <v>236</v>
      </c>
      <c r="B249" t="s">
        <v>694</v>
      </c>
      <c r="C249" s="5">
        <v>59242</v>
      </c>
      <c r="D249" s="44">
        <v>1959</v>
      </c>
      <c r="E249" s="3">
        <v>298</v>
      </c>
      <c r="F249" s="30">
        <v>2.5</v>
      </c>
      <c r="L249" s="48">
        <f t="shared" si="8"/>
        <v>1959</v>
      </c>
    </row>
    <row r="250" spans="1:13">
      <c r="A250" s="3">
        <v>237</v>
      </c>
      <c r="B250" t="s">
        <v>214</v>
      </c>
      <c r="C250" s="5"/>
      <c r="D250" s="44">
        <v>1935</v>
      </c>
      <c r="E250" s="3">
        <v>339</v>
      </c>
      <c r="F250" s="30">
        <v>3.15</v>
      </c>
      <c r="M250" s="10">
        <f>D250</f>
        <v>1935</v>
      </c>
    </row>
    <row r="251" spans="1:13">
      <c r="A251" s="3">
        <v>238</v>
      </c>
      <c r="B251" t="s">
        <v>695</v>
      </c>
      <c r="C251" s="5">
        <v>59159</v>
      </c>
      <c r="D251" s="44">
        <v>1929</v>
      </c>
      <c r="E251" s="3">
        <v>304</v>
      </c>
      <c r="F251" s="30">
        <v>2.56</v>
      </c>
      <c r="L251" s="48">
        <f>D251</f>
        <v>1929</v>
      </c>
    </row>
    <row r="252" spans="1:13">
      <c r="A252" s="3">
        <v>239</v>
      </c>
      <c r="B252" t="s">
        <v>696</v>
      </c>
      <c r="C252" s="5">
        <v>59310</v>
      </c>
      <c r="D252" s="44">
        <v>1916</v>
      </c>
      <c r="E252" s="3">
        <v>301</v>
      </c>
      <c r="F252" s="30">
        <v>2.5299999999999998</v>
      </c>
      <c r="L252" s="48">
        <f t="shared" ref="L252:L253" si="9">D252</f>
        <v>1916</v>
      </c>
    </row>
    <row r="253" spans="1:13">
      <c r="A253" s="3">
        <v>240</v>
      </c>
      <c r="B253" t="s">
        <v>697</v>
      </c>
      <c r="C253" s="5">
        <v>59840</v>
      </c>
      <c r="D253" s="44">
        <v>1915</v>
      </c>
      <c r="E253" s="3">
        <v>313</v>
      </c>
      <c r="F253" s="30">
        <v>2.59</v>
      </c>
      <c r="L253" s="48">
        <f t="shared" si="9"/>
        <v>1915</v>
      </c>
    </row>
    <row r="254" spans="1:13">
      <c r="A254" s="3">
        <v>241</v>
      </c>
      <c r="B254" t="s">
        <v>698</v>
      </c>
      <c r="C254" s="5">
        <v>59553</v>
      </c>
      <c r="D254" s="44">
        <v>1901</v>
      </c>
      <c r="E254" s="3">
        <v>308</v>
      </c>
      <c r="F254" s="30">
        <v>2.58</v>
      </c>
      <c r="L254" s="48">
        <f>D253</f>
        <v>1915</v>
      </c>
    </row>
    <row r="255" spans="1:13">
      <c r="A255" s="3">
        <v>242</v>
      </c>
      <c r="B255" t="s">
        <v>699</v>
      </c>
      <c r="C255" s="5">
        <v>59132</v>
      </c>
      <c r="D255" s="44">
        <v>1876</v>
      </c>
      <c r="E255" s="3">
        <v>213</v>
      </c>
      <c r="F255" s="30">
        <v>2.29</v>
      </c>
      <c r="K255" s="10">
        <f>D255</f>
        <v>1876</v>
      </c>
      <c r="L255" s="48"/>
    </row>
    <row r="256" spans="1:13">
      <c r="A256" s="3">
        <v>243</v>
      </c>
      <c r="B256" t="s">
        <v>700</v>
      </c>
      <c r="C256" s="5">
        <v>59600</v>
      </c>
      <c r="D256" s="44">
        <v>1874</v>
      </c>
      <c r="E256" s="3">
        <v>208</v>
      </c>
      <c r="F256" s="30">
        <v>2.2200000000000002</v>
      </c>
      <c r="K256" s="10">
        <f>D256</f>
        <v>1874</v>
      </c>
      <c r="L256" s="48"/>
    </row>
    <row r="257" spans="1:15">
      <c r="A257" s="3">
        <v>244</v>
      </c>
      <c r="B257" t="s">
        <v>701</v>
      </c>
      <c r="C257" s="5">
        <v>59247</v>
      </c>
      <c r="D257" s="44">
        <v>1871</v>
      </c>
      <c r="E257" s="3">
        <v>295</v>
      </c>
      <c r="F257" s="30">
        <v>2.56</v>
      </c>
      <c r="L257" s="48">
        <f>D257</f>
        <v>1871</v>
      </c>
    </row>
    <row r="258" spans="1:15">
      <c r="A258" s="3">
        <v>245</v>
      </c>
      <c r="B258" t="s">
        <v>702</v>
      </c>
      <c r="C258" s="5">
        <v>59740</v>
      </c>
      <c r="D258" s="44">
        <v>1863</v>
      </c>
      <c r="E258" s="3">
        <v>199</v>
      </c>
      <c r="F258" s="30">
        <v>2.17</v>
      </c>
      <c r="K258" s="10">
        <f>D258</f>
        <v>1863</v>
      </c>
      <c r="L258" s="48"/>
    </row>
    <row r="259" spans="1:15">
      <c r="A259" s="3">
        <v>246</v>
      </c>
      <c r="B259" t="s">
        <v>703</v>
      </c>
      <c r="C259" s="5">
        <v>59230</v>
      </c>
      <c r="D259" s="44">
        <v>1838</v>
      </c>
      <c r="E259" s="3">
        <v>285</v>
      </c>
      <c r="F259" s="30">
        <v>2.44</v>
      </c>
      <c r="L259" s="48">
        <f>D259</f>
        <v>1838</v>
      </c>
    </row>
    <row r="260" spans="1:15" ht="20">
      <c r="A260" s="141" t="s">
        <v>1804</v>
      </c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</row>
    <row r="261" spans="1:15" s="122" customFormat="1" ht="20">
      <c r="A261" s="136" t="s">
        <v>1827</v>
      </c>
      <c r="B261" s="123"/>
      <c r="C261" s="128"/>
      <c r="E261" s="128"/>
      <c r="F261" s="128"/>
      <c r="L261" s="129"/>
    </row>
    <row r="262" spans="1:15" s="122" customFormat="1" ht="18">
      <c r="A262" s="123" t="s">
        <v>599</v>
      </c>
      <c r="B262" s="123"/>
      <c r="C262" s="128"/>
      <c r="E262" s="128"/>
      <c r="F262" s="128"/>
      <c r="L262" s="129"/>
    </row>
    <row r="263" spans="1:15" s="122" customFormat="1" ht="18">
      <c r="A263" s="123" t="s">
        <v>598</v>
      </c>
      <c r="B263" s="123"/>
      <c r="C263" s="128"/>
      <c r="E263" s="128"/>
      <c r="F263" s="128"/>
      <c r="L263" s="129"/>
    </row>
    <row r="264" spans="1:15">
      <c r="D264" s="2">
        <v>2576770</v>
      </c>
      <c r="G264" s="2"/>
      <c r="H264" s="138" t="s">
        <v>50</v>
      </c>
      <c r="I264" s="139"/>
      <c r="J264" s="139"/>
      <c r="K264" s="139"/>
      <c r="L264" s="139"/>
      <c r="M264" s="140"/>
    </row>
    <row r="265" spans="1:15">
      <c r="A265" s="3"/>
      <c r="B265" s="45" t="s">
        <v>471</v>
      </c>
      <c r="C265" s="45" t="s">
        <v>472</v>
      </c>
      <c r="D265" s="45" t="s">
        <v>0</v>
      </c>
      <c r="E265" s="45" t="s">
        <v>36</v>
      </c>
      <c r="F265" s="45" t="s">
        <v>473</v>
      </c>
      <c r="G265" s="26" t="s">
        <v>758</v>
      </c>
      <c r="H265" s="115" t="s">
        <v>104</v>
      </c>
      <c r="I265" s="116" t="s">
        <v>73</v>
      </c>
      <c r="J265" s="116" t="s">
        <v>103</v>
      </c>
      <c r="K265" s="117" t="s">
        <v>52</v>
      </c>
      <c r="L265" s="117" t="s">
        <v>53</v>
      </c>
      <c r="M265" s="118" t="s">
        <v>215</v>
      </c>
    </row>
    <row r="266" spans="1:15">
      <c r="A266" s="3">
        <v>247</v>
      </c>
      <c r="B266" t="s">
        <v>704</v>
      </c>
      <c r="C266" s="5">
        <v>59990</v>
      </c>
      <c r="D266" s="44">
        <v>1834</v>
      </c>
      <c r="E266" s="3">
        <v>266</v>
      </c>
      <c r="F266" s="30">
        <v>2.35</v>
      </c>
      <c r="L266" s="48">
        <f>D266</f>
        <v>1834</v>
      </c>
    </row>
    <row r="267" spans="1:15">
      <c r="A267" s="3">
        <v>248</v>
      </c>
      <c r="B267" t="s">
        <v>386</v>
      </c>
      <c r="C267" s="5"/>
      <c r="D267" s="44">
        <v>1831</v>
      </c>
      <c r="E267" s="3">
        <v>368</v>
      </c>
      <c r="F267" s="30">
        <v>3.28</v>
      </c>
      <c r="L267" s="48"/>
      <c r="M267" s="10">
        <f>D267</f>
        <v>1831</v>
      </c>
    </row>
    <row r="268" spans="1:15">
      <c r="A268" s="3">
        <v>249</v>
      </c>
      <c r="B268" t="s">
        <v>705</v>
      </c>
      <c r="C268" s="5">
        <v>59171</v>
      </c>
      <c r="D268" s="44">
        <v>1820</v>
      </c>
      <c r="E268" s="3">
        <v>281</v>
      </c>
      <c r="F268" s="30">
        <v>2.4700000000000002</v>
      </c>
      <c r="L268" s="48">
        <f>D268</f>
        <v>1820</v>
      </c>
    </row>
    <row r="269" spans="1:15">
      <c r="A269" s="3">
        <v>250</v>
      </c>
      <c r="B269" t="s">
        <v>387</v>
      </c>
      <c r="C269" s="5"/>
      <c r="D269" s="44">
        <v>1788</v>
      </c>
      <c r="E269" s="3">
        <v>356</v>
      </c>
      <c r="F269" s="30">
        <v>3.31</v>
      </c>
      <c r="L269" s="48"/>
      <c r="M269" s="10">
        <f>D269</f>
        <v>1788</v>
      </c>
    </row>
    <row r="270" spans="1:15">
      <c r="A270" s="3">
        <v>251</v>
      </c>
      <c r="B270" t="s">
        <v>706</v>
      </c>
      <c r="C270" s="5">
        <v>59390</v>
      </c>
      <c r="D270" s="44">
        <v>1764</v>
      </c>
      <c r="E270" s="3">
        <v>294</v>
      </c>
      <c r="F270" s="30">
        <v>2.57</v>
      </c>
      <c r="L270" s="48">
        <f>D270</f>
        <v>1764</v>
      </c>
    </row>
    <row r="271" spans="1:15">
      <c r="A271" s="3">
        <v>252</v>
      </c>
      <c r="B271" t="s">
        <v>707</v>
      </c>
      <c r="C271" s="5">
        <v>59990</v>
      </c>
      <c r="D271" s="44">
        <v>1760</v>
      </c>
      <c r="E271" s="3">
        <v>262</v>
      </c>
      <c r="F271" s="30">
        <v>2.3199999999999998</v>
      </c>
      <c r="L271" s="48">
        <f>D271</f>
        <v>1760</v>
      </c>
    </row>
    <row r="272" spans="1:15">
      <c r="A272" s="3">
        <v>253</v>
      </c>
      <c r="B272" t="s">
        <v>708</v>
      </c>
      <c r="C272" s="5">
        <v>59214</v>
      </c>
      <c r="D272" s="44">
        <v>1733</v>
      </c>
      <c r="E272" s="3">
        <v>288</v>
      </c>
      <c r="F272" s="30">
        <v>2.56</v>
      </c>
      <c r="L272" s="48">
        <f>D272</f>
        <v>1733</v>
      </c>
    </row>
    <row r="273" spans="1:13">
      <c r="A273" s="3">
        <v>254</v>
      </c>
      <c r="B273" t="s">
        <v>388</v>
      </c>
      <c r="C273" s="5"/>
      <c r="D273" s="44">
        <v>1732</v>
      </c>
      <c r="E273" s="3">
        <v>364</v>
      </c>
      <c r="F273" s="30">
        <v>3.23</v>
      </c>
      <c r="L273" s="48"/>
      <c r="M273" s="10">
        <f>D273</f>
        <v>1732</v>
      </c>
    </row>
    <row r="274" spans="1:13">
      <c r="A274" s="3">
        <v>255</v>
      </c>
      <c r="B274" t="s">
        <v>709</v>
      </c>
      <c r="C274" s="5">
        <v>59220</v>
      </c>
      <c r="D274" s="44">
        <v>1730</v>
      </c>
      <c r="E274" s="3">
        <v>274</v>
      </c>
      <c r="F274" s="30">
        <v>2.36</v>
      </c>
      <c r="L274" s="48">
        <f>D274</f>
        <v>1730</v>
      </c>
    </row>
    <row r="275" spans="1:13">
      <c r="A275" s="3">
        <v>256</v>
      </c>
      <c r="B275" t="s">
        <v>710</v>
      </c>
      <c r="C275" s="5">
        <v>59390</v>
      </c>
      <c r="D275" s="44">
        <v>1726</v>
      </c>
      <c r="E275" s="3">
        <v>294</v>
      </c>
      <c r="F275" s="30">
        <v>2.54</v>
      </c>
      <c r="L275" s="48">
        <f>D275</f>
        <v>1726</v>
      </c>
    </row>
    <row r="276" spans="1:13">
      <c r="A276" s="3">
        <v>257</v>
      </c>
      <c r="B276" t="s">
        <v>711</v>
      </c>
      <c r="C276" s="5">
        <v>59227</v>
      </c>
      <c r="D276" s="44">
        <v>1706</v>
      </c>
      <c r="E276" s="3">
        <v>282</v>
      </c>
      <c r="F276" s="30">
        <v>2.46</v>
      </c>
      <c r="L276" s="48">
        <f>D276</f>
        <v>1706</v>
      </c>
    </row>
    <row r="277" spans="1:13">
      <c r="A277" s="3">
        <v>258</v>
      </c>
      <c r="B277" t="s">
        <v>712</v>
      </c>
      <c r="C277" s="5">
        <v>59222</v>
      </c>
      <c r="D277" s="44">
        <v>1682</v>
      </c>
      <c r="E277" s="3">
        <v>285</v>
      </c>
      <c r="F277" s="30">
        <v>2.5499999999999998</v>
      </c>
      <c r="L277" s="48">
        <f>D277</f>
        <v>1682</v>
      </c>
    </row>
    <row r="278" spans="1:13">
      <c r="A278" s="3">
        <v>259</v>
      </c>
      <c r="B278" t="s">
        <v>389</v>
      </c>
      <c r="C278" s="5"/>
      <c r="D278" s="44">
        <v>1677</v>
      </c>
      <c r="E278" s="3">
        <v>339</v>
      </c>
      <c r="F278" s="30">
        <v>3.13</v>
      </c>
      <c r="L278" s="48"/>
      <c r="M278" s="10">
        <f>D278</f>
        <v>1677</v>
      </c>
    </row>
    <row r="279" spans="1:13">
      <c r="A279" s="3">
        <v>260</v>
      </c>
      <c r="B279" t="s">
        <v>390</v>
      </c>
      <c r="C279" s="5"/>
      <c r="D279" s="44">
        <v>1657</v>
      </c>
      <c r="E279" s="3">
        <v>317</v>
      </c>
      <c r="F279" s="30">
        <v>3.08</v>
      </c>
      <c r="L279" s="48"/>
      <c r="M279" s="10">
        <f>D279</f>
        <v>1657</v>
      </c>
    </row>
    <row r="280" spans="1:13">
      <c r="A280" s="3">
        <v>261</v>
      </c>
      <c r="B280" t="s">
        <v>713</v>
      </c>
      <c r="C280" s="5">
        <v>59680</v>
      </c>
      <c r="D280" s="44">
        <v>1652</v>
      </c>
      <c r="E280" s="3">
        <v>201</v>
      </c>
      <c r="F280" s="30">
        <v>2.1800000000000002</v>
      </c>
      <c r="K280" s="10">
        <f>D280</f>
        <v>1652</v>
      </c>
      <c r="L280" s="48"/>
    </row>
    <row r="281" spans="1:13">
      <c r="A281" s="3">
        <v>262</v>
      </c>
      <c r="B281" t="s">
        <v>714</v>
      </c>
      <c r="C281" s="5">
        <v>59400</v>
      </c>
      <c r="D281" s="44">
        <v>1633</v>
      </c>
      <c r="E281" s="3">
        <v>299</v>
      </c>
      <c r="F281" s="30">
        <v>2.4900000000000002</v>
      </c>
      <c r="L281" s="48">
        <f>D281</f>
        <v>1633</v>
      </c>
    </row>
    <row r="282" spans="1:13">
      <c r="A282" s="3">
        <v>263</v>
      </c>
      <c r="B282" t="s">
        <v>715</v>
      </c>
      <c r="C282" s="5">
        <v>59533</v>
      </c>
      <c r="D282" s="44">
        <v>1630</v>
      </c>
      <c r="E282" s="3">
        <v>295</v>
      </c>
      <c r="F282" s="30">
        <v>2.59</v>
      </c>
      <c r="L282" s="48">
        <f>D282</f>
        <v>1630</v>
      </c>
    </row>
    <row r="283" spans="1:13">
      <c r="A283" s="3">
        <v>264</v>
      </c>
      <c r="B283" t="s">
        <v>391</v>
      </c>
      <c r="C283" s="5"/>
      <c r="D283" s="44">
        <v>1610</v>
      </c>
      <c r="E283" s="3">
        <v>353</v>
      </c>
      <c r="F283" s="30">
        <v>3.28</v>
      </c>
      <c r="L283" s="48"/>
      <c r="M283" s="10">
        <f>D283</f>
        <v>1610</v>
      </c>
    </row>
    <row r="284" spans="1:13">
      <c r="A284" s="3">
        <v>265</v>
      </c>
      <c r="B284" t="s">
        <v>392</v>
      </c>
      <c r="C284" s="5"/>
      <c r="D284" s="44">
        <v>1603</v>
      </c>
      <c r="E284" s="3">
        <v>319</v>
      </c>
      <c r="F284" s="30">
        <v>3.03</v>
      </c>
      <c r="L284" s="48"/>
      <c r="M284" s="10">
        <f>D284</f>
        <v>1603</v>
      </c>
    </row>
    <row r="285" spans="1:13">
      <c r="A285" s="3">
        <v>266</v>
      </c>
      <c r="B285" t="s">
        <v>393</v>
      </c>
      <c r="C285" s="5"/>
      <c r="D285" s="44">
        <v>1588</v>
      </c>
      <c r="E285" s="3">
        <v>319</v>
      </c>
      <c r="F285" s="30">
        <v>3.02</v>
      </c>
      <c r="L285" s="48"/>
      <c r="M285" s="10">
        <f t="shared" ref="M285:M286" si="10">D285</f>
        <v>1588</v>
      </c>
    </row>
    <row r="286" spans="1:13">
      <c r="A286" s="3">
        <v>267</v>
      </c>
      <c r="B286" t="s">
        <v>394</v>
      </c>
      <c r="C286" s="5"/>
      <c r="D286" s="44">
        <v>1583</v>
      </c>
      <c r="E286" s="3">
        <v>322</v>
      </c>
      <c r="F286" s="30">
        <v>3.06</v>
      </c>
      <c r="L286" s="48"/>
      <c r="M286" s="10">
        <f t="shared" si="10"/>
        <v>1583</v>
      </c>
    </row>
    <row r="287" spans="1:13">
      <c r="A287" s="3">
        <v>268</v>
      </c>
      <c r="B287" t="s">
        <v>716</v>
      </c>
      <c r="C287" s="5">
        <v>59158</v>
      </c>
      <c r="D287" s="44">
        <v>1580</v>
      </c>
      <c r="E287" s="3">
        <v>279</v>
      </c>
      <c r="F287" s="30">
        <v>2.44</v>
      </c>
      <c r="L287" s="48">
        <f>D287</f>
        <v>1580</v>
      </c>
    </row>
    <row r="288" spans="1:13">
      <c r="A288" s="3">
        <v>269</v>
      </c>
      <c r="B288" t="s">
        <v>395</v>
      </c>
      <c r="C288" s="5"/>
      <c r="D288" s="44">
        <v>1576</v>
      </c>
      <c r="E288" s="3">
        <v>366</v>
      </c>
      <c r="F288" s="30">
        <v>3.25</v>
      </c>
      <c r="L288" s="48"/>
      <c r="M288" s="10">
        <f>D288</f>
        <v>1576</v>
      </c>
    </row>
    <row r="289" spans="1:13">
      <c r="A289" s="3">
        <v>270</v>
      </c>
      <c r="B289" t="s">
        <v>717</v>
      </c>
      <c r="C289" s="5">
        <v>59780</v>
      </c>
      <c r="D289" s="44">
        <v>1567</v>
      </c>
      <c r="E289" s="3">
        <v>287</v>
      </c>
      <c r="F289" s="30">
        <v>2.44</v>
      </c>
      <c r="L289" s="48">
        <f>D289</f>
        <v>1567</v>
      </c>
    </row>
    <row r="290" spans="1:13">
      <c r="A290" s="3">
        <v>271</v>
      </c>
      <c r="B290" t="s">
        <v>718</v>
      </c>
      <c r="C290" s="5">
        <v>59510</v>
      </c>
      <c r="D290" s="44">
        <v>1562</v>
      </c>
      <c r="E290" s="3">
        <v>301</v>
      </c>
      <c r="F290" s="30">
        <v>2.52</v>
      </c>
      <c r="L290" s="48">
        <f>D290</f>
        <v>1562</v>
      </c>
    </row>
    <row r="291" spans="1:13">
      <c r="A291" s="3">
        <v>272</v>
      </c>
      <c r="B291" t="s">
        <v>719</v>
      </c>
      <c r="C291" s="5">
        <v>59294</v>
      </c>
      <c r="D291" s="44">
        <v>1561</v>
      </c>
      <c r="E291" s="3">
        <v>280</v>
      </c>
      <c r="F291" s="30">
        <v>2.5</v>
      </c>
      <c r="L291" s="48">
        <f>D291</f>
        <v>1561</v>
      </c>
    </row>
    <row r="292" spans="1:13">
      <c r="A292" s="3">
        <v>273</v>
      </c>
      <c r="B292" t="s">
        <v>396</v>
      </c>
      <c r="C292" s="5"/>
      <c r="D292" s="44">
        <v>1549</v>
      </c>
      <c r="E292" s="3">
        <v>358</v>
      </c>
      <c r="F292" s="30">
        <v>3.3</v>
      </c>
      <c r="L292" s="48"/>
      <c r="M292" s="10">
        <f>D292</f>
        <v>1549</v>
      </c>
    </row>
    <row r="293" spans="1:13">
      <c r="A293" s="3">
        <v>274</v>
      </c>
      <c r="B293" t="s">
        <v>397</v>
      </c>
      <c r="C293" s="5"/>
      <c r="D293" s="44">
        <v>1545</v>
      </c>
      <c r="E293" s="3">
        <v>359</v>
      </c>
      <c r="F293" s="30">
        <v>3.25</v>
      </c>
      <c r="L293" s="48"/>
      <c r="M293" s="10">
        <f>D293</f>
        <v>1545</v>
      </c>
    </row>
    <row r="294" spans="1:13">
      <c r="A294" s="3">
        <v>275</v>
      </c>
      <c r="B294" t="s">
        <v>720</v>
      </c>
      <c r="C294" s="5">
        <v>59216</v>
      </c>
      <c r="D294" s="44">
        <v>1540</v>
      </c>
      <c r="E294" s="3">
        <v>204</v>
      </c>
      <c r="F294" s="30">
        <v>2.23</v>
      </c>
      <c r="K294" s="10">
        <f>D294</f>
        <v>1540</v>
      </c>
      <c r="L294" s="48"/>
    </row>
    <row r="295" spans="1:13">
      <c r="A295" s="3">
        <v>276</v>
      </c>
      <c r="B295" t="s">
        <v>721</v>
      </c>
      <c r="C295" s="5">
        <v>59133</v>
      </c>
      <c r="D295" s="44">
        <v>1538</v>
      </c>
      <c r="E295" s="3">
        <v>311</v>
      </c>
      <c r="F295" s="30">
        <v>2.59</v>
      </c>
      <c r="L295" s="48">
        <f t="shared" ref="L295:L300" si="11">D295</f>
        <v>1538</v>
      </c>
    </row>
    <row r="296" spans="1:13">
      <c r="A296" s="3">
        <v>277</v>
      </c>
      <c r="B296" t="s">
        <v>722</v>
      </c>
      <c r="C296" s="5">
        <v>59870</v>
      </c>
      <c r="D296" s="44">
        <v>1537</v>
      </c>
      <c r="E296" s="3">
        <v>299</v>
      </c>
      <c r="F296" s="30">
        <v>2.52</v>
      </c>
      <c r="L296" s="48">
        <f t="shared" si="11"/>
        <v>1537</v>
      </c>
    </row>
    <row r="297" spans="1:13">
      <c r="A297" s="3">
        <v>278</v>
      </c>
      <c r="B297" t="s">
        <v>723</v>
      </c>
      <c r="C297" s="5">
        <v>59158</v>
      </c>
      <c r="D297" s="44">
        <v>1525</v>
      </c>
      <c r="E297" s="3">
        <v>272</v>
      </c>
      <c r="F297" s="30">
        <v>2.42</v>
      </c>
      <c r="L297" s="48">
        <f t="shared" si="11"/>
        <v>1525</v>
      </c>
    </row>
    <row r="298" spans="1:13">
      <c r="A298" s="3">
        <v>279</v>
      </c>
      <c r="B298" t="s">
        <v>724</v>
      </c>
      <c r="C298" s="5">
        <v>59160</v>
      </c>
      <c r="D298" s="44">
        <v>1524</v>
      </c>
      <c r="E298" s="3">
        <v>311</v>
      </c>
      <c r="F298" s="30">
        <v>2.57</v>
      </c>
      <c r="L298" s="48">
        <f t="shared" si="11"/>
        <v>1524</v>
      </c>
    </row>
    <row r="299" spans="1:13">
      <c r="A299" s="3">
        <v>280</v>
      </c>
      <c r="B299" t="s">
        <v>725</v>
      </c>
      <c r="C299" s="5">
        <v>59252</v>
      </c>
      <c r="D299" s="44">
        <v>1515</v>
      </c>
      <c r="E299" s="3">
        <v>286</v>
      </c>
      <c r="F299" s="30">
        <v>2.5099999999999998</v>
      </c>
      <c r="L299" s="48">
        <f t="shared" si="11"/>
        <v>1515</v>
      </c>
    </row>
    <row r="300" spans="1:13">
      <c r="A300" s="3">
        <v>281</v>
      </c>
      <c r="B300" t="s">
        <v>726</v>
      </c>
      <c r="C300" s="5">
        <v>59281</v>
      </c>
      <c r="D300" s="44">
        <v>1508</v>
      </c>
      <c r="E300" s="3">
        <v>303</v>
      </c>
      <c r="F300" s="30">
        <v>2.54</v>
      </c>
      <c r="L300" s="48">
        <f t="shared" si="11"/>
        <v>1508</v>
      </c>
    </row>
    <row r="301" spans="1:13">
      <c r="A301" s="3">
        <v>282</v>
      </c>
      <c r="B301" t="s">
        <v>398</v>
      </c>
      <c r="C301" s="5"/>
      <c r="D301" s="44">
        <v>1472</v>
      </c>
      <c r="E301" s="3">
        <v>333</v>
      </c>
      <c r="F301" s="30">
        <v>3.13</v>
      </c>
      <c r="L301" s="48"/>
      <c r="M301" s="10">
        <f>D301</f>
        <v>1472</v>
      </c>
    </row>
    <row r="302" spans="1:13">
      <c r="A302" s="3">
        <v>283</v>
      </c>
      <c r="B302" t="s">
        <v>727</v>
      </c>
      <c r="C302" s="5">
        <v>59199</v>
      </c>
      <c r="D302" s="44">
        <v>1470</v>
      </c>
      <c r="E302" s="3">
        <v>268</v>
      </c>
      <c r="F302" s="30">
        <v>2.41</v>
      </c>
      <c r="L302" s="48">
        <f>D302</f>
        <v>1470</v>
      </c>
    </row>
    <row r="303" spans="1:13">
      <c r="A303" s="3">
        <v>284</v>
      </c>
      <c r="B303" t="s">
        <v>399</v>
      </c>
      <c r="C303" s="5"/>
      <c r="D303" s="44">
        <v>1461</v>
      </c>
      <c r="E303" s="3">
        <v>327</v>
      </c>
      <c r="F303" s="30">
        <v>3.14</v>
      </c>
      <c r="L303" s="48"/>
      <c r="M303" s="10">
        <f>D303</f>
        <v>1461</v>
      </c>
    </row>
    <row r="304" spans="1:13">
      <c r="A304" s="3">
        <v>285</v>
      </c>
      <c r="B304" t="s">
        <v>728</v>
      </c>
      <c r="C304" s="5">
        <v>59280</v>
      </c>
      <c r="D304" s="44">
        <v>1450</v>
      </c>
      <c r="E304" s="3">
        <v>316</v>
      </c>
      <c r="F304" s="30">
        <v>3</v>
      </c>
      <c r="L304" s="48">
        <f>D304</f>
        <v>1450</v>
      </c>
    </row>
    <row r="305" spans="1:13">
      <c r="A305" s="3">
        <v>286</v>
      </c>
      <c r="B305" t="s">
        <v>729</v>
      </c>
      <c r="C305" s="5">
        <v>59870</v>
      </c>
      <c r="D305" s="44">
        <v>1441</v>
      </c>
      <c r="E305" s="3">
        <v>293</v>
      </c>
      <c r="F305" s="30">
        <v>2.48</v>
      </c>
      <c r="L305" s="48">
        <f>D305</f>
        <v>1441</v>
      </c>
    </row>
    <row r="306" spans="1:13">
      <c r="A306" s="3">
        <v>287</v>
      </c>
      <c r="B306" t="s">
        <v>730</v>
      </c>
      <c r="C306" s="5">
        <v>59175</v>
      </c>
      <c r="D306" s="44">
        <v>1434</v>
      </c>
      <c r="E306" s="3">
        <v>300</v>
      </c>
      <c r="F306" s="30">
        <v>2.4900000000000002</v>
      </c>
      <c r="L306" s="48">
        <f>D306</f>
        <v>1434</v>
      </c>
    </row>
    <row r="307" spans="1:13">
      <c r="A307" s="3">
        <v>288</v>
      </c>
      <c r="B307" t="s">
        <v>731</v>
      </c>
      <c r="C307" s="5">
        <v>59494</v>
      </c>
      <c r="D307" s="44">
        <v>1434</v>
      </c>
      <c r="E307" s="3">
        <v>272</v>
      </c>
      <c r="F307" s="30">
        <v>2.37</v>
      </c>
      <c r="L307" s="48">
        <f>D307</f>
        <v>1434</v>
      </c>
    </row>
    <row r="308" spans="1:13">
      <c r="A308" s="3">
        <v>289</v>
      </c>
      <c r="B308" t="s">
        <v>400</v>
      </c>
      <c r="C308" s="5"/>
      <c r="D308" s="44">
        <v>1433</v>
      </c>
      <c r="E308" s="3">
        <v>341</v>
      </c>
      <c r="F308" s="30">
        <v>3.33</v>
      </c>
      <c r="L308" s="48"/>
      <c r="M308" s="10">
        <f>D308</f>
        <v>1433</v>
      </c>
    </row>
    <row r="309" spans="1:13">
      <c r="A309" s="3">
        <v>290</v>
      </c>
      <c r="B309" t="s">
        <v>732</v>
      </c>
      <c r="C309" s="5">
        <v>59870</v>
      </c>
      <c r="D309" s="44">
        <v>1423</v>
      </c>
      <c r="E309" s="3">
        <v>289</v>
      </c>
      <c r="F309" s="30">
        <v>2.4500000000000002</v>
      </c>
      <c r="L309" s="48">
        <f>D309</f>
        <v>1423</v>
      </c>
    </row>
    <row r="310" spans="1:13">
      <c r="A310" s="3">
        <v>291</v>
      </c>
      <c r="B310" t="s">
        <v>733</v>
      </c>
      <c r="C310" s="5">
        <v>59830</v>
      </c>
      <c r="D310" s="44">
        <v>1419</v>
      </c>
      <c r="E310" s="3">
        <v>291</v>
      </c>
      <c r="F310" s="30">
        <v>2.5099999999999998</v>
      </c>
      <c r="L310" s="48">
        <f t="shared" ref="L310:L314" si="12">D310</f>
        <v>1419</v>
      </c>
    </row>
    <row r="311" spans="1:13">
      <c r="A311" s="3">
        <v>292</v>
      </c>
      <c r="B311" t="s">
        <v>734</v>
      </c>
      <c r="C311" s="5">
        <v>59271</v>
      </c>
      <c r="D311" s="44">
        <v>1417</v>
      </c>
      <c r="E311" s="3">
        <v>287</v>
      </c>
      <c r="F311" s="30">
        <v>2.56</v>
      </c>
      <c r="L311" s="48">
        <f t="shared" si="12"/>
        <v>1417</v>
      </c>
    </row>
    <row r="312" spans="1:13">
      <c r="A312" s="3">
        <v>293</v>
      </c>
      <c r="B312" t="s">
        <v>735</v>
      </c>
      <c r="C312" s="5">
        <v>59188</v>
      </c>
      <c r="D312" s="44">
        <v>1415</v>
      </c>
      <c r="E312" s="3">
        <v>291</v>
      </c>
      <c r="F312" s="30">
        <v>2.52</v>
      </c>
      <c r="L312" s="48">
        <f t="shared" si="12"/>
        <v>1415</v>
      </c>
    </row>
    <row r="313" spans="1:13">
      <c r="A313" s="3">
        <v>294</v>
      </c>
      <c r="B313" t="s">
        <v>736</v>
      </c>
      <c r="C313" s="5">
        <v>59226</v>
      </c>
      <c r="D313" s="44">
        <v>1402</v>
      </c>
      <c r="E313" s="3">
        <v>282</v>
      </c>
      <c r="F313" s="30">
        <v>2.4700000000000002</v>
      </c>
      <c r="L313" s="48">
        <f t="shared" si="12"/>
        <v>1402</v>
      </c>
    </row>
    <row r="314" spans="1:13">
      <c r="A314" s="3">
        <v>295</v>
      </c>
      <c r="B314" t="s">
        <v>737</v>
      </c>
      <c r="C314" s="5">
        <v>59219</v>
      </c>
      <c r="D314" s="44">
        <v>1396</v>
      </c>
      <c r="E314" s="3">
        <v>222</v>
      </c>
      <c r="F314" s="30">
        <v>2.42</v>
      </c>
      <c r="L314" s="48">
        <f t="shared" si="12"/>
        <v>1396</v>
      </c>
    </row>
    <row r="315" spans="1:13">
      <c r="A315" s="3">
        <v>296</v>
      </c>
      <c r="B315" t="s">
        <v>738</v>
      </c>
      <c r="C315" s="5">
        <v>59740</v>
      </c>
      <c r="D315" s="44">
        <v>1388</v>
      </c>
      <c r="E315" s="3">
        <v>207</v>
      </c>
      <c r="F315" s="30">
        <v>2.2599999999999998</v>
      </c>
      <c r="K315" s="10">
        <f>D315</f>
        <v>1388</v>
      </c>
      <c r="L315" s="48"/>
    </row>
    <row r="316" spans="1:13">
      <c r="A316" s="3">
        <v>297</v>
      </c>
      <c r="B316" t="s">
        <v>739</v>
      </c>
      <c r="C316" s="5">
        <v>59330</v>
      </c>
      <c r="D316" s="44">
        <v>1383</v>
      </c>
      <c r="E316" s="3">
        <v>218</v>
      </c>
      <c r="F316" s="30">
        <v>2.2999999999999998</v>
      </c>
      <c r="K316" s="10">
        <f>D316</f>
        <v>1383</v>
      </c>
      <c r="L316" s="48"/>
    </row>
    <row r="317" spans="1:13">
      <c r="A317" s="3">
        <v>298</v>
      </c>
      <c r="B317" t="s">
        <v>401</v>
      </c>
      <c r="C317" s="5"/>
      <c r="D317" s="44">
        <v>1383</v>
      </c>
      <c r="E317" s="3">
        <v>375</v>
      </c>
      <c r="F317" s="30">
        <v>3.34</v>
      </c>
      <c r="L317" s="48"/>
      <c r="M317" s="10">
        <f>D317</f>
        <v>1383</v>
      </c>
    </row>
    <row r="318" spans="1:13">
      <c r="A318" s="3">
        <v>299</v>
      </c>
      <c r="B318" t="s">
        <v>740</v>
      </c>
      <c r="C318" s="5">
        <v>59550</v>
      </c>
      <c r="D318" s="44">
        <v>1381</v>
      </c>
      <c r="E318" s="3">
        <v>226</v>
      </c>
      <c r="F318" s="30">
        <v>2.44</v>
      </c>
      <c r="L318" s="48">
        <f>D318</f>
        <v>1381</v>
      </c>
    </row>
    <row r="319" spans="1:13">
      <c r="A319" s="3">
        <v>300</v>
      </c>
      <c r="B319" t="s">
        <v>741</v>
      </c>
      <c r="C319" s="5">
        <v>59310</v>
      </c>
      <c r="D319" s="44">
        <v>1371</v>
      </c>
      <c r="E319" s="3">
        <v>287</v>
      </c>
      <c r="F319" s="30">
        <v>2.4500000000000002</v>
      </c>
      <c r="L319" s="48">
        <f>D319</f>
        <v>1371</v>
      </c>
    </row>
    <row r="320" spans="1:13">
      <c r="A320" s="3">
        <v>301</v>
      </c>
      <c r="B320" t="s">
        <v>402</v>
      </c>
      <c r="C320" s="5"/>
      <c r="D320" s="44">
        <v>1362</v>
      </c>
      <c r="E320" s="3">
        <v>303</v>
      </c>
      <c r="F320" s="30">
        <v>3.12</v>
      </c>
      <c r="L320" s="48"/>
      <c r="M320" s="10">
        <f>D320</f>
        <v>1362</v>
      </c>
    </row>
    <row r="321" spans="1:13">
      <c r="A321" s="3">
        <v>302</v>
      </c>
      <c r="B321" t="s">
        <v>742</v>
      </c>
      <c r="C321" s="5">
        <v>59277</v>
      </c>
      <c r="D321" s="44">
        <v>1358</v>
      </c>
      <c r="E321" s="3">
        <v>289</v>
      </c>
      <c r="F321" s="30">
        <v>2.48</v>
      </c>
      <c r="L321" s="48">
        <f>D321</f>
        <v>1358</v>
      </c>
    </row>
    <row r="322" spans="1:13">
      <c r="A322" s="3">
        <v>303</v>
      </c>
      <c r="B322" t="s">
        <v>743</v>
      </c>
      <c r="C322" s="5">
        <v>59169</v>
      </c>
      <c r="D322" s="44">
        <v>1350</v>
      </c>
      <c r="E322" s="3">
        <v>305</v>
      </c>
      <c r="F322" s="30">
        <v>2.58</v>
      </c>
      <c r="L322" s="48">
        <f>D322</f>
        <v>1350</v>
      </c>
    </row>
    <row r="323" spans="1:13">
      <c r="A323" s="3">
        <v>304</v>
      </c>
      <c r="B323" t="s">
        <v>744</v>
      </c>
      <c r="C323" s="5">
        <v>59171</v>
      </c>
      <c r="D323" s="44">
        <v>1346</v>
      </c>
      <c r="E323" s="3">
        <v>284</v>
      </c>
      <c r="F323" s="30">
        <v>2.42</v>
      </c>
      <c r="L323" s="48">
        <f>D323</f>
        <v>1346</v>
      </c>
    </row>
    <row r="324" spans="1:13">
      <c r="A324" s="3">
        <v>305</v>
      </c>
      <c r="B324" t="s">
        <v>745</v>
      </c>
      <c r="C324" s="5">
        <v>59310</v>
      </c>
      <c r="D324" s="44">
        <v>1340</v>
      </c>
      <c r="E324" s="3">
        <v>288</v>
      </c>
      <c r="F324" s="30">
        <v>2.52</v>
      </c>
      <c r="L324" s="48">
        <f>D324</f>
        <v>1340</v>
      </c>
    </row>
    <row r="325" spans="1:13">
      <c r="A325" s="3">
        <v>306</v>
      </c>
      <c r="B325" t="s">
        <v>746</v>
      </c>
      <c r="C325" s="5">
        <v>59830</v>
      </c>
      <c r="D325" s="44">
        <v>1329</v>
      </c>
      <c r="E325" s="3">
        <v>290</v>
      </c>
      <c r="F325" s="30">
        <v>2.54</v>
      </c>
      <c r="L325" s="48">
        <f t="shared" ref="L325:L328" si="13">D325</f>
        <v>1329</v>
      </c>
    </row>
    <row r="326" spans="1:13">
      <c r="A326" s="3">
        <v>307</v>
      </c>
      <c r="B326" t="s">
        <v>747</v>
      </c>
      <c r="C326" s="5">
        <v>59530</v>
      </c>
      <c r="D326" s="44">
        <v>1327</v>
      </c>
      <c r="E326" s="3">
        <v>279</v>
      </c>
      <c r="F326" s="30">
        <v>2.4900000000000002</v>
      </c>
      <c r="L326" s="48">
        <f t="shared" si="13"/>
        <v>1327</v>
      </c>
    </row>
    <row r="327" spans="1:13">
      <c r="A327" s="3">
        <v>308</v>
      </c>
      <c r="B327" t="s">
        <v>748</v>
      </c>
      <c r="C327" s="5">
        <v>59169</v>
      </c>
      <c r="D327" s="44">
        <v>1327</v>
      </c>
      <c r="E327" s="3">
        <v>308</v>
      </c>
      <c r="F327" s="30">
        <v>3</v>
      </c>
      <c r="L327" s="48">
        <f t="shared" si="13"/>
        <v>1327</v>
      </c>
    </row>
    <row r="328" spans="1:13">
      <c r="A328" s="3">
        <v>309</v>
      </c>
      <c r="B328" t="s">
        <v>749</v>
      </c>
      <c r="C328" s="5">
        <v>59283</v>
      </c>
      <c r="D328" s="44">
        <v>1317</v>
      </c>
      <c r="E328" s="3">
        <v>305</v>
      </c>
      <c r="F328" s="30">
        <v>3</v>
      </c>
      <c r="L328" s="48">
        <f t="shared" si="13"/>
        <v>1317</v>
      </c>
    </row>
    <row r="329" spans="1:13">
      <c r="A329" s="3">
        <v>310</v>
      </c>
      <c r="B329" t="s">
        <v>403</v>
      </c>
      <c r="C329" s="5"/>
      <c r="D329" s="44">
        <v>1313</v>
      </c>
      <c r="E329" s="3">
        <v>375</v>
      </c>
      <c r="F329" s="30">
        <v>3.31</v>
      </c>
      <c r="L329" s="48"/>
      <c r="M329" s="10">
        <f>D329</f>
        <v>1313</v>
      </c>
    </row>
    <row r="330" spans="1:13">
      <c r="A330" s="3">
        <v>311</v>
      </c>
      <c r="B330" t="s">
        <v>404</v>
      </c>
      <c r="C330" s="5"/>
      <c r="D330" s="44">
        <v>1311</v>
      </c>
      <c r="E330" s="3">
        <v>349</v>
      </c>
      <c r="F330" s="30">
        <v>3.12</v>
      </c>
      <c r="L330" s="48"/>
      <c r="M330" s="10">
        <f>D330</f>
        <v>1311</v>
      </c>
    </row>
    <row r="331" spans="1:13">
      <c r="A331" s="3">
        <v>312</v>
      </c>
      <c r="B331" t="s">
        <v>750</v>
      </c>
      <c r="C331" s="5">
        <v>59135</v>
      </c>
      <c r="D331" s="44">
        <v>1305</v>
      </c>
      <c r="E331" s="3">
        <v>275</v>
      </c>
      <c r="F331" s="30">
        <v>2.4</v>
      </c>
      <c r="L331" s="48">
        <f>D331</f>
        <v>1305</v>
      </c>
      <c r="M331" s="10"/>
    </row>
    <row r="332" spans="1:13">
      <c r="A332" s="3">
        <v>313</v>
      </c>
      <c r="B332" t="s">
        <v>405</v>
      </c>
      <c r="C332" s="5"/>
      <c r="D332" s="44">
        <v>1293</v>
      </c>
      <c r="E332" s="3">
        <v>353</v>
      </c>
      <c r="F332" s="30">
        <v>3.18</v>
      </c>
      <c r="L332" s="48"/>
      <c r="M332" s="10">
        <f>D332</f>
        <v>1293</v>
      </c>
    </row>
    <row r="333" spans="1:13">
      <c r="A333" s="3">
        <v>314</v>
      </c>
      <c r="B333" t="s">
        <v>751</v>
      </c>
      <c r="C333" s="5">
        <v>59296</v>
      </c>
      <c r="D333" s="44">
        <v>1282</v>
      </c>
      <c r="E333" s="3">
        <v>285</v>
      </c>
      <c r="F333" s="30">
        <v>2.4300000000000002</v>
      </c>
      <c r="L333" s="58">
        <f>D333</f>
        <v>1282</v>
      </c>
    </row>
    <row r="334" spans="1:13">
      <c r="A334" s="3">
        <v>315</v>
      </c>
      <c r="B334" t="s">
        <v>752</v>
      </c>
      <c r="C334" s="5">
        <v>59330</v>
      </c>
      <c r="D334" s="44">
        <v>1265</v>
      </c>
      <c r="E334" s="3">
        <v>220</v>
      </c>
      <c r="F334" s="30">
        <v>2.36</v>
      </c>
      <c r="L334" s="58">
        <f>D334</f>
        <v>1265</v>
      </c>
    </row>
    <row r="335" spans="1:13">
      <c r="A335" s="3">
        <v>316</v>
      </c>
      <c r="B335" t="s">
        <v>753</v>
      </c>
      <c r="C335" s="5">
        <v>59530</v>
      </c>
      <c r="D335" s="44">
        <v>1257</v>
      </c>
      <c r="E335" s="3">
        <v>268</v>
      </c>
      <c r="F335" s="30">
        <v>2.36</v>
      </c>
      <c r="L335" s="58">
        <f>D335</f>
        <v>1257</v>
      </c>
    </row>
    <row r="336" spans="1:13">
      <c r="A336" s="3">
        <v>317</v>
      </c>
      <c r="B336" t="s">
        <v>406</v>
      </c>
      <c r="C336" s="5"/>
      <c r="D336" s="44">
        <v>1256</v>
      </c>
      <c r="E336" s="3">
        <v>321</v>
      </c>
      <c r="F336" s="30">
        <v>3.04</v>
      </c>
      <c r="L336" s="48"/>
      <c r="M336" s="10">
        <f>D336</f>
        <v>1256</v>
      </c>
    </row>
    <row r="337" spans="1:13">
      <c r="A337" s="3">
        <v>318</v>
      </c>
      <c r="B337" t="s">
        <v>754</v>
      </c>
      <c r="C337" s="5">
        <v>59231</v>
      </c>
      <c r="D337" s="44">
        <v>1254</v>
      </c>
      <c r="E337" s="3">
        <v>314</v>
      </c>
      <c r="F337" s="30">
        <v>2.58</v>
      </c>
      <c r="L337" s="48">
        <f>D337</f>
        <v>1254</v>
      </c>
    </row>
    <row r="338" spans="1:13">
      <c r="A338" s="3">
        <v>319</v>
      </c>
      <c r="B338" t="s">
        <v>755</v>
      </c>
      <c r="C338" s="5">
        <v>59970</v>
      </c>
      <c r="D338" s="44">
        <v>1253</v>
      </c>
      <c r="E338" s="3">
        <v>254</v>
      </c>
      <c r="F338" s="30">
        <v>2.27</v>
      </c>
      <c r="K338" s="10">
        <f>D338</f>
        <v>1253</v>
      </c>
      <c r="L338" s="48"/>
    </row>
    <row r="339" spans="1:13">
      <c r="A339" s="3">
        <v>320</v>
      </c>
      <c r="B339" t="s">
        <v>756</v>
      </c>
      <c r="C339" s="131">
        <v>59111</v>
      </c>
      <c r="D339" s="44">
        <v>1247</v>
      </c>
      <c r="E339" s="3">
        <v>283</v>
      </c>
      <c r="F339" s="30">
        <v>2.42</v>
      </c>
      <c r="L339" s="48">
        <f>D339</f>
        <v>1247</v>
      </c>
    </row>
    <row r="340" spans="1:13">
      <c r="A340" s="3">
        <v>321</v>
      </c>
      <c r="B340" t="s">
        <v>407</v>
      </c>
      <c r="C340" s="5"/>
      <c r="D340" s="44">
        <v>1227</v>
      </c>
      <c r="E340" s="3">
        <v>339</v>
      </c>
      <c r="F340" s="30">
        <v>3.13</v>
      </c>
      <c r="L340" s="48"/>
      <c r="M340" s="10">
        <f>D340</f>
        <v>1227</v>
      </c>
    </row>
    <row r="341" spans="1:13">
      <c r="A341" s="3">
        <v>322</v>
      </c>
      <c r="B341" t="s">
        <v>757</v>
      </c>
      <c r="C341" s="5">
        <v>59490</v>
      </c>
      <c r="D341" s="44">
        <v>1214</v>
      </c>
      <c r="E341" s="3">
        <v>288</v>
      </c>
      <c r="F341" s="30">
        <v>2.4900000000000002</v>
      </c>
      <c r="L341" s="48">
        <f>D341</f>
        <v>1214</v>
      </c>
    </row>
    <row r="342" spans="1:13">
      <c r="A342" s="3">
        <v>323</v>
      </c>
      <c r="B342" t="s">
        <v>408</v>
      </c>
      <c r="C342" s="5"/>
      <c r="D342" s="44">
        <v>1202</v>
      </c>
      <c r="E342" s="3">
        <v>362</v>
      </c>
      <c r="F342" s="30">
        <v>3.41</v>
      </c>
      <c r="L342" s="48"/>
      <c r="M342" s="10">
        <f>D342</f>
        <v>1202</v>
      </c>
    </row>
    <row r="343" spans="1:13">
      <c r="A343" s="3">
        <v>324</v>
      </c>
      <c r="B343" t="s">
        <v>440</v>
      </c>
      <c r="C343" s="5">
        <v>59152</v>
      </c>
      <c r="D343" s="44">
        <v>1194</v>
      </c>
      <c r="E343" s="3">
        <v>291</v>
      </c>
      <c r="F343" s="30">
        <v>2.48</v>
      </c>
      <c r="L343" s="48">
        <f>D343</f>
        <v>1194</v>
      </c>
    </row>
    <row r="344" spans="1:13">
      <c r="A344" s="3">
        <v>325</v>
      </c>
      <c r="B344" t="s">
        <v>441</v>
      </c>
      <c r="C344" s="5">
        <v>59990</v>
      </c>
      <c r="D344" s="44">
        <v>1192</v>
      </c>
      <c r="E344" s="3">
        <v>262</v>
      </c>
      <c r="F344" s="30">
        <v>2.2999999999999998</v>
      </c>
      <c r="K344" s="10">
        <f>D344</f>
        <v>1192</v>
      </c>
      <c r="L344" s="48"/>
    </row>
    <row r="345" spans="1:13">
      <c r="A345" s="3">
        <v>326</v>
      </c>
      <c r="B345" t="s">
        <v>442</v>
      </c>
      <c r="C345" s="5">
        <v>59111</v>
      </c>
      <c r="D345" s="44">
        <v>1189</v>
      </c>
      <c r="E345" s="3">
        <v>284</v>
      </c>
      <c r="F345" s="30">
        <v>2.41</v>
      </c>
      <c r="L345" s="48">
        <f>D345</f>
        <v>1189</v>
      </c>
    </row>
    <row r="346" spans="1:13">
      <c r="A346" s="3">
        <v>327</v>
      </c>
      <c r="B346" t="s">
        <v>443</v>
      </c>
      <c r="C346" s="5">
        <v>59230</v>
      </c>
      <c r="D346" s="44">
        <v>1187</v>
      </c>
      <c r="E346" s="3">
        <v>270</v>
      </c>
      <c r="F346" s="30">
        <v>2.46</v>
      </c>
      <c r="L346" s="48">
        <f>D346</f>
        <v>1187</v>
      </c>
    </row>
    <row r="347" spans="1:13">
      <c r="A347" s="3">
        <v>328</v>
      </c>
      <c r="B347" t="s">
        <v>444</v>
      </c>
      <c r="C347" s="132">
        <v>59188</v>
      </c>
      <c r="D347" s="44">
        <v>1186</v>
      </c>
      <c r="E347" s="3">
        <v>289</v>
      </c>
      <c r="F347" s="30">
        <v>2.4700000000000002</v>
      </c>
      <c r="L347" s="48">
        <f>D347</f>
        <v>1186</v>
      </c>
    </row>
    <row r="348" spans="1:13">
      <c r="A348" s="3">
        <v>329</v>
      </c>
      <c r="B348" t="s">
        <v>409</v>
      </c>
      <c r="C348" s="132"/>
      <c r="D348" s="44">
        <v>1184</v>
      </c>
      <c r="E348" s="3">
        <v>368</v>
      </c>
      <c r="F348" s="30">
        <v>3.28</v>
      </c>
      <c r="L348" s="48"/>
      <c r="M348" s="10">
        <f>D348</f>
        <v>1184</v>
      </c>
    </row>
    <row r="349" spans="1:13">
      <c r="A349" s="3">
        <v>330</v>
      </c>
      <c r="B349" t="s">
        <v>445</v>
      </c>
      <c r="C349" s="132">
        <v>59132</v>
      </c>
      <c r="D349" s="44">
        <v>1184</v>
      </c>
      <c r="E349" s="3">
        <v>210</v>
      </c>
      <c r="F349" s="30">
        <v>2.27</v>
      </c>
      <c r="K349" s="10">
        <f>D349</f>
        <v>1184</v>
      </c>
      <c r="L349" s="48"/>
    </row>
    <row r="350" spans="1:13">
      <c r="A350" s="3">
        <v>331</v>
      </c>
      <c r="B350" t="s">
        <v>446</v>
      </c>
      <c r="C350" s="132">
        <v>59152</v>
      </c>
      <c r="D350" s="44">
        <v>1180</v>
      </c>
      <c r="E350" s="3">
        <v>291</v>
      </c>
      <c r="F350" s="30">
        <v>2.5</v>
      </c>
      <c r="L350" s="48">
        <f>D350</f>
        <v>1180</v>
      </c>
    </row>
    <row r="351" spans="1:13">
      <c r="A351" s="3">
        <v>332</v>
      </c>
      <c r="B351" t="s">
        <v>410</v>
      </c>
      <c r="C351" s="132"/>
      <c r="D351" s="44">
        <v>1176</v>
      </c>
      <c r="E351" s="3">
        <v>375</v>
      </c>
      <c r="F351" s="30">
        <v>3.37</v>
      </c>
      <c r="L351" s="48"/>
      <c r="M351" s="10">
        <f>D351</f>
        <v>1176</v>
      </c>
    </row>
    <row r="352" spans="1:13">
      <c r="A352" s="3">
        <v>333</v>
      </c>
      <c r="B352" t="s">
        <v>411</v>
      </c>
      <c r="C352" s="132"/>
      <c r="D352" s="44">
        <v>1165</v>
      </c>
      <c r="E352" s="3">
        <v>374</v>
      </c>
      <c r="F352" s="30">
        <v>3.36</v>
      </c>
      <c r="L352" s="48"/>
      <c r="M352" s="10">
        <f>D352</f>
        <v>1165</v>
      </c>
    </row>
    <row r="353" spans="1:13">
      <c r="A353" s="3">
        <v>334</v>
      </c>
      <c r="B353" t="s">
        <v>412</v>
      </c>
      <c r="C353" s="132"/>
      <c r="D353" s="44">
        <v>1158</v>
      </c>
      <c r="E353" s="3">
        <v>265</v>
      </c>
      <c r="F353" s="30">
        <v>3.26</v>
      </c>
      <c r="L353" s="48"/>
      <c r="M353" s="10">
        <f>D353</f>
        <v>1158</v>
      </c>
    </row>
    <row r="354" spans="1:13">
      <c r="A354" s="3">
        <v>335</v>
      </c>
      <c r="B354" t="s">
        <v>413</v>
      </c>
      <c r="C354" s="132"/>
      <c r="D354" s="44">
        <v>1156</v>
      </c>
      <c r="E354" s="3">
        <v>334</v>
      </c>
      <c r="F354" s="30">
        <v>3.16</v>
      </c>
      <c r="L354" s="48"/>
      <c r="M354" s="10">
        <f>D354</f>
        <v>1156</v>
      </c>
    </row>
    <row r="355" spans="1:13">
      <c r="A355" s="3">
        <v>336</v>
      </c>
      <c r="B355" t="s">
        <v>447</v>
      </c>
      <c r="C355" s="132">
        <v>59310</v>
      </c>
      <c r="D355" s="44">
        <v>1155</v>
      </c>
      <c r="E355" s="3">
        <v>295</v>
      </c>
      <c r="F355" s="30">
        <v>2.4900000000000002</v>
      </c>
      <c r="L355" s="48">
        <f>D355</f>
        <v>1155</v>
      </c>
      <c r="M355" s="10"/>
    </row>
    <row r="356" spans="1:13">
      <c r="A356" s="3">
        <v>337</v>
      </c>
      <c r="B356" t="s">
        <v>448</v>
      </c>
      <c r="C356" s="132">
        <v>59144</v>
      </c>
      <c r="D356" s="44">
        <v>1144</v>
      </c>
      <c r="E356" s="3">
        <v>265</v>
      </c>
      <c r="F356" s="30">
        <v>2.33</v>
      </c>
      <c r="L356" s="48">
        <f>D356</f>
        <v>1144</v>
      </c>
    </row>
    <row r="357" spans="1:13">
      <c r="A357" s="3">
        <v>338</v>
      </c>
      <c r="B357" t="s">
        <v>449</v>
      </c>
      <c r="C357" s="16"/>
      <c r="D357" s="44">
        <v>1141</v>
      </c>
      <c r="E357" s="3">
        <v>319</v>
      </c>
      <c r="F357" s="30">
        <v>3.04</v>
      </c>
      <c r="L357" s="48"/>
      <c r="M357" s="10">
        <f>D357</f>
        <v>1141</v>
      </c>
    </row>
    <row r="358" spans="1:13">
      <c r="A358" s="3">
        <v>339</v>
      </c>
      <c r="B358" t="s">
        <v>450</v>
      </c>
      <c r="C358" s="132">
        <v>59244</v>
      </c>
      <c r="D358" s="44">
        <v>1133</v>
      </c>
      <c r="E358" s="3">
        <v>221</v>
      </c>
      <c r="F358" s="30">
        <v>2.42</v>
      </c>
      <c r="K358" s="8"/>
      <c r="L358" s="48">
        <f>D358</f>
        <v>1133</v>
      </c>
    </row>
    <row r="359" spans="1:13">
      <c r="A359" s="3">
        <v>340</v>
      </c>
      <c r="B359" t="s">
        <v>451</v>
      </c>
      <c r="C359" s="132">
        <v>59320</v>
      </c>
      <c r="D359" s="44">
        <v>1126</v>
      </c>
      <c r="E359" s="3">
        <v>311</v>
      </c>
      <c r="F359" s="30">
        <v>2.57</v>
      </c>
      <c r="K359" s="8"/>
      <c r="L359" s="48">
        <f>D359</f>
        <v>1126</v>
      </c>
    </row>
    <row r="360" spans="1:13">
      <c r="A360" s="3">
        <v>341</v>
      </c>
      <c r="B360" t="s">
        <v>452</v>
      </c>
      <c r="C360" s="132">
        <v>59870</v>
      </c>
      <c r="D360" s="44">
        <v>1123</v>
      </c>
      <c r="E360" s="3">
        <v>288</v>
      </c>
      <c r="F360" s="30">
        <v>2.4900000000000002</v>
      </c>
      <c r="K360" s="8"/>
      <c r="L360" s="48">
        <f>D360</f>
        <v>1123</v>
      </c>
    </row>
    <row r="361" spans="1:13">
      <c r="A361" s="3">
        <v>342</v>
      </c>
      <c r="B361" t="s">
        <v>453</v>
      </c>
      <c r="C361" s="132">
        <v>59680</v>
      </c>
      <c r="D361" s="44">
        <v>1117</v>
      </c>
      <c r="E361" s="3">
        <v>206</v>
      </c>
      <c r="F361" s="30">
        <v>2.23</v>
      </c>
      <c r="K361" s="48">
        <f>D361</f>
        <v>1117</v>
      </c>
    </row>
    <row r="362" spans="1:13">
      <c r="A362" s="3">
        <v>343</v>
      </c>
      <c r="B362" t="s">
        <v>454</v>
      </c>
      <c r="C362" s="132">
        <v>59157</v>
      </c>
      <c r="D362" s="44">
        <v>1110</v>
      </c>
      <c r="E362" s="3">
        <v>299</v>
      </c>
      <c r="F362" s="30">
        <v>3</v>
      </c>
      <c r="K362" s="8"/>
      <c r="L362" s="48">
        <f>D362</f>
        <v>1110</v>
      </c>
    </row>
    <row r="363" spans="1:13">
      <c r="A363" s="3">
        <v>344</v>
      </c>
      <c r="B363" t="s">
        <v>414</v>
      </c>
      <c r="C363" s="132"/>
      <c r="D363" s="44">
        <v>1106</v>
      </c>
      <c r="E363" s="3">
        <v>348</v>
      </c>
      <c r="F363" s="30">
        <v>3.16</v>
      </c>
      <c r="K363" s="8"/>
      <c r="L363" s="48"/>
      <c r="M363" s="10">
        <f>D363</f>
        <v>1106</v>
      </c>
    </row>
    <row r="364" spans="1:13">
      <c r="A364" s="3">
        <v>345</v>
      </c>
      <c r="B364" t="s">
        <v>455</v>
      </c>
      <c r="C364" s="132">
        <v>59169</v>
      </c>
      <c r="D364" s="44">
        <v>1100</v>
      </c>
      <c r="E364" s="3">
        <v>306</v>
      </c>
      <c r="F364" s="30">
        <v>2.59</v>
      </c>
      <c r="K364" s="8"/>
      <c r="L364" s="48">
        <f>D364</f>
        <v>1100</v>
      </c>
    </row>
    <row r="365" spans="1:13">
      <c r="A365" s="3">
        <v>346</v>
      </c>
      <c r="B365" t="s">
        <v>415</v>
      </c>
      <c r="C365" s="132"/>
      <c r="D365" s="44">
        <v>1094</v>
      </c>
      <c r="E365" s="3">
        <v>320</v>
      </c>
      <c r="F365" s="30">
        <v>3.11</v>
      </c>
      <c r="L365" s="48"/>
      <c r="M365" s="10">
        <f>D365</f>
        <v>1094</v>
      </c>
    </row>
    <row r="366" spans="1:13">
      <c r="A366" s="3">
        <v>347</v>
      </c>
      <c r="B366" t="s">
        <v>416</v>
      </c>
      <c r="C366" s="132"/>
      <c r="D366" s="44">
        <v>1085</v>
      </c>
      <c r="E366" s="3">
        <v>382</v>
      </c>
      <c r="F366" s="30">
        <v>3.44</v>
      </c>
      <c r="L366" s="48"/>
      <c r="M366" s="10">
        <f>D366</f>
        <v>1085</v>
      </c>
    </row>
    <row r="367" spans="1:13">
      <c r="A367" s="3">
        <v>348</v>
      </c>
      <c r="B367" t="s">
        <v>417</v>
      </c>
      <c r="C367" s="132"/>
      <c r="D367" s="44">
        <v>1083</v>
      </c>
      <c r="E367" s="3">
        <v>376</v>
      </c>
      <c r="F367" s="30">
        <v>3.28</v>
      </c>
      <c r="L367" s="48"/>
      <c r="M367" s="10">
        <f>D367</f>
        <v>1083</v>
      </c>
    </row>
    <row r="368" spans="1:13">
      <c r="A368" s="3">
        <v>349</v>
      </c>
      <c r="B368" t="s">
        <v>456</v>
      </c>
      <c r="C368" s="132">
        <v>59320</v>
      </c>
      <c r="D368" s="44">
        <v>1081</v>
      </c>
      <c r="E368" s="3">
        <v>313</v>
      </c>
      <c r="F368" s="30">
        <v>2.59</v>
      </c>
      <c r="L368" s="48">
        <f>D368</f>
        <v>1081</v>
      </c>
      <c r="M368" s="10"/>
    </row>
    <row r="369" spans="1:15">
      <c r="A369" s="3">
        <v>350</v>
      </c>
      <c r="B369" t="s">
        <v>418</v>
      </c>
      <c r="C369" s="132"/>
      <c r="D369" s="44">
        <v>1076</v>
      </c>
      <c r="E369" s="3">
        <v>366</v>
      </c>
      <c r="F369" s="30">
        <v>3.23</v>
      </c>
      <c r="L369" s="48"/>
      <c r="M369" s="10">
        <f>D369</f>
        <v>1076</v>
      </c>
    </row>
    <row r="370" spans="1:15">
      <c r="A370" s="3">
        <v>351</v>
      </c>
      <c r="B370" t="s">
        <v>419</v>
      </c>
      <c r="C370" s="132"/>
      <c r="D370" s="44">
        <v>1073</v>
      </c>
      <c r="E370" s="3">
        <v>342</v>
      </c>
      <c r="F370" s="30">
        <v>3.16</v>
      </c>
      <c r="L370" s="48"/>
      <c r="M370" s="10">
        <f>D370</f>
        <v>1073</v>
      </c>
    </row>
    <row r="371" spans="1:15">
      <c r="A371" s="3">
        <v>352</v>
      </c>
      <c r="B371" t="s">
        <v>457</v>
      </c>
      <c r="C371" s="132">
        <v>59269</v>
      </c>
      <c r="D371" s="44">
        <v>1071</v>
      </c>
      <c r="E371" s="3">
        <v>271</v>
      </c>
      <c r="F371" s="30">
        <v>2.39</v>
      </c>
      <c r="L371" s="48">
        <f>D371</f>
        <v>1071</v>
      </c>
      <c r="M371" s="10"/>
    </row>
    <row r="372" spans="1:15">
      <c r="A372" s="3">
        <v>353</v>
      </c>
      <c r="B372" t="s">
        <v>458</v>
      </c>
      <c r="C372" s="132">
        <v>59265</v>
      </c>
      <c r="D372" s="44">
        <v>1048</v>
      </c>
      <c r="E372" s="3">
        <v>308</v>
      </c>
      <c r="F372" s="30">
        <v>3</v>
      </c>
      <c r="L372" s="48">
        <f>D372</f>
        <v>1048</v>
      </c>
    </row>
    <row r="373" spans="1:15">
      <c r="A373" s="3">
        <v>354</v>
      </c>
      <c r="B373" t="s">
        <v>459</v>
      </c>
      <c r="C373" s="132">
        <v>59144</v>
      </c>
      <c r="D373" s="44">
        <v>1046</v>
      </c>
      <c r="E373" s="3">
        <v>269</v>
      </c>
      <c r="F373" s="30">
        <v>2.37</v>
      </c>
      <c r="L373" s="48">
        <f>D373</f>
        <v>1046</v>
      </c>
    </row>
    <row r="374" spans="1:15">
      <c r="A374" s="3">
        <v>355</v>
      </c>
      <c r="B374" t="s">
        <v>420</v>
      </c>
      <c r="C374" s="132"/>
      <c r="D374" s="44">
        <v>1037</v>
      </c>
      <c r="E374" s="3">
        <v>310</v>
      </c>
      <c r="F374" s="30">
        <v>3.03</v>
      </c>
      <c r="L374" s="48"/>
      <c r="M374" s="10">
        <f>D374</f>
        <v>1037</v>
      </c>
    </row>
    <row r="375" spans="1:15">
      <c r="A375" s="3">
        <v>356</v>
      </c>
      <c r="B375" t="s">
        <v>460</v>
      </c>
      <c r="C375" s="132">
        <v>59440</v>
      </c>
      <c r="D375" s="44">
        <v>1036</v>
      </c>
      <c r="E375" s="3">
        <v>220</v>
      </c>
      <c r="F375" s="30">
        <v>2.39</v>
      </c>
      <c r="L375" s="48">
        <f t="shared" ref="L375:L380" si="14">D375</f>
        <v>1036</v>
      </c>
    </row>
    <row r="376" spans="1:15">
      <c r="A376" s="3">
        <v>357</v>
      </c>
      <c r="B376" t="s">
        <v>461</v>
      </c>
      <c r="C376" s="132">
        <v>59158</v>
      </c>
      <c r="D376" s="44">
        <v>1032</v>
      </c>
      <c r="E376" s="3">
        <v>281</v>
      </c>
      <c r="F376" s="30">
        <v>2.4500000000000002</v>
      </c>
      <c r="L376" s="48">
        <f t="shared" si="14"/>
        <v>1032</v>
      </c>
    </row>
    <row r="377" spans="1:15">
      <c r="A377" s="3">
        <v>358</v>
      </c>
      <c r="B377" t="s">
        <v>462</v>
      </c>
      <c r="C377" s="132">
        <v>59213</v>
      </c>
      <c r="D377" s="44">
        <v>1029</v>
      </c>
      <c r="E377" s="3">
        <v>275</v>
      </c>
      <c r="F377" s="30">
        <v>2.4300000000000002</v>
      </c>
      <c r="L377" s="48">
        <f t="shared" si="14"/>
        <v>1029</v>
      </c>
    </row>
    <row r="378" spans="1:15">
      <c r="A378" s="3">
        <v>359</v>
      </c>
      <c r="B378" t="s">
        <v>421</v>
      </c>
      <c r="C378" s="132">
        <v>59730</v>
      </c>
      <c r="D378" s="44">
        <v>1014</v>
      </c>
      <c r="E378" s="3">
        <v>283</v>
      </c>
      <c r="F378" s="30">
        <v>2.52</v>
      </c>
      <c r="L378" s="48">
        <f t="shared" si="14"/>
        <v>1014</v>
      </c>
    </row>
    <row r="379" spans="1:15">
      <c r="A379" s="3">
        <v>360</v>
      </c>
      <c r="B379" t="s">
        <v>463</v>
      </c>
      <c r="C379" s="132">
        <v>59330</v>
      </c>
      <c r="D379" s="44">
        <v>1013</v>
      </c>
      <c r="E379" s="3">
        <v>211</v>
      </c>
      <c r="F379" s="30">
        <v>2.2999999999999998</v>
      </c>
      <c r="L379" s="48">
        <f t="shared" si="14"/>
        <v>1013</v>
      </c>
    </row>
    <row r="380" spans="1:15">
      <c r="A380" s="3">
        <v>361</v>
      </c>
      <c r="B380" t="s">
        <v>759</v>
      </c>
      <c r="C380" s="132">
        <v>59360</v>
      </c>
      <c r="D380" s="44">
        <v>992</v>
      </c>
      <c r="E380" s="3">
        <v>288</v>
      </c>
      <c r="F380" s="30">
        <v>2.56</v>
      </c>
      <c r="L380" s="48">
        <f t="shared" si="14"/>
        <v>992</v>
      </c>
    </row>
    <row r="381" spans="1:15" ht="16" thickBot="1">
      <c r="C381" s="63"/>
      <c r="D381" s="13"/>
      <c r="E381" s="63"/>
      <c r="F381" s="63"/>
      <c r="G381" s="13"/>
      <c r="H381" s="13"/>
      <c r="I381" s="13"/>
      <c r="J381" s="13"/>
      <c r="K381" s="13"/>
      <c r="L381" s="59"/>
      <c r="M381" s="13"/>
      <c r="N381" s="13"/>
    </row>
    <row r="382" spans="1:15" ht="16" thickTop="1">
      <c r="D382" s="10">
        <f>SUM(D8:D380)-D264-D134</f>
        <v>2408179</v>
      </c>
      <c r="E382" s="127"/>
      <c r="F382" s="127"/>
      <c r="G382" s="10">
        <f t="shared" ref="G382:M382" si="15">SUM(G8:G381)</f>
        <v>0</v>
      </c>
      <c r="H382" s="10">
        <f t="shared" si="15"/>
        <v>0</v>
      </c>
      <c r="I382" s="10">
        <f t="shared" si="15"/>
        <v>0</v>
      </c>
      <c r="J382" s="10">
        <f t="shared" si="15"/>
        <v>0</v>
      </c>
      <c r="K382" s="10">
        <f t="shared" si="15"/>
        <v>245275</v>
      </c>
      <c r="L382" s="48">
        <f t="shared" si="15"/>
        <v>1607626</v>
      </c>
      <c r="M382" s="10">
        <f t="shared" si="15"/>
        <v>555530</v>
      </c>
      <c r="N382" s="70">
        <f>SUM(K382:M382)</f>
        <v>2408431</v>
      </c>
      <c r="O382" s="92" t="s">
        <v>1800</v>
      </c>
    </row>
    <row r="383" spans="1:15">
      <c r="D383" t="s">
        <v>216</v>
      </c>
      <c r="F383" s="28">
        <f>N382/D5</f>
        <v>0.93467053714534087</v>
      </c>
      <c r="K383" s="20">
        <f>K382/N382</f>
        <v>0.10184016066891682</v>
      </c>
      <c r="L383" s="60">
        <f>L382/N382</f>
        <v>0.66749929726033252</v>
      </c>
      <c r="M383" s="20">
        <f>M382/N382</f>
        <v>0.23066054207075062</v>
      </c>
      <c r="N383" s="78">
        <f>SUM(K383:M383)</f>
        <v>1</v>
      </c>
      <c r="O383" s="91" t="s">
        <v>1801</v>
      </c>
    </row>
    <row r="384" spans="1:15">
      <c r="D384" t="s">
        <v>75</v>
      </c>
      <c r="F384" s="127">
        <f>D5-N382</f>
        <v>168339</v>
      </c>
      <c r="N384" s="72"/>
      <c r="O384" s="73"/>
    </row>
    <row r="385" spans="4:15">
      <c r="D385" t="s">
        <v>77</v>
      </c>
      <c r="K385" s="10">
        <f>F384*K383</f>
        <v>17143.670806844788</v>
      </c>
      <c r="L385" s="48">
        <f>F384*L383</f>
        <v>112366.16420150711</v>
      </c>
      <c r="M385" s="10">
        <f>F384*M383</f>
        <v>38829.164991648089</v>
      </c>
      <c r="N385" s="75">
        <f>SUM(K385:M385)</f>
        <v>168339</v>
      </c>
      <c r="O385" s="73"/>
    </row>
    <row r="386" spans="4:15">
      <c r="D386" t="s">
        <v>78</v>
      </c>
      <c r="K386" s="10">
        <f>K382+K385</f>
        <v>262418.67080684478</v>
      </c>
      <c r="L386" s="48">
        <f>L382+L385</f>
        <v>1719992.1642015071</v>
      </c>
      <c r="M386" s="10">
        <f>M382+M385</f>
        <v>594359.16499164805</v>
      </c>
      <c r="N386" s="86">
        <f>SUM(K386:M386)</f>
        <v>2576770</v>
      </c>
      <c r="O386" s="77"/>
    </row>
    <row r="387" spans="4:15">
      <c r="H387" s="115" t="s">
        <v>104</v>
      </c>
      <c r="I387" s="116" t="s">
        <v>73</v>
      </c>
      <c r="J387" s="116" t="s">
        <v>103</v>
      </c>
      <c r="K387" s="117" t="s">
        <v>52</v>
      </c>
      <c r="L387" s="117" t="s">
        <v>53</v>
      </c>
      <c r="M387" s="118" t="s">
        <v>215</v>
      </c>
    </row>
    <row r="392" spans="4:15">
      <c r="K392" s="20"/>
      <c r="L392" s="60"/>
      <c r="M392" s="20"/>
    </row>
    <row r="393" spans="4:15">
      <c r="K393" s="22"/>
      <c r="L393" s="61"/>
      <c r="M393" s="22"/>
    </row>
  </sheetData>
  <mergeCells count="6">
    <mergeCell ref="H134:M134"/>
    <mergeCell ref="A260:O260"/>
    <mergeCell ref="H264:M264"/>
    <mergeCell ref="H5:M5"/>
    <mergeCell ref="A1:O1"/>
    <mergeCell ref="A130:O130"/>
  </mergeCells>
  <phoneticPr fontId="9" type="noConversion"/>
  <printOptions horizontalCentered="1" verticalCentered="1"/>
  <pageMargins left="0" right="0" top="0.25" bottom="0" header="0" footer="0"/>
  <pageSetup paperSize="3" scale="6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2"/>
  <sheetViews>
    <sheetView topLeftCell="A203" workbookViewId="0">
      <selection activeCell="A123" sqref="A123:D123"/>
    </sheetView>
  </sheetViews>
  <sheetFormatPr baseColWidth="10" defaultRowHeight="15" x14ac:dyDescent="0"/>
  <cols>
    <col min="1" max="1" width="8.5" style="3" customWidth="1"/>
    <col min="2" max="2" width="27.5" customWidth="1"/>
    <col min="3" max="3" width="12.6640625" style="3" customWidth="1"/>
    <col min="4" max="4" width="13.1640625" customWidth="1"/>
    <col min="5" max="5" width="10.83203125" customWidth="1"/>
    <col min="6" max="7" width="15.6640625" customWidth="1"/>
    <col min="8" max="13" width="10.8320312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s="49" customFormat="1" ht="18">
      <c r="A2" s="121" t="s">
        <v>1828</v>
      </c>
      <c r="B2" s="110"/>
      <c r="C2" s="111"/>
    </row>
    <row r="3" spans="1:15" s="49" customFormat="1" ht="18">
      <c r="A3" s="121" t="s">
        <v>596</v>
      </c>
      <c r="B3" s="110"/>
      <c r="C3" s="111"/>
    </row>
    <row r="4" spans="1:15" s="49" customFormat="1" ht="18">
      <c r="A4" s="133" t="s">
        <v>598</v>
      </c>
      <c r="B4" s="110"/>
      <c r="C4" s="111"/>
    </row>
    <row r="5" spans="1:15">
      <c r="D5" s="15">
        <v>1324865</v>
      </c>
      <c r="E5" s="3"/>
      <c r="F5" s="3"/>
      <c r="G5" s="3"/>
      <c r="H5" s="138" t="s">
        <v>50</v>
      </c>
      <c r="I5" s="139"/>
      <c r="J5" s="139"/>
      <c r="K5" s="139"/>
      <c r="L5" s="139"/>
      <c r="M5" s="140"/>
    </row>
    <row r="6" spans="1:15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5">
      <c r="E7" s="3"/>
      <c r="L7" s="8"/>
    </row>
    <row r="8" spans="1:15">
      <c r="A8" s="3">
        <v>1</v>
      </c>
      <c r="B8" t="s">
        <v>112</v>
      </c>
      <c r="C8" s="3">
        <v>77000</v>
      </c>
      <c r="D8" s="2">
        <v>49348</v>
      </c>
      <c r="E8">
        <v>340</v>
      </c>
      <c r="F8" s="52">
        <v>2.58</v>
      </c>
      <c r="G8" s="52"/>
      <c r="L8" s="48">
        <f>D8</f>
        <v>49348</v>
      </c>
    </row>
    <row r="9" spans="1:15">
      <c r="A9" s="3">
        <v>2</v>
      </c>
      <c r="B9" t="s">
        <v>114</v>
      </c>
      <c r="D9" s="2">
        <v>45371</v>
      </c>
      <c r="E9">
        <v>363</v>
      </c>
      <c r="F9" s="52">
        <v>3.13</v>
      </c>
      <c r="G9" s="52"/>
      <c r="L9" s="8"/>
      <c r="M9" s="10">
        <f>D9</f>
        <v>45371</v>
      </c>
    </row>
    <row r="10" spans="1:15">
      <c r="A10" s="3">
        <v>3</v>
      </c>
      <c r="B10" t="s">
        <v>115</v>
      </c>
      <c r="D10" s="2">
        <v>35660</v>
      </c>
      <c r="E10">
        <v>389</v>
      </c>
      <c r="F10" s="52">
        <v>3.26</v>
      </c>
      <c r="G10" s="52"/>
      <c r="L10" s="8"/>
      <c r="M10" s="10">
        <f t="shared" ref="M10:M36" si="0">D10</f>
        <v>35660</v>
      </c>
    </row>
    <row r="11" spans="1:15">
      <c r="A11" s="3">
        <v>4</v>
      </c>
      <c r="B11" t="s">
        <v>116</v>
      </c>
      <c r="D11" s="2">
        <v>32956</v>
      </c>
      <c r="E11">
        <v>362</v>
      </c>
      <c r="F11" s="52">
        <v>3.1</v>
      </c>
      <c r="G11" s="52"/>
      <c r="L11" s="8"/>
      <c r="M11" s="10">
        <f t="shared" si="0"/>
        <v>32956</v>
      </c>
    </row>
    <row r="12" spans="1:15">
      <c r="A12" s="3">
        <v>5</v>
      </c>
      <c r="B12" t="s">
        <v>117</v>
      </c>
      <c r="D12" s="2">
        <v>24586</v>
      </c>
      <c r="E12">
        <v>359</v>
      </c>
      <c r="F12" s="52">
        <v>3.08</v>
      </c>
      <c r="G12" s="52"/>
      <c r="L12" s="8"/>
      <c r="M12" s="10">
        <f t="shared" si="0"/>
        <v>24586</v>
      </c>
    </row>
    <row r="13" spans="1:15">
      <c r="A13" s="3">
        <v>6</v>
      </c>
      <c r="B13" t="s">
        <v>118</v>
      </c>
      <c r="D13" s="2">
        <v>22331</v>
      </c>
      <c r="E13">
        <v>390</v>
      </c>
      <c r="F13" s="52">
        <v>3.26</v>
      </c>
      <c r="G13" s="52"/>
      <c r="L13" s="8"/>
      <c r="M13" s="10">
        <f t="shared" si="0"/>
        <v>22331</v>
      </c>
    </row>
    <row r="14" spans="1:15">
      <c r="A14" s="3">
        <v>7</v>
      </c>
      <c r="B14" t="s">
        <v>119</v>
      </c>
      <c r="D14" s="2">
        <v>21602</v>
      </c>
      <c r="E14">
        <v>354</v>
      </c>
      <c r="F14" s="52">
        <v>3.05</v>
      </c>
      <c r="G14" s="52"/>
      <c r="L14" s="8"/>
      <c r="M14" s="10">
        <f t="shared" si="0"/>
        <v>21602</v>
      </c>
    </row>
    <row r="15" spans="1:15">
      <c r="A15" s="3">
        <v>8</v>
      </c>
      <c r="B15" t="s">
        <v>120</v>
      </c>
      <c r="D15" s="2">
        <v>21294</v>
      </c>
      <c r="E15">
        <v>365</v>
      </c>
      <c r="F15" s="52">
        <v>3.12</v>
      </c>
      <c r="G15" s="52"/>
      <c r="L15" s="8"/>
      <c r="M15" s="10">
        <f t="shared" si="0"/>
        <v>21294</v>
      </c>
    </row>
    <row r="16" spans="1:15">
      <c r="A16" s="3">
        <v>9</v>
      </c>
      <c r="B16" t="s">
        <v>121</v>
      </c>
      <c r="D16" s="2">
        <v>21201</v>
      </c>
      <c r="E16">
        <v>391</v>
      </c>
      <c r="F16" s="52">
        <v>3.29</v>
      </c>
      <c r="G16" s="52"/>
      <c r="L16" s="8"/>
      <c r="M16" s="10">
        <f t="shared" si="0"/>
        <v>21201</v>
      </c>
    </row>
    <row r="17" spans="1:13">
      <c r="A17" s="3">
        <v>10</v>
      </c>
      <c r="B17" t="s">
        <v>122</v>
      </c>
      <c r="D17" s="2">
        <v>20950</v>
      </c>
      <c r="E17">
        <v>383</v>
      </c>
      <c r="F17" s="52">
        <v>3.2</v>
      </c>
      <c r="G17" s="52"/>
      <c r="L17" s="8"/>
      <c r="M17" s="10">
        <f t="shared" si="0"/>
        <v>20950</v>
      </c>
    </row>
    <row r="18" spans="1:13">
      <c r="A18" s="3">
        <v>11</v>
      </c>
      <c r="B18" t="s">
        <v>123</v>
      </c>
      <c r="D18" s="2">
        <v>20707</v>
      </c>
      <c r="E18">
        <v>367</v>
      </c>
      <c r="F18" s="52">
        <v>3.13</v>
      </c>
      <c r="G18" s="52"/>
      <c r="L18" s="8"/>
      <c r="M18" s="10">
        <f t="shared" si="0"/>
        <v>20707</v>
      </c>
    </row>
    <row r="19" spans="1:13">
      <c r="A19" s="3">
        <v>12</v>
      </c>
      <c r="B19" t="s">
        <v>124</v>
      </c>
      <c r="D19" s="2">
        <v>20641</v>
      </c>
      <c r="E19">
        <v>394</v>
      </c>
      <c r="F19" s="52">
        <v>3.32</v>
      </c>
      <c r="G19" s="52"/>
      <c r="L19" s="8"/>
      <c r="M19" s="10">
        <f t="shared" si="0"/>
        <v>20641</v>
      </c>
    </row>
    <row r="20" spans="1:13">
      <c r="A20" s="3">
        <v>13</v>
      </c>
      <c r="B20" t="s">
        <v>125</v>
      </c>
      <c r="D20" s="2">
        <v>19667</v>
      </c>
      <c r="E20">
        <v>362</v>
      </c>
      <c r="F20" s="52">
        <v>3.13</v>
      </c>
      <c r="G20" s="52"/>
      <c r="L20" s="8"/>
      <c r="M20" s="10">
        <f t="shared" si="0"/>
        <v>19667</v>
      </c>
    </row>
    <row r="21" spans="1:13">
      <c r="A21" s="3">
        <v>14</v>
      </c>
      <c r="B21" t="s">
        <v>126</v>
      </c>
      <c r="D21" s="2">
        <v>19358</v>
      </c>
      <c r="E21">
        <v>357</v>
      </c>
      <c r="F21" s="52">
        <v>3.06</v>
      </c>
      <c r="G21" s="52"/>
      <c r="L21" s="8"/>
      <c r="M21" s="10">
        <f t="shared" si="0"/>
        <v>19358</v>
      </c>
    </row>
    <row r="22" spans="1:13">
      <c r="A22" s="3">
        <v>15</v>
      </c>
      <c r="B22" t="s">
        <v>127</v>
      </c>
      <c r="D22" s="2">
        <v>17615</v>
      </c>
      <c r="E22">
        <v>403</v>
      </c>
      <c r="F22" s="52">
        <v>3.3</v>
      </c>
      <c r="G22" s="52"/>
      <c r="L22" s="8"/>
      <c r="M22" s="10">
        <f t="shared" si="0"/>
        <v>17615</v>
      </c>
    </row>
    <row r="23" spans="1:13">
      <c r="A23" s="3">
        <v>16</v>
      </c>
      <c r="B23" t="s">
        <v>128</v>
      </c>
      <c r="D23" s="2">
        <v>16863</v>
      </c>
      <c r="E23">
        <v>371</v>
      </c>
      <c r="F23" s="52">
        <v>3.15</v>
      </c>
      <c r="G23" s="52"/>
      <c r="L23" s="8"/>
      <c r="M23" s="10">
        <f t="shared" si="0"/>
        <v>16863</v>
      </c>
    </row>
    <row r="24" spans="1:13">
      <c r="A24" s="3">
        <v>17</v>
      </c>
      <c r="B24" t="s">
        <v>129</v>
      </c>
      <c r="D24" s="2">
        <v>15949</v>
      </c>
      <c r="E24">
        <v>406</v>
      </c>
      <c r="F24" s="52">
        <v>3.44</v>
      </c>
      <c r="G24" s="52"/>
      <c r="L24" s="8"/>
      <c r="M24" s="10">
        <f t="shared" si="0"/>
        <v>15949</v>
      </c>
    </row>
    <row r="25" spans="1:13">
      <c r="A25" s="3">
        <v>18</v>
      </c>
      <c r="B25" t="s">
        <v>130</v>
      </c>
      <c r="D25" s="2">
        <v>15506</v>
      </c>
      <c r="E25">
        <v>359</v>
      </c>
      <c r="F25" s="52">
        <v>3.07</v>
      </c>
      <c r="G25" s="52"/>
      <c r="L25" s="8"/>
      <c r="M25" s="10">
        <f t="shared" si="0"/>
        <v>15506</v>
      </c>
    </row>
    <row r="26" spans="1:13">
      <c r="A26" s="3">
        <v>19</v>
      </c>
      <c r="B26" t="s">
        <v>131</v>
      </c>
      <c r="D26" s="2">
        <v>14278</v>
      </c>
      <c r="E26">
        <v>381</v>
      </c>
      <c r="F26" s="52">
        <v>3.21</v>
      </c>
      <c r="G26" s="52"/>
      <c r="L26" s="8"/>
      <c r="M26" s="10">
        <f t="shared" si="0"/>
        <v>14278</v>
      </c>
    </row>
    <row r="27" spans="1:13">
      <c r="A27" s="3">
        <v>20</v>
      </c>
      <c r="B27" t="s">
        <v>132</v>
      </c>
      <c r="D27" s="2">
        <v>14212</v>
      </c>
      <c r="E27">
        <v>354</v>
      </c>
      <c r="F27" s="52">
        <v>3.04</v>
      </c>
      <c r="G27" s="52"/>
      <c r="L27" s="8"/>
      <c r="M27" s="10">
        <f t="shared" si="0"/>
        <v>14212</v>
      </c>
    </row>
    <row r="28" spans="1:13">
      <c r="A28" s="3">
        <v>21</v>
      </c>
      <c r="B28" t="s">
        <v>133</v>
      </c>
      <c r="D28" s="2">
        <v>14026</v>
      </c>
      <c r="E28">
        <v>408</v>
      </c>
      <c r="F28" s="30">
        <v>3.48</v>
      </c>
      <c r="G28" s="30"/>
      <c r="L28" s="8"/>
      <c r="M28" s="10">
        <f t="shared" si="0"/>
        <v>14026</v>
      </c>
    </row>
    <row r="29" spans="1:13">
      <c r="A29" s="3">
        <v>22</v>
      </c>
      <c r="B29" t="s">
        <v>134</v>
      </c>
      <c r="D29" s="2">
        <v>13844</v>
      </c>
      <c r="E29">
        <v>334</v>
      </c>
      <c r="F29" s="30">
        <v>3.07</v>
      </c>
      <c r="G29" s="30"/>
      <c r="L29" s="8"/>
      <c r="M29" s="10">
        <f t="shared" si="0"/>
        <v>13844</v>
      </c>
    </row>
    <row r="30" spans="1:13">
      <c r="A30" s="3">
        <v>23</v>
      </c>
      <c r="B30" t="s">
        <v>135</v>
      </c>
      <c r="D30" s="2">
        <v>13404</v>
      </c>
      <c r="E30">
        <v>372</v>
      </c>
      <c r="F30" s="30">
        <v>3.17</v>
      </c>
      <c r="G30" s="30"/>
      <c r="L30" s="8"/>
      <c r="M30" s="10">
        <f t="shared" si="0"/>
        <v>13404</v>
      </c>
    </row>
    <row r="31" spans="1:13">
      <c r="A31" s="3">
        <v>24</v>
      </c>
      <c r="B31" t="s">
        <v>136</v>
      </c>
      <c r="D31" s="2">
        <v>12901</v>
      </c>
      <c r="E31">
        <v>442</v>
      </c>
      <c r="F31" s="30">
        <v>3.48</v>
      </c>
      <c r="G31" s="30"/>
      <c r="L31" s="8"/>
      <c r="M31" s="10">
        <f t="shared" si="0"/>
        <v>12901</v>
      </c>
    </row>
    <row r="32" spans="1:13">
      <c r="A32" s="3">
        <v>25</v>
      </c>
      <c r="B32" t="s">
        <v>137</v>
      </c>
      <c r="D32" s="2">
        <v>11757</v>
      </c>
      <c r="E32">
        <v>360</v>
      </c>
      <c r="F32" s="30">
        <v>3.08</v>
      </c>
      <c r="G32" s="30"/>
      <c r="L32" s="8"/>
      <c r="M32" s="10">
        <f t="shared" si="0"/>
        <v>11757</v>
      </c>
    </row>
    <row r="33" spans="1:13">
      <c r="A33" s="3">
        <v>26</v>
      </c>
      <c r="B33" t="s">
        <v>138</v>
      </c>
      <c r="D33" s="2">
        <v>11684</v>
      </c>
      <c r="E33">
        <v>315</v>
      </c>
      <c r="F33" s="30">
        <v>3.12</v>
      </c>
      <c r="G33" s="30"/>
      <c r="L33" s="8"/>
      <c r="M33" s="10">
        <f t="shared" si="0"/>
        <v>11684</v>
      </c>
    </row>
    <row r="34" spans="1:13">
      <c r="A34" s="3">
        <v>27</v>
      </c>
      <c r="B34" t="s">
        <v>139</v>
      </c>
      <c r="D34" s="2">
        <v>11245</v>
      </c>
      <c r="E34">
        <v>406</v>
      </c>
      <c r="F34" s="30">
        <v>3.39</v>
      </c>
      <c r="G34" s="30"/>
      <c r="L34" s="8"/>
      <c r="M34" s="10">
        <f t="shared" si="0"/>
        <v>11245</v>
      </c>
    </row>
    <row r="35" spans="1:13">
      <c r="A35" s="3">
        <v>28</v>
      </c>
      <c r="B35" t="s">
        <v>140</v>
      </c>
      <c r="D35" s="2">
        <v>10666</v>
      </c>
      <c r="E35">
        <v>393</v>
      </c>
      <c r="F35" s="30">
        <v>3.32</v>
      </c>
      <c r="G35" s="30"/>
      <c r="L35" s="8"/>
      <c r="M35" s="10">
        <f t="shared" si="0"/>
        <v>10666</v>
      </c>
    </row>
    <row r="36" spans="1:13">
      <c r="A36" s="3">
        <v>29</v>
      </c>
      <c r="B36" t="s">
        <v>141</v>
      </c>
      <c r="D36" s="2">
        <v>10118</v>
      </c>
      <c r="E36">
        <v>355</v>
      </c>
      <c r="F36" s="30">
        <v>3.07</v>
      </c>
      <c r="G36" s="30"/>
      <c r="L36" s="8"/>
      <c r="M36" s="10">
        <f t="shared" si="0"/>
        <v>10118</v>
      </c>
    </row>
    <row r="37" spans="1:13">
      <c r="A37" s="3">
        <v>30</v>
      </c>
      <c r="B37" t="s">
        <v>1691</v>
      </c>
      <c r="C37" s="3">
        <v>77600</v>
      </c>
      <c r="D37" s="2">
        <v>9205</v>
      </c>
      <c r="E37">
        <v>350</v>
      </c>
      <c r="F37" s="30">
        <v>3</v>
      </c>
      <c r="G37" s="30"/>
      <c r="L37" s="48">
        <f>D37</f>
        <v>9205</v>
      </c>
    </row>
    <row r="38" spans="1:13">
      <c r="A38" s="3">
        <v>31</v>
      </c>
      <c r="B38" t="s">
        <v>142</v>
      </c>
      <c r="D38" s="2">
        <v>9031</v>
      </c>
      <c r="E38">
        <v>361</v>
      </c>
      <c r="F38" s="30">
        <v>3.12</v>
      </c>
      <c r="G38" s="30"/>
      <c r="L38" s="8"/>
      <c r="M38" s="10">
        <f>D38</f>
        <v>9031</v>
      </c>
    </row>
    <row r="39" spans="1:13">
      <c r="A39" s="3">
        <v>32</v>
      </c>
      <c r="B39" t="s">
        <v>1692</v>
      </c>
      <c r="C39" s="3">
        <v>77260</v>
      </c>
      <c r="D39" s="2">
        <v>8586</v>
      </c>
      <c r="E39">
        <v>317</v>
      </c>
      <c r="F39" s="30">
        <v>2.48</v>
      </c>
      <c r="G39" s="30"/>
      <c r="L39" s="48">
        <f>D39</f>
        <v>8586</v>
      </c>
    </row>
    <row r="40" spans="1:13">
      <c r="A40" s="3">
        <v>33</v>
      </c>
      <c r="B40" t="s">
        <v>143</v>
      </c>
      <c r="D40" s="2">
        <v>7802</v>
      </c>
      <c r="E40">
        <v>350</v>
      </c>
      <c r="F40" s="30">
        <v>3.18</v>
      </c>
      <c r="G40" s="30"/>
      <c r="L40" s="8"/>
      <c r="M40" s="10">
        <f>D40</f>
        <v>7802</v>
      </c>
    </row>
    <row r="41" spans="1:13">
      <c r="A41" s="3">
        <v>34</v>
      </c>
      <c r="B41" t="s">
        <v>144</v>
      </c>
      <c r="D41" s="2">
        <v>7705</v>
      </c>
      <c r="E41">
        <v>391</v>
      </c>
      <c r="F41" s="30">
        <v>3.3</v>
      </c>
      <c r="G41" s="30"/>
      <c r="L41" s="8"/>
      <c r="M41" s="10">
        <f t="shared" ref="M41:M56" si="1">D41</f>
        <v>7705</v>
      </c>
    </row>
    <row r="42" spans="1:13">
      <c r="A42" s="3">
        <v>35</v>
      </c>
      <c r="B42" t="s">
        <v>145</v>
      </c>
      <c r="D42" s="2">
        <v>7647</v>
      </c>
      <c r="E42">
        <v>365</v>
      </c>
      <c r="F42" s="30">
        <v>3.1</v>
      </c>
      <c r="G42" s="30"/>
      <c r="L42" s="8"/>
      <c r="M42" s="10">
        <f t="shared" si="1"/>
        <v>7647</v>
      </c>
    </row>
    <row r="43" spans="1:13">
      <c r="A43" s="3">
        <v>36</v>
      </c>
      <c r="B43" t="s">
        <v>146</v>
      </c>
      <c r="D43" s="2">
        <v>7609</v>
      </c>
      <c r="E43">
        <v>363</v>
      </c>
      <c r="F43" s="30">
        <v>3.12</v>
      </c>
      <c r="G43" s="30"/>
      <c r="L43" s="8"/>
      <c r="M43" s="10">
        <f t="shared" si="1"/>
        <v>7609</v>
      </c>
    </row>
    <row r="44" spans="1:13">
      <c r="A44" s="3">
        <v>37</v>
      </c>
      <c r="B44" t="s">
        <v>147</v>
      </c>
      <c r="D44" s="2">
        <v>7557</v>
      </c>
      <c r="E44">
        <v>361</v>
      </c>
      <c r="F44" s="30">
        <v>3.1</v>
      </c>
      <c r="G44" s="30"/>
      <c r="L44" s="8"/>
      <c r="M44" s="10">
        <f t="shared" si="1"/>
        <v>7557</v>
      </c>
    </row>
    <row r="45" spans="1:13">
      <c r="A45" s="3">
        <v>38</v>
      </c>
      <c r="B45" t="s">
        <v>148</v>
      </c>
      <c r="D45" s="2">
        <v>7486</v>
      </c>
      <c r="E45">
        <v>388</v>
      </c>
      <c r="F45" s="30">
        <v>3.26</v>
      </c>
      <c r="G45" s="30"/>
      <c r="L45" s="8"/>
      <c r="M45" s="10">
        <f t="shared" si="1"/>
        <v>7486</v>
      </c>
    </row>
    <row r="46" spans="1:13">
      <c r="A46" s="3">
        <v>39</v>
      </c>
      <c r="B46" t="s">
        <v>149</v>
      </c>
      <c r="D46" s="2">
        <v>7472</v>
      </c>
      <c r="E46">
        <v>339</v>
      </c>
      <c r="F46" s="30">
        <v>3.34</v>
      </c>
      <c r="G46" s="30"/>
      <c r="L46" s="8"/>
      <c r="M46" s="10">
        <f t="shared" si="1"/>
        <v>7472</v>
      </c>
    </row>
    <row r="47" spans="1:13">
      <c r="A47" s="3">
        <v>40</v>
      </c>
      <c r="B47" t="s">
        <v>150</v>
      </c>
      <c r="D47" s="2">
        <v>7033</v>
      </c>
      <c r="E47">
        <v>356</v>
      </c>
      <c r="F47" s="30">
        <v>3.08</v>
      </c>
      <c r="G47" s="30"/>
      <c r="L47" s="8"/>
      <c r="M47" s="10">
        <f t="shared" si="1"/>
        <v>7033</v>
      </c>
    </row>
    <row r="48" spans="1:13">
      <c r="A48" s="3">
        <v>41</v>
      </c>
      <c r="B48" t="s">
        <v>319</v>
      </c>
      <c r="D48" s="2">
        <v>6629</v>
      </c>
      <c r="E48">
        <v>418</v>
      </c>
      <c r="F48" s="30">
        <v>3.41</v>
      </c>
      <c r="G48" s="30"/>
      <c r="L48" s="8"/>
      <c r="M48" s="10">
        <f t="shared" si="1"/>
        <v>6629</v>
      </c>
    </row>
    <row r="49" spans="1:13">
      <c r="A49" s="3">
        <v>42</v>
      </c>
      <c r="B49" t="s">
        <v>320</v>
      </c>
      <c r="D49" s="2">
        <v>6474</v>
      </c>
      <c r="E49">
        <v>351</v>
      </c>
      <c r="F49" s="30">
        <v>3.19</v>
      </c>
      <c r="G49" s="30"/>
      <c r="L49" s="8"/>
      <c r="M49" s="10">
        <f t="shared" si="1"/>
        <v>6474</v>
      </c>
    </row>
    <row r="50" spans="1:13">
      <c r="A50" s="3">
        <v>43</v>
      </c>
      <c r="B50" t="s">
        <v>321</v>
      </c>
      <c r="D50" s="2">
        <v>6384</v>
      </c>
      <c r="E50">
        <v>357</v>
      </c>
      <c r="F50" s="30">
        <v>3.06</v>
      </c>
      <c r="G50" s="30"/>
      <c r="L50" s="8"/>
      <c r="M50" s="10">
        <f t="shared" si="1"/>
        <v>6384</v>
      </c>
    </row>
    <row r="51" spans="1:13">
      <c r="A51" s="3">
        <v>44</v>
      </c>
      <c r="B51" t="s">
        <v>322</v>
      </c>
      <c r="D51" s="2">
        <v>6363</v>
      </c>
      <c r="E51">
        <v>384</v>
      </c>
      <c r="F51" s="30">
        <v>3.24</v>
      </c>
      <c r="G51" s="30"/>
      <c r="L51" s="8"/>
      <c r="M51" s="10">
        <f t="shared" si="1"/>
        <v>6363</v>
      </c>
    </row>
    <row r="52" spans="1:13">
      <c r="A52" s="3">
        <v>45</v>
      </c>
      <c r="B52" t="s">
        <v>323</v>
      </c>
      <c r="D52" s="2">
        <v>6156</v>
      </c>
      <c r="E52">
        <v>391</v>
      </c>
      <c r="F52" s="30">
        <v>3.3</v>
      </c>
      <c r="G52" s="30"/>
      <c r="L52" s="8"/>
      <c r="M52" s="10">
        <f t="shared" si="1"/>
        <v>6156</v>
      </c>
    </row>
    <row r="53" spans="1:13">
      <c r="A53" s="3">
        <v>46</v>
      </c>
      <c r="B53" t="s">
        <v>324</v>
      </c>
      <c r="D53" s="2">
        <v>6036</v>
      </c>
      <c r="E53">
        <v>365</v>
      </c>
      <c r="F53" s="30">
        <v>3.14</v>
      </c>
      <c r="G53" s="30"/>
      <c r="L53" s="8"/>
      <c r="M53" s="10">
        <f t="shared" si="1"/>
        <v>6036</v>
      </c>
    </row>
    <row r="54" spans="1:13">
      <c r="A54" s="3">
        <v>47</v>
      </c>
      <c r="B54" t="s">
        <v>325</v>
      </c>
      <c r="D54" s="2">
        <v>5818</v>
      </c>
      <c r="E54">
        <v>443</v>
      </c>
      <c r="F54" s="30">
        <v>3.51</v>
      </c>
      <c r="G54" s="30"/>
      <c r="L54" s="8"/>
      <c r="M54" s="10">
        <f t="shared" si="1"/>
        <v>5818</v>
      </c>
    </row>
    <row r="55" spans="1:13">
      <c r="A55" s="3">
        <v>48</v>
      </c>
      <c r="B55" t="s">
        <v>326</v>
      </c>
      <c r="D55" s="2">
        <v>5346</v>
      </c>
      <c r="E55">
        <v>441</v>
      </c>
      <c r="F55" s="30">
        <v>3.52</v>
      </c>
      <c r="G55" s="30"/>
      <c r="L55" s="8"/>
      <c r="M55" s="10">
        <f t="shared" si="1"/>
        <v>5346</v>
      </c>
    </row>
    <row r="56" spans="1:13">
      <c r="A56" s="3">
        <v>49</v>
      </c>
      <c r="B56" t="s">
        <v>327</v>
      </c>
      <c r="D56" s="2">
        <v>5290</v>
      </c>
      <c r="E56">
        <v>399</v>
      </c>
      <c r="F56" s="30">
        <v>3.37</v>
      </c>
      <c r="G56" s="30"/>
      <c r="L56" s="8"/>
      <c r="M56" s="10">
        <f t="shared" si="1"/>
        <v>5290</v>
      </c>
    </row>
    <row r="57" spans="1:13">
      <c r="A57" s="3">
        <v>50</v>
      </c>
      <c r="B57" t="s">
        <v>1693</v>
      </c>
      <c r="C57" s="3">
        <v>77450</v>
      </c>
      <c r="D57" s="2">
        <v>5129</v>
      </c>
      <c r="E57">
        <v>245</v>
      </c>
      <c r="F57" s="30">
        <v>3</v>
      </c>
      <c r="G57" s="30"/>
      <c r="L57" s="48">
        <f>D57</f>
        <v>5129</v>
      </c>
      <c r="M57" s="10"/>
    </row>
    <row r="58" spans="1:13">
      <c r="A58" s="3">
        <v>51</v>
      </c>
      <c r="B58" t="s">
        <v>1694</v>
      </c>
      <c r="C58" s="3">
        <v>77100</v>
      </c>
      <c r="D58" s="2">
        <v>5011</v>
      </c>
      <c r="E58">
        <v>338</v>
      </c>
      <c r="F58" s="30">
        <v>2.57</v>
      </c>
      <c r="G58" s="30"/>
      <c r="L58" s="48">
        <f>D58</f>
        <v>5011</v>
      </c>
    </row>
    <row r="59" spans="1:13">
      <c r="A59" s="3">
        <v>52</v>
      </c>
      <c r="B59" t="s">
        <v>328</v>
      </c>
      <c r="D59" s="2">
        <v>4828</v>
      </c>
      <c r="E59">
        <v>346</v>
      </c>
      <c r="F59" s="30">
        <v>3.13</v>
      </c>
      <c r="G59" s="30"/>
      <c r="L59" s="8"/>
      <c r="M59" s="10">
        <f>D59</f>
        <v>4828</v>
      </c>
    </row>
    <row r="60" spans="1:13">
      <c r="A60" s="3">
        <v>53</v>
      </c>
      <c r="B60" t="s">
        <v>329</v>
      </c>
      <c r="D60" s="2">
        <v>4619</v>
      </c>
      <c r="E60">
        <v>355</v>
      </c>
      <c r="F60" s="30">
        <v>3.1</v>
      </c>
      <c r="G60" s="30"/>
      <c r="L60" s="8"/>
      <c r="M60" s="10">
        <f t="shared" ref="M60:M61" si="2">D60</f>
        <v>4619</v>
      </c>
    </row>
    <row r="61" spans="1:13">
      <c r="A61" s="3">
        <v>54</v>
      </c>
      <c r="B61" t="s">
        <v>330</v>
      </c>
      <c r="D61" s="2">
        <v>4616</v>
      </c>
      <c r="E61">
        <v>417</v>
      </c>
      <c r="F61" s="30">
        <v>3.45</v>
      </c>
      <c r="G61" s="30"/>
      <c r="L61" s="8"/>
      <c r="M61" s="10">
        <f t="shared" si="2"/>
        <v>4616</v>
      </c>
    </row>
    <row r="62" spans="1:13">
      <c r="A62" s="3">
        <v>55</v>
      </c>
      <c r="B62" t="s">
        <v>1695</v>
      </c>
      <c r="C62" s="3">
        <v>77470</v>
      </c>
      <c r="D62" s="2">
        <v>4599</v>
      </c>
      <c r="E62">
        <v>326</v>
      </c>
      <c r="F62" s="30">
        <v>2.52</v>
      </c>
      <c r="G62" s="30"/>
      <c r="L62" s="48">
        <f>D62</f>
        <v>4599</v>
      </c>
    </row>
    <row r="63" spans="1:13">
      <c r="A63" s="3">
        <v>56</v>
      </c>
      <c r="B63" t="s">
        <v>331</v>
      </c>
      <c r="C63" s="3">
        <v>77860</v>
      </c>
      <c r="D63" s="2">
        <v>4559</v>
      </c>
      <c r="E63">
        <v>335</v>
      </c>
      <c r="F63" s="30">
        <v>2.54</v>
      </c>
      <c r="G63" s="30"/>
      <c r="L63" s="48">
        <f>D63</f>
        <v>4559</v>
      </c>
    </row>
    <row r="64" spans="1:13">
      <c r="A64" s="3">
        <v>57</v>
      </c>
      <c r="B64" t="s">
        <v>332</v>
      </c>
      <c r="D64" s="2">
        <v>4529</v>
      </c>
      <c r="E64">
        <v>400</v>
      </c>
      <c r="F64" s="30">
        <v>3.34</v>
      </c>
      <c r="G64" s="30"/>
      <c r="L64" s="8"/>
      <c r="M64" s="10">
        <f>D64</f>
        <v>4529</v>
      </c>
    </row>
    <row r="65" spans="1:13">
      <c r="A65" s="3">
        <v>58</v>
      </c>
      <c r="B65" t="s">
        <v>333</v>
      </c>
      <c r="D65" s="2">
        <v>4403</v>
      </c>
      <c r="E65">
        <v>415</v>
      </c>
      <c r="F65" s="30">
        <v>3.45</v>
      </c>
      <c r="G65" s="30"/>
      <c r="L65" s="8"/>
      <c r="M65" s="10">
        <f t="shared" ref="M65:M68" si="3">D65</f>
        <v>4403</v>
      </c>
    </row>
    <row r="66" spans="1:13">
      <c r="A66" s="3">
        <v>59</v>
      </c>
      <c r="B66" t="s">
        <v>334</v>
      </c>
      <c r="D66" s="2">
        <v>4367</v>
      </c>
      <c r="E66">
        <v>369</v>
      </c>
      <c r="F66" s="30">
        <v>3.22</v>
      </c>
      <c r="G66" s="30"/>
      <c r="L66" s="8"/>
      <c r="M66" s="10">
        <f t="shared" si="3"/>
        <v>4367</v>
      </c>
    </row>
    <row r="67" spans="1:13">
      <c r="A67" s="3">
        <v>60</v>
      </c>
      <c r="B67" t="s">
        <v>335</v>
      </c>
      <c r="D67" s="2">
        <v>4282</v>
      </c>
      <c r="E67">
        <v>359</v>
      </c>
      <c r="F67" s="30">
        <v>3.07</v>
      </c>
      <c r="G67" s="30"/>
      <c r="L67" s="8"/>
      <c r="M67" s="10">
        <f t="shared" si="3"/>
        <v>4282</v>
      </c>
    </row>
    <row r="68" spans="1:13">
      <c r="A68" s="3">
        <v>61</v>
      </c>
      <c r="B68" t="s">
        <v>336</v>
      </c>
      <c r="D68" s="2">
        <v>4199</v>
      </c>
      <c r="E68">
        <v>337</v>
      </c>
      <c r="F68" s="30">
        <v>3.05</v>
      </c>
      <c r="G68" s="30"/>
      <c r="L68" s="8"/>
      <c r="M68" s="10">
        <f t="shared" si="3"/>
        <v>4199</v>
      </c>
    </row>
    <row r="69" spans="1:13">
      <c r="A69" s="3">
        <v>62</v>
      </c>
      <c r="B69" t="s">
        <v>1696</v>
      </c>
      <c r="C69" s="3">
        <v>77320</v>
      </c>
      <c r="D69" s="2">
        <v>4147</v>
      </c>
      <c r="E69">
        <v>306</v>
      </c>
      <c r="F69" s="30">
        <v>3</v>
      </c>
      <c r="G69" s="30"/>
      <c r="L69" s="48">
        <f>D69</f>
        <v>4147</v>
      </c>
    </row>
    <row r="70" spans="1:13">
      <c r="A70" s="3">
        <v>63</v>
      </c>
      <c r="B70" t="s">
        <v>1697</v>
      </c>
      <c r="C70" s="3">
        <v>77580</v>
      </c>
      <c r="D70" s="2">
        <v>3822</v>
      </c>
      <c r="E70">
        <v>343</v>
      </c>
      <c r="F70" s="30">
        <v>3</v>
      </c>
      <c r="G70" s="30"/>
      <c r="L70" s="48">
        <f>D70</f>
        <v>3822</v>
      </c>
    </row>
    <row r="71" spans="1:13">
      <c r="A71" s="3">
        <v>64</v>
      </c>
      <c r="B71" t="s">
        <v>337</v>
      </c>
      <c r="D71" s="2">
        <v>3676</v>
      </c>
      <c r="E71">
        <v>335</v>
      </c>
      <c r="F71" s="30">
        <v>3.02</v>
      </c>
      <c r="G71" s="30"/>
      <c r="L71" s="8"/>
      <c r="M71" s="10">
        <f>D71</f>
        <v>3676</v>
      </c>
    </row>
    <row r="72" spans="1:13">
      <c r="A72" s="3">
        <v>65</v>
      </c>
      <c r="B72" t="s">
        <v>338</v>
      </c>
      <c r="D72" s="2">
        <v>3653</v>
      </c>
      <c r="E72">
        <v>399</v>
      </c>
      <c r="F72" s="1">
        <v>3.38</v>
      </c>
      <c r="G72" s="1"/>
      <c r="L72" s="48"/>
      <c r="M72" s="10">
        <f>D72</f>
        <v>3653</v>
      </c>
    </row>
    <row r="73" spans="1:13">
      <c r="A73" s="3">
        <v>66</v>
      </c>
      <c r="B73" t="s">
        <v>1698</v>
      </c>
      <c r="C73" s="3">
        <v>77124</v>
      </c>
      <c r="D73" s="2">
        <v>3541</v>
      </c>
      <c r="E73">
        <v>342</v>
      </c>
      <c r="F73" s="30">
        <v>2.58</v>
      </c>
      <c r="G73" s="30"/>
      <c r="L73" s="48">
        <f>D73</f>
        <v>3541</v>
      </c>
    </row>
    <row r="74" spans="1:13">
      <c r="A74" s="3">
        <v>67</v>
      </c>
      <c r="B74" t="s">
        <v>339</v>
      </c>
      <c r="D74" s="2">
        <v>3441</v>
      </c>
      <c r="E74">
        <v>361</v>
      </c>
      <c r="F74" s="30">
        <v>3.17</v>
      </c>
      <c r="G74" s="30"/>
      <c r="L74" s="8"/>
      <c r="M74" s="10">
        <f>D74</f>
        <v>3441</v>
      </c>
    </row>
    <row r="75" spans="1:13">
      <c r="A75" s="3">
        <v>68</v>
      </c>
      <c r="B75" t="s">
        <v>1699</v>
      </c>
      <c r="C75" s="3">
        <v>77640</v>
      </c>
      <c r="D75" s="2">
        <v>3432</v>
      </c>
      <c r="E75">
        <v>320</v>
      </c>
      <c r="F75" s="30">
        <v>2.52</v>
      </c>
      <c r="G75" s="30"/>
      <c r="L75" s="48">
        <f>D75</f>
        <v>3432</v>
      </c>
    </row>
    <row r="76" spans="1:13">
      <c r="A76" s="3">
        <v>69</v>
      </c>
      <c r="B76" t="s">
        <v>1700</v>
      </c>
      <c r="C76" s="3">
        <v>77700</v>
      </c>
      <c r="D76" s="2">
        <v>3395</v>
      </c>
      <c r="E76">
        <v>340</v>
      </c>
      <c r="F76" s="30">
        <v>2.57</v>
      </c>
      <c r="G76" s="30"/>
      <c r="L76" s="48">
        <f>D76</f>
        <v>3395</v>
      </c>
    </row>
    <row r="77" spans="1:13">
      <c r="A77" s="3">
        <v>70</v>
      </c>
      <c r="B77" t="s">
        <v>1701</v>
      </c>
      <c r="C77" s="3">
        <v>77440</v>
      </c>
      <c r="D77" s="2">
        <v>3377</v>
      </c>
      <c r="E77">
        <v>320</v>
      </c>
      <c r="F77" s="30">
        <v>2.48</v>
      </c>
      <c r="G77" s="30"/>
      <c r="L77" s="48">
        <f>D77</f>
        <v>3377</v>
      </c>
    </row>
    <row r="78" spans="1:13">
      <c r="A78" s="3">
        <v>71</v>
      </c>
      <c r="B78" t="s">
        <v>340</v>
      </c>
      <c r="D78" s="2">
        <v>3361</v>
      </c>
      <c r="E78">
        <v>442</v>
      </c>
      <c r="F78" s="30">
        <v>3.55</v>
      </c>
      <c r="G78" s="30"/>
      <c r="L78" s="8"/>
      <c r="M78" s="10">
        <f>D78</f>
        <v>3361</v>
      </c>
    </row>
    <row r="79" spans="1:13">
      <c r="A79" s="3">
        <v>72</v>
      </c>
      <c r="B79" t="s">
        <v>341</v>
      </c>
      <c r="D79" s="2">
        <v>3312</v>
      </c>
      <c r="E79">
        <v>362</v>
      </c>
      <c r="F79" s="30">
        <v>3.16</v>
      </c>
      <c r="G79" s="30"/>
      <c r="L79" s="8"/>
      <c r="M79" s="10">
        <f t="shared" ref="M79:M110" si="4">D79</f>
        <v>3312</v>
      </c>
    </row>
    <row r="80" spans="1:13">
      <c r="A80" s="3">
        <v>73</v>
      </c>
      <c r="B80" t="s">
        <v>342</v>
      </c>
      <c r="D80" s="2">
        <v>3263</v>
      </c>
      <c r="E80">
        <v>359</v>
      </c>
      <c r="F80" s="30">
        <v>3.07</v>
      </c>
      <c r="G80" s="30"/>
      <c r="L80" s="8"/>
      <c r="M80" s="10">
        <f t="shared" si="4"/>
        <v>3263</v>
      </c>
    </row>
    <row r="81" spans="1:13">
      <c r="A81" s="3">
        <v>74</v>
      </c>
      <c r="B81" t="s">
        <v>343</v>
      </c>
      <c r="D81" s="2">
        <v>3200</v>
      </c>
      <c r="E81">
        <v>419</v>
      </c>
      <c r="F81" s="30">
        <v>3.43</v>
      </c>
      <c r="G81" s="30"/>
      <c r="L81" s="8"/>
      <c r="M81" s="10">
        <f t="shared" si="4"/>
        <v>3200</v>
      </c>
    </row>
    <row r="82" spans="1:13">
      <c r="A82" s="3">
        <v>75</v>
      </c>
      <c r="B82" t="s">
        <v>344</v>
      </c>
      <c r="D82" s="2">
        <v>3158</v>
      </c>
      <c r="E82">
        <v>348</v>
      </c>
      <c r="F82" s="30">
        <v>3.05</v>
      </c>
      <c r="G82" s="30"/>
      <c r="L82" s="8"/>
      <c r="M82" s="10">
        <f t="shared" si="4"/>
        <v>3158</v>
      </c>
    </row>
    <row r="83" spans="1:13">
      <c r="A83" s="3">
        <v>76</v>
      </c>
      <c r="B83" s="51" t="s">
        <v>345</v>
      </c>
      <c r="D83" s="2">
        <v>3152</v>
      </c>
      <c r="E83">
        <v>405</v>
      </c>
      <c r="F83" s="30">
        <v>3.33</v>
      </c>
      <c r="G83" s="30"/>
      <c r="L83" s="8"/>
      <c r="M83" s="10">
        <f t="shared" si="4"/>
        <v>3152</v>
      </c>
    </row>
    <row r="84" spans="1:13">
      <c r="A84" s="3">
        <v>77</v>
      </c>
      <c r="B84" t="s">
        <v>345</v>
      </c>
      <c r="D84" s="2">
        <v>3129</v>
      </c>
      <c r="E84">
        <v>366</v>
      </c>
      <c r="F84" s="30">
        <v>3.21</v>
      </c>
      <c r="G84" s="30"/>
      <c r="L84" s="8"/>
      <c r="M84" s="10">
        <f t="shared" si="4"/>
        <v>3129</v>
      </c>
    </row>
    <row r="85" spans="1:13">
      <c r="A85" s="3">
        <v>78</v>
      </c>
      <c r="B85" t="s">
        <v>346</v>
      </c>
      <c r="D85" s="2">
        <v>3088</v>
      </c>
      <c r="E85">
        <v>417</v>
      </c>
      <c r="F85" s="30">
        <v>3.4</v>
      </c>
      <c r="G85" s="30"/>
      <c r="L85" s="8"/>
      <c r="M85" s="10">
        <f t="shared" si="4"/>
        <v>3088</v>
      </c>
    </row>
    <row r="86" spans="1:13">
      <c r="A86" s="3">
        <v>79</v>
      </c>
      <c r="B86" t="s">
        <v>1702</v>
      </c>
      <c r="C86" s="3">
        <v>77450</v>
      </c>
      <c r="D86" s="2">
        <v>3068</v>
      </c>
      <c r="E86">
        <v>340</v>
      </c>
      <c r="F86" s="30">
        <v>3</v>
      </c>
      <c r="G86" s="30"/>
      <c r="L86" s="48">
        <f>D86</f>
        <v>3068</v>
      </c>
      <c r="M86" s="10"/>
    </row>
    <row r="87" spans="1:13">
      <c r="A87" s="3">
        <v>80</v>
      </c>
      <c r="B87" t="s">
        <v>347</v>
      </c>
      <c r="D87" s="2">
        <v>2985</v>
      </c>
      <c r="E87">
        <v>353</v>
      </c>
      <c r="F87" s="30">
        <v>3.03</v>
      </c>
      <c r="G87" s="30"/>
      <c r="L87" s="8"/>
      <c r="M87" s="10">
        <f t="shared" si="4"/>
        <v>2985</v>
      </c>
    </row>
    <row r="88" spans="1:13">
      <c r="A88" s="3">
        <v>81</v>
      </c>
      <c r="B88" t="s">
        <v>348</v>
      </c>
      <c r="D88" s="2">
        <v>2890</v>
      </c>
      <c r="E88">
        <v>338</v>
      </c>
      <c r="F88" s="30">
        <v>3.07</v>
      </c>
      <c r="G88" s="30"/>
      <c r="L88" s="8"/>
      <c r="M88" s="10">
        <f t="shared" si="4"/>
        <v>2890</v>
      </c>
    </row>
    <row r="89" spans="1:13">
      <c r="A89" s="3">
        <v>82</v>
      </c>
      <c r="B89" t="s">
        <v>349</v>
      </c>
      <c r="D89" s="2">
        <v>2796</v>
      </c>
      <c r="E89">
        <v>421</v>
      </c>
      <c r="F89" s="30">
        <v>3.53</v>
      </c>
      <c r="G89" s="30"/>
      <c r="L89" s="8"/>
      <c r="M89" s="10">
        <f t="shared" si="4"/>
        <v>2796</v>
      </c>
    </row>
    <row r="90" spans="1:13">
      <c r="A90" s="3">
        <v>83</v>
      </c>
      <c r="B90" t="s">
        <v>350</v>
      </c>
      <c r="D90" s="2">
        <v>2791</v>
      </c>
      <c r="E90">
        <v>370</v>
      </c>
      <c r="F90" s="30">
        <v>3.15</v>
      </c>
      <c r="G90" s="30"/>
      <c r="L90" s="8"/>
      <c r="M90" s="10">
        <f t="shared" si="4"/>
        <v>2791</v>
      </c>
    </row>
    <row r="91" spans="1:13">
      <c r="A91" s="3">
        <v>84</v>
      </c>
      <c r="B91" t="s">
        <v>351</v>
      </c>
      <c r="D91" s="2">
        <v>2781</v>
      </c>
      <c r="E91">
        <v>430</v>
      </c>
      <c r="F91" s="30">
        <v>3.49</v>
      </c>
      <c r="G91" s="30"/>
      <c r="L91" s="8"/>
      <c r="M91" s="10">
        <f t="shared" si="4"/>
        <v>2781</v>
      </c>
    </row>
    <row r="92" spans="1:13">
      <c r="A92" s="3">
        <v>85</v>
      </c>
      <c r="B92" t="s">
        <v>352</v>
      </c>
      <c r="D92" s="2">
        <v>2759</v>
      </c>
      <c r="E92">
        <v>394</v>
      </c>
      <c r="F92" s="30">
        <v>3.32</v>
      </c>
      <c r="G92" s="30"/>
      <c r="L92" s="8"/>
      <c r="M92" s="10">
        <f t="shared" si="4"/>
        <v>2759</v>
      </c>
    </row>
    <row r="93" spans="1:13">
      <c r="A93" s="3">
        <v>86</v>
      </c>
      <c r="B93" t="s">
        <v>353</v>
      </c>
      <c r="D93" s="2">
        <v>2759</v>
      </c>
      <c r="E93">
        <v>363</v>
      </c>
      <c r="F93" s="30">
        <v>3.13</v>
      </c>
      <c r="G93" s="30"/>
      <c r="L93" s="8"/>
      <c r="M93" s="10">
        <f t="shared" si="4"/>
        <v>2759</v>
      </c>
    </row>
    <row r="94" spans="1:13">
      <c r="A94" s="3">
        <v>87</v>
      </c>
      <c r="B94" t="s">
        <v>1703</v>
      </c>
      <c r="C94" s="3">
        <v>77860</v>
      </c>
      <c r="D94" s="2">
        <v>2758</v>
      </c>
      <c r="E94">
        <v>338</v>
      </c>
      <c r="F94" s="30">
        <v>2.58</v>
      </c>
      <c r="G94" s="30"/>
      <c r="L94" s="48">
        <f>D94</f>
        <v>2758</v>
      </c>
      <c r="M94" s="10"/>
    </row>
    <row r="95" spans="1:13">
      <c r="A95" s="3">
        <v>88</v>
      </c>
      <c r="B95" t="s">
        <v>354</v>
      </c>
      <c r="D95" s="2">
        <v>2743</v>
      </c>
      <c r="E95">
        <v>361</v>
      </c>
      <c r="F95" s="30">
        <v>3.13</v>
      </c>
      <c r="G95" s="30"/>
      <c r="L95" s="8"/>
      <c r="M95" s="10">
        <f t="shared" si="4"/>
        <v>2743</v>
      </c>
    </row>
    <row r="96" spans="1:13">
      <c r="A96" s="3">
        <v>89</v>
      </c>
      <c r="B96" t="s">
        <v>355</v>
      </c>
      <c r="D96" s="2">
        <v>2736</v>
      </c>
      <c r="E96">
        <v>414</v>
      </c>
      <c r="F96" s="30">
        <v>3.52</v>
      </c>
      <c r="G96" s="30"/>
      <c r="L96" s="8"/>
      <c r="M96" s="10">
        <f t="shared" si="4"/>
        <v>2736</v>
      </c>
    </row>
    <row r="97" spans="1:13">
      <c r="A97" s="3">
        <v>90</v>
      </c>
      <c r="B97" t="s">
        <v>356</v>
      </c>
      <c r="D97" s="2">
        <v>2706</v>
      </c>
      <c r="E97">
        <v>348</v>
      </c>
      <c r="F97" s="30">
        <v>3.03</v>
      </c>
      <c r="G97" s="30"/>
      <c r="L97" s="8"/>
      <c r="M97" s="10">
        <f t="shared" si="4"/>
        <v>2706</v>
      </c>
    </row>
    <row r="98" spans="1:13">
      <c r="A98" s="3">
        <v>91</v>
      </c>
      <c r="B98" t="s">
        <v>357</v>
      </c>
      <c r="D98" s="2">
        <v>2662</v>
      </c>
      <c r="E98">
        <v>334</v>
      </c>
      <c r="F98" s="30">
        <v>3.06</v>
      </c>
      <c r="G98" s="30"/>
      <c r="L98" s="8"/>
      <c r="M98" s="10">
        <f t="shared" si="4"/>
        <v>2662</v>
      </c>
    </row>
    <row r="99" spans="1:13">
      <c r="A99" s="3">
        <v>92</v>
      </c>
      <c r="B99" t="s">
        <v>358</v>
      </c>
      <c r="D99" s="2">
        <v>2628</v>
      </c>
      <c r="E99">
        <v>339</v>
      </c>
      <c r="F99" s="30">
        <v>3.36</v>
      </c>
      <c r="G99" s="30"/>
      <c r="L99" s="8"/>
      <c r="M99" s="10">
        <f t="shared" si="4"/>
        <v>2628</v>
      </c>
    </row>
    <row r="100" spans="1:13">
      <c r="A100" s="3">
        <v>93</v>
      </c>
      <c r="B100" t="s">
        <v>359</v>
      </c>
      <c r="D100" s="2">
        <v>2614</v>
      </c>
      <c r="E100">
        <v>364</v>
      </c>
      <c r="F100" s="30">
        <v>3.13</v>
      </c>
      <c r="G100" s="30"/>
      <c r="L100" s="8"/>
      <c r="M100" s="10">
        <f t="shared" si="4"/>
        <v>2614</v>
      </c>
    </row>
    <row r="101" spans="1:13">
      <c r="A101" s="3">
        <v>94</v>
      </c>
      <c r="B101" t="s">
        <v>360</v>
      </c>
      <c r="D101" s="2">
        <v>2600</v>
      </c>
      <c r="E101">
        <v>402</v>
      </c>
      <c r="F101" s="30">
        <v>3.3</v>
      </c>
      <c r="G101" s="30"/>
      <c r="L101" s="8"/>
      <c r="M101" s="10">
        <f t="shared" si="4"/>
        <v>2600</v>
      </c>
    </row>
    <row r="102" spans="1:13">
      <c r="A102" s="3">
        <v>95</v>
      </c>
      <c r="B102" t="s">
        <v>361</v>
      </c>
      <c r="D102" s="2">
        <v>2519</v>
      </c>
      <c r="E102">
        <v>408</v>
      </c>
      <c r="F102" s="30">
        <v>3.46</v>
      </c>
      <c r="G102" s="30"/>
      <c r="L102" s="8"/>
      <c r="M102" s="10">
        <f t="shared" si="4"/>
        <v>2519</v>
      </c>
    </row>
    <row r="103" spans="1:13">
      <c r="A103" s="3">
        <v>96</v>
      </c>
      <c r="B103" t="s">
        <v>362</v>
      </c>
      <c r="D103" s="2">
        <v>2499</v>
      </c>
      <c r="E103">
        <v>414</v>
      </c>
      <c r="F103" s="30">
        <v>3.38</v>
      </c>
      <c r="G103" s="30"/>
      <c r="L103" s="8"/>
      <c r="M103" s="10">
        <f t="shared" si="4"/>
        <v>2499</v>
      </c>
    </row>
    <row r="104" spans="1:13">
      <c r="A104" s="3">
        <v>97</v>
      </c>
      <c r="B104" t="s">
        <v>363</v>
      </c>
      <c r="D104" s="2">
        <v>2489</v>
      </c>
      <c r="E104">
        <v>412</v>
      </c>
      <c r="F104" s="30">
        <v>3.35</v>
      </c>
      <c r="G104" s="30"/>
      <c r="L104" s="8"/>
      <c r="M104" s="10">
        <f t="shared" si="4"/>
        <v>2489</v>
      </c>
    </row>
    <row r="105" spans="1:13">
      <c r="A105" s="3">
        <v>98</v>
      </c>
      <c r="B105" t="s">
        <v>364</v>
      </c>
      <c r="D105" s="2">
        <v>2482</v>
      </c>
      <c r="E105">
        <v>346</v>
      </c>
      <c r="F105" s="30">
        <v>3.08</v>
      </c>
      <c r="G105" s="30"/>
      <c r="L105" s="8"/>
      <c r="M105" s="10">
        <f t="shared" si="4"/>
        <v>2482</v>
      </c>
    </row>
    <row r="106" spans="1:13">
      <c r="A106" s="3">
        <v>99</v>
      </c>
      <c r="B106" t="s">
        <v>365</v>
      </c>
      <c r="D106" s="2">
        <v>2473</v>
      </c>
      <c r="E106">
        <v>341</v>
      </c>
      <c r="F106" s="30">
        <v>3.09</v>
      </c>
      <c r="G106" s="30"/>
      <c r="L106" s="8"/>
      <c r="M106" s="10">
        <f t="shared" si="4"/>
        <v>2473</v>
      </c>
    </row>
    <row r="107" spans="1:13">
      <c r="A107" s="3">
        <v>100</v>
      </c>
      <c r="B107" t="s">
        <v>366</v>
      </c>
      <c r="D107" s="2">
        <v>2461</v>
      </c>
      <c r="E107">
        <v>416</v>
      </c>
      <c r="F107" s="30">
        <v>3.46</v>
      </c>
      <c r="G107" s="30"/>
      <c r="L107" s="8"/>
      <c r="M107" s="10">
        <f t="shared" si="4"/>
        <v>2461</v>
      </c>
    </row>
    <row r="108" spans="1:13">
      <c r="A108" s="3">
        <v>101</v>
      </c>
      <c r="B108" t="s">
        <v>367</v>
      </c>
      <c r="D108" s="2">
        <v>2410</v>
      </c>
      <c r="E108">
        <v>364</v>
      </c>
      <c r="F108" s="30">
        <v>3.15</v>
      </c>
      <c r="G108" s="30"/>
      <c r="L108" s="8"/>
      <c r="M108" s="10">
        <f t="shared" si="4"/>
        <v>2410</v>
      </c>
    </row>
    <row r="109" spans="1:13">
      <c r="A109" s="3">
        <v>102</v>
      </c>
      <c r="B109" t="s">
        <v>368</v>
      </c>
      <c r="D109" s="2">
        <v>2387</v>
      </c>
      <c r="E109">
        <v>398</v>
      </c>
      <c r="F109" s="30">
        <v>3.37</v>
      </c>
      <c r="G109" s="30"/>
      <c r="L109" s="8"/>
      <c r="M109" s="10">
        <f t="shared" si="4"/>
        <v>2387</v>
      </c>
    </row>
    <row r="110" spans="1:13">
      <c r="A110" s="3">
        <v>103</v>
      </c>
      <c r="B110" t="s">
        <v>369</v>
      </c>
      <c r="D110" s="2">
        <v>2386</v>
      </c>
      <c r="E110">
        <v>359</v>
      </c>
      <c r="F110" s="30">
        <v>3.3</v>
      </c>
      <c r="G110" s="30"/>
      <c r="L110" s="8"/>
      <c r="M110" s="10">
        <f t="shared" si="4"/>
        <v>2386</v>
      </c>
    </row>
    <row r="111" spans="1:13">
      <c r="A111" s="3">
        <v>104</v>
      </c>
      <c r="B111" t="s">
        <v>1704</v>
      </c>
      <c r="C111" s="3">
        <v>77700</v>
      </c>
      <c r="D111" s="2">
        <v>2320</v>
      </c>
      <c r="E111">
        <v>344</v>
      </c>
      <c r="F111" s="30">
        <v>2.58</v>
      </c>
      <c r="G111" s="30"/>
      <c r="L111" s="48">
        <f>D111</f>
        <v>2320</v>
      </c>
    </row>
    <row r="112" spans="1:13">
      <c r="A112" s="3">
        <v>105</v>
      </c>
      <c r="B112" t="s">
        <v>370</v>
      </c>
      <c r="D112" s="2">
        <v>2318</v>
      </c>
      <c r="E112">
        <v>406</v>
      </c>
      <c r="F112" s="30">
        <v>3.38</v>
      </c>
      <c r="G112" s="30"/>
      <c r="L112" s="8"/>
      <c r="M112" s="10">
        <f>D112</f>
        <v>2318</v>
      </c>
    </row>
    <row r="113" spans="1:15">
      <c r="A113" s="3">
        <v>106</v>
      </c>
      <c r="B113" t="s">
        <v>371</v>
      </c>
      <c r="D113" s="2">
        <v>2285</v>
      </c>
      <c r="E113">
        <v>353</v>
      </c>
      <c r="F113" s="30">
        <v>3.09</v>
      </c>
      <c r="G113" s="30"/>
      <c r="L113" s="8"/>
      <c r="M113" s="10">
        <f t="shared" ref="M113:M140" si="5">D113</f>
        <v>2285</v>
      </c>
    </row>
    <row r="114" spans="1:15">
      <c r="A114" s="3">
        <v>107</v>
      </c>
      <c r="B114" t="s">
        <v>372</v>
      </c>
      <c r="D114" s="2">
        <v>2278</v>
      </c>
      <c r="E114">
        <v>329</v>
      </c>
      <c r="F114" s="30">
        <v>3.27</v>
      </c>
      <c r="G114" s="30"/>
      <c r="L114" s="8"/>
      <c r="M114" s="10">
        <f t="shared" si="5"/>
        <v>2278</v>
      </c>
    </row>
    <row r="115" spans="1:15">
      <c r="A115" s="3">
        <v>108</v>
      </c>
      <c r="B115" t="s">
        <v>373</v>
      </c>
      <c r="D115" s="2">
        <v>2243</v>
      </c>
      <c r="E115">
        <v>406</v>
      </c>
      <c r="F115" s="30">
        <v>3.45</v>
      </c>
      <c r="G115" s="30"/>
      <c r="L115" s="8"/>
      <c r="M115" s="10">
        <f t="shared" si="5"/>
        <v>2243</v>
      </c>
    </row>
    <row r="116" spans="1:15">
      <c r="A116" s="3">
        <v>109</v>
      </c>
      <c r="B116" t="s">
        <v>374</v>
      </c>
      <c r="D116" s="2">
        <v>2230</v>
      </c>
      <c r="E116">
        <v>448</v>
      </c>
      <c r="F116" s="30">
        <v>3.53</v>
      </c>
      <c r="G116" s="30"/>
      <c r="L116" s="8"/>
      <c r="M116" s="10">
        <f t="shared" si="5"/>
        <v>2230</v>
      </c>
    </row>
    <row r="117" spans="1:15">
      <c r="A117" s="3">
        <v>110</v>
      </c>
      <c r="B117" t="s">
        <v>375</v>
      </c>
      <c r="D117" s="2">
        <v>2230</v>
      </c>
      <c r="E117">
        <v>355</v>
      </c>
      <c r="F117" s="30">
        <v>3.05</v>
      </c>
      <c r="G117" s="30"/>
      <c r="L117" s="8"/>
      <c r="M117" s="10">
        <f t="shared" si="5"/>
        <v>2230</v>
      </c>
    </row>
    <row r="118" spans="1:15">
      <c r="A118" s="3">
        <v>111</v>
      </c>
      <c r="B118" t="s">
        <v>376</v>
      </c>
      <c r="D118" s="2">
        <v>2201</v>
      </c>
      <c r="E118">
        <v>402</v>
      </c>
      <c r="F118" s="30">
        <v>3.29</v>
      </c>
      <c r="G118" s="30"/>
      <c r="L118" s="8"/>
      <c r="M118" s="10">
        <f t="shared" si="5"/>
        <v>2201</v>
      </c>
    </row>
    <row r="119" spans="1:15">
      <c r="A119" s="3">
        <v>112</v>
      </c>
      <c r="B119" t="s">
        <v>377</v>
      </c>
      <c r="D119" s="2">
        <v>2155</v>
      </c>
      <c r="E119">
        <v>419</v>
      </c>
      <c r="F119" s="30">
        <v>3.41</v>
      </c>
      <c r="G119" s="30"/>
      <c r="L119" s="8"/>
      <c r="M119" s="10">
        <f t="shared" si="5"/>
        <v>2155</v>
      </c>
    </row>
    <row r="120" spans="1:15">
      <c r="A120" s="3">
        <v>113</v>
      </c>
      <c r="B120" t="s">
        <v>378</v>
      </c>
      <c r="D120" s="2">
        <v>2128</v>
      </c>
      <c r="E120">
        <v>399</v>
      </c>
      <c r="F120" s="30">
        <v>3.37</v>
      </c>
      <c r="G120" s="30"/>
      <c r="L120" s="8"/>
      <c r="M120" s="10">
        <f t="shared" si="5"/>
        <v>2128</v>
      </c>
    </row>
    <row r="121" spans="1:15">
      <c r="A121" s="3">
        <v>114</v>
      </c>
      <c r="B121" t="s">
        <v>379</v>
      </c>
      <c r="D121" s="2">
        <v>2068</v>
      </c>
      <c r="E121">
        <v>364</v>
      </c>
      <c r="F121" s="30">
        <v>3.21</v>
      </c>
      <c r="G121" s="30"/>
      <c r="L121" s="8"/>
      <c r="M121" s="10">
        <f t="shared" si="5"/>
        <v>2068</v>
      </c>
    </row>
    <row r="122" spans="1:15" ht="20">
      <c r="A122" s="141" t="s">
        <v>1804</v>
      </c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</row>
    <row r="123" spans="1:15" s="49" customFormat="1" ht="18">
      <c r="A123" s="121" t="s">
        <v>1829</v>
      </c>
      <c r="B123" s="110"/>
      <c r="C123" s="111"/>
    </row>
    <row r="124" spans="1:15" s="49" customFormat="1" ht="18">
      <c r="A124" s="121" t="s">
        <v>596</v>
      </c>
      <c r="B124" s="110"/>
      <c r="C124" s="111"/>
    </row>
    <row r="125" spans="1:15" s="49" customFormat="1" ht="18">
      <c r="A125" s="133" t="s">
        <v>598</v>
      </c>
      <c r="B125" s="110"/>
      <c r="C125" s="111"/>
    </row>
    <row r="126" spans="1:15">
      <c r="D126" s="15">
        <v>1324865</v>
      </c>
      <c r="E126" s="3"/>
      <c r="F126" s="3"/>
      <c r="G126" s="3"/>
      <c r="H126" s="138" t="s">
        <v>50</v>
      </c>
      <c r="I126" s="139"/>
      <c r="J126" s="139"/>
      <c r="K126" s="139"/>
      <c r="L126" s="139"/>
      <c r="M126" s="140"/>
    </row>
    <row r="127" spans="1:15">
      <c r="B127" s="45" t="s">
        <v>471</v>
      </c>
      <c r="C127" s="45" t="s">
        <v>472</v>
      </c>
      <c r="D127" s="45" t="s">
        <v>561</v>
      </c>
      <c r="E127" s="45" t="s">
        <v>36</v>
      </c>
      <c r="F127" s="45" t="s">
        <v>473</v>
      </c>
      <c r="G127" s="26" t="s">
        <v>758</v>
      </c>
      <c r="H127" s="115" t="s">
        <v>104</v>
      </c>
      <c r="I127" s="116" t="s">
        <v>73</v>
      </c>
      <c r="J127" s="116" t="s">
        <v>103</v>
      </c>
      <c r="K127" s="117" t="s">
        <v>52</v>
      </c>
      <c r="L127" s="117" t="s">
        <v>53</v>
      </c>
      <c r="M127" s="118" t="s">
        <v>215</v>
      </c>
    </row>
    <row r="128" spans="1:15">
      <c r="A128" s="3">
        <v>115</v>
      </c>
      <c r="B128" t="s">
        <v>380</v>
      </c>
      <c r="D128" s="2">
        <v>2065</v>
      </c>
      <c r="E128">
        <v>420</v>
      </c>
      <c r="F128" s="30">
        <v>3.41</v>
      </c>
      <c r="G128" s="30"/>
      <c r="L128" s="8"/>
      <c r="M128" s="10">
        <f t="shared" si="5"/>
        <v>2065</v>
      </c>
    </row>
    <row r="129" spans="1:13">
      <c r="A129" s="3">
        <v>116</v>
      </c>
      <c r="B129" t="s">
        <v>381</v>
      </c>
      <c r="D129" s="2">
        <v>2041</v>
      </c>
      <c r="E129">
        <v>379</v>
      </c>
      <c r="F129" s="30">
        <v>3.2</v>
      </c>
      <c r="G129" s="30"/>
      <c r="L129" s="8"/>
      <c r="M129" s="10">
        <f t="shared" si="5"/>
        <v>2041</v>
      </c>
    </row>
    <row r="130" spans="1:13">
      <c r="A130" s="3">
        <v>117</v>
      </c>
      <c r="B130" t="s">
        <v>382</v>
      </c>
      <c r="D130" s="2">
        <v>2019</v>
      </c>
      <c r="E130">
        <v>333</v>
      </c>
      <c r="F130" s="30">
        <v>3.05</v>
      </c>
      <c r="G130" s="30"/>
      <c r="L130" s="8"/>
      <c r="M130" s="10">
        <f t="shared" si="5"/>
        <v>2019</v>
      </c>
    </row>
    <row r="131" spans="1:13">
      <c r="A131" s="3">
        <v>118</v>
      </c>
      <c r="B131" t="s">
        <v>383</v>
      </c>
      <c r="D131" s="2">
        <v>1986</v>
      </c>
      <c r="E131">
        <v>365</v>
      </c>
      <c r="F131" s="30">
        <v>3.2</v>
      </c>
      <c r="G131" s="30"/>
      <c r="L131" s="8"/>
      <c r="M131" s="10">
        <f t="shared" si="5"/>
        <v>1986</v>
      </c>
    </row>
    <row r="132" spans="1:13">
      <c r="A132" s="3">
        <v>119</v>
      </c>
      <c r="B132" t="s">
        <v>384</v>
      </c>
      <c r="D132" s="2">
        <v>1969</v>
      </c>
      <c r="E132">
        <v>350</v>
      </c>
      <c r="F132" s="30">
        <v>3.1</v>
      </c>
      <c r="G132" s="30"/>
      <c r="L132" s="8"/>
      <c r="M132" s="10">
        <f t="shared" si="5"/>
        <v>1969</v>
      </c>
    </row>
    <row r="133" spans="1:13">
      <c r="A133" s="3">
        <v>120</v>
      </c>
      <c r="B133" t="s">
        <v>385</v>
      </c>
      <c r="D133" s="2">
        <v>1967</v>
      </c>
      <c r="E133">
        <v>373</v>
      </c>
      <c r="F133" s="30">
        <v>3.22</v>
      </c>
      <c r="G133" s="30"/>
      <c r="L133" s="8"/>
      <c r="M133" s="10">
        <f t="shared" si="5"/>
        <v>1967</v>
      </c>
    </row>
    <row r="134" spans="1:13">
      <c r="A134" s="3">
        <v>121</v>
      </c>
      <c r="B134" t="s">
        <v>532</v>
      </c>
      <c r="D134" s="2">
        <v>1929</v>
      </c>
      <c r="E134">
        <v>310</v>
      </c>
      <c r="F134" s="30">
        <v>3.07</v>
      </c>
      <c r="G134" s="30"/>
      <c r="L134" s="8"/>
      <c r="M134" s="10">
        <f t="shared" si="5"/>
        <v>1929</v>
      </c>
    </row>
    <row r="135" spans="1:13">
      <c r="A135" s="3">
        <v>122</v>
      </c>
      <c r="B135" t="s">
        <v>1705</v>
      </c>
      <c r="C135" s="3">
        <v>77860</v>
      </c>
      <c r="D135" s="2">
        <v>1898</v>
      </c>
      <c r="E135">
        <v>338</v>
      </c>
      <c r="F135" s="30">
        <v>2.59</v>
      </c>
      <c r="G135" s="30"/>
      <c r="L135" s="48">
        <f>D135</f>
        <v>1898</v>
      </c>
      <c r="M135" s="10"/>
    </row>
    <row r="136" spans="1:13">
      <c r="A136" s="3">
        <v>123</v>
      </c>
      <c r="B136" t="s">
        <v>533</v>
      </c>
      <c r="D136" s="2">
        <v>1897</v>
      </c>
      <c r="E136">
        <v>401</v>
      </c>
      <c r="F136" s="30">
        <v>3.39</v>
      </c>
      <c r="G136" s="30"/>
      <c r="L136" s="8"/>
      <c r="M136" s="10">
        <f t="shared" si="5"/>
        <v>1897</v>
      </c>
    </row>
    <row r="137" spans="1:13">
      <c r="A137" s="3">
        <v>124</v>
      </c>
      <c r="B137" t="s">
        <v>534</v>
      </c>
      <c r="D137" s="2">
        <v>1878</v>
      </c>
      <c r="E137">
        <v>395</v>
      </c>
      <c r="F137" s="30">
        <v>3.36</v>
      </c>
      <c r="G137" s="30"/>
      <c r="L137" s="8"/>
      <c r="M137" s="10">
        <f t="shared" si="5"/>
        <v>1878</v>
      </c>
    </row>
    <row r="138" spans="1:13">
      <c r="A138" s="3">
        <v>125</v>
      </c>
      <c r="B138" t="s">
        <v>535</v>
      </c>
      <c r="D138" s="2">
        <v>1839</v>
      </c>
      <c r="E138">
        <v>420</v>
      </c>
      <c r="F138" s="30">
        <v>3.49</v>
      </c>
      <c r="G138" s="30"/>
      <c r="L138" s="8"/>
      <c r="M138" s="10">
        <f t="shared" si="5"/>
        <v>1839</v>
      </c>
    </row>
    <row r="139" spans="1:13">
      <c r="A139" s="3">
        <v>126</v>
      </c>
      <c r="B139" t="s">
        <v>536</v>
      </c>
      <c r="D139" s="2">
        <v>1818</v>
      </c>
      <c r="E139">
        <v>424</v>
      </c>
      <c r="F139" s="30">
        <v>3.5</v>
      </c>
      <c r="G139" s="30"/>
      <c r="L139" s="8"/>
      <c r="M139" s="10">
        <f t="shared" si="5"/>
        <v>1818</v>
      </c>
    </row>
    <row r="140" spans="1:13">
      <c r="A140" s="3">
        <v>127</v>
      </c>
      <c r="B140" t="s">
        <v>537</v>
      </c>
      <c r="D140" s="2">
        <v>1816</v>
      </c>
      <c r="E140">
        <v>353</v>
      </c>
      <c r="F140" s="30">
        <v>3.07</v>
      </c>
      <c r="G140" s="30"/>
      <c r="L140" s="8"/>
      <c r="M140" s="10">
        <f t="shared" si="5"/>
        <v>1816</v>
      </c>
    </row>
    <row r="141" spans="1:13">
      <c r="A141" s="3">
        <v>128</v>
      </c>
      <c r="B141" t="s">
        <v>1706</v>
      </c>
      <c r="C141" s="3">
        <v>77910</v>
      </c>
      <c r="D141" s="2">
        <v>1814</v>
      </c>
      <c r="E141">
        <v>329</v>
      </c>
      <c r="F141" s="30">
        <v>2.58</v>
      </c>
      <c r="G141" s="30"/>
      <c r="L141" s="48">
        <f>D141</f>
        <v>1814</v>
      </c>
    </row>
    <row r="142" spans="1:13">
      <c r="A142" s="14">
        <v>129</v>
      </c>
      <c r="B142" t="s">
        <v>1707</v>
      </c>
      <c r="C142" s="3">
        <v>77700</v>
      </c>
      <c r="D142" s="2">
        <v>1789</v>
      </c>
      <c r="E142">
        <v>344</v>
      </c>
      <c r="F142" s="30">
        <v>2.59</v>
      </c>
      <c r="G142" s="30"/>
      <c r="L142" s="48">
        <f>D142</f>
        <v>1789</v>
      </c>
    </row>
    <row r="143" spans="1:13">
      <c r="A143" s="3">
        <v>130</v>
      </c>
      <c r="B143" t="s">
        <v>538</v>
      </c>
      <c r="D143" s="2">
        <v>1777</v>
      </c>
      <c r="E143">
        <v>349</v>
      </c>
      <c r="F143" s="30">
        <v>3.04</v>
      </c>
      <c r="G143" s="30"/>
      <c r="L143" s="8"/>
      <c r="M143" s="10">
        <f>D143</f>
        <v>1777</v>
      </c>
    </row>
    <row r="144" spans="1:13">
      <c r="A144" s="3">
        <v>131</v>
      </c>
      <c r="B144" t="s">
        <v>539</v>
      </c>
      <c r="D144" s="2">
        <v>1763</v>
      </c>
      <c r="E144">
        <v>414</v>
      </c>
      <c r="F144" s="30">
        <v>3.4</v>
      </c>
      <c r="G144" s="30"/>
      <c r="L144" s="8"/>
      <c r="M144" s="10">
        <f t="shared" ref="M144:M150" si="6">D144</f>
        <v>1763</v>
      </c>
    </row>
    <row r="145" spans="1:13">
      <c r="A145" s="3">
        <v>132</v>
      </c>
      <c r="B145" t="s">
        <v>540</v>
      </c>
      <c r="D145" s="2">
        <v>1754</v>
      </c>
      <c r="E145">
        <v>398</v>
      </c>
      <c r="F145" s="30">
        <v>3.34</v>
      </c>
      <c r="G145" s="30"/>
      <c r="L145" s="8"/>
      <c r="M145" s="10">
        <f t="shared" si="6"/>
        <v>1754</v>
      </c>
    </row>
    <row r="146" spans="1:13">
      <c r="A146" s="3">
        <v>133</v>
      </c>
      <c r="B146" t="s">
        <v>541</v>
      </c>
      <c r="D146" s="2">
        <v>1717</v>
      </c>
      <c r="E146">
        <v>349</v>
      </c>
      <c r="F146" s="30">
        <v>3.06</v>
      </c>
      <c r="G146" s="30"/>
      <c r="L146" s="8"/>
      <c r="M146" s="10">
        <f t="shared" si="6"/>
        <v>1717</v>
      </c>
    </row>
    <row r="147" spans="1:13">
      <c r="A147" s="3">
        <v>134</v>
      </c>
      <c r="B147" t="s">
        <v>542</v>
      </c>
      <c r="D147" s="2">
        <v>1710</v>
      </c>
      <c r="E147">
        <v>377</v>
      </c>
      <c r="F147" s="30">
        <v>3.27</v>
      </c>
      <c r="G147" s="30"/>
      <c r="L147" s="8"/>
      <c r="M147" s="10">
        <f t="shared" si="6"/>
        <v>1710</v>
      </c>
    </row>
    <row r="148" spans="1:13">
      <c r="A148" s="3">
        <v>135</v>
      </c>
      <c r="B148" t="s">
        <v>543</v>
      </c>
      <c r="D148" s="2">
        <v>1695</v>
      </c>
      <c r="E148">
        <v>323</v>
      </c>
      <c r="F148" s="30">
        <v>3.22</v>
      </c>
      <c r="G148" s="30"/>
      <c r="L148" s="8"/>
      <c r="M148" s="10">
        <f t="shared" si="6"/>
        <v>1695</v>
      </c>
    </row>
    <row r="149" spans="1:13">
      <c r="A149" s="3">
        <v>136</v>
      </c>
      <c r="B149" t="s">
        <v>544</v>
      </c>
      <c r="D149" s="2">
        <v>1693</v>
      </c>
      <c r="E149">
        <v>325</v>
      </c>
      <c r="F149" s="30">
        <v>3.25</v>
      </c>
      <c r="G149" s="30"/>
      <c r="L149" s="8"/>
      <c r="M149" s="10">
        <f t="shared" si="6"/>
        <v>1693</v>
      </c>
    </row>
    <row r="150" spans="1:13">
      <c r="A150" s="3">
        <v>137</v>
      </c>
      <c r="B150" t="s">
        <v>545</v>
      </c>
      <c r="D150" s="2">
        <v>1685</v>
      </c>
      <c r="E150">
        <v>365</v>
      </c>
      <c r="F150" s="30">
        <v>3.15</v>
      </c>
      <c r="G150" s="30"/>
      <c r="L150" s="8"/>
      <c r="M150" s="10">
        <f t="shared" si="6"/>
        <v>1685</v>
      </c>
    </row>
    <row r="151" spans="1:13">
      <c r="A151" s="3">
        <v>138</v>
      </c>
      <c r="B151" t="s">
        <v>1708</v>
      </c>
      <c r="C151" s="3">
        <v>77750</v>
      </c>
      <c r="D151" s="2">
        <v>1684</v>
      </c>
      <c r="E151">
        <v>326</v>
      </c>
      <c r="F151" s="30">
        <v>2.59</v>
      </c>
      <c r="G151" s="30"/>
      <c r="L151" s="48">
        <f>D151</f>
        <v>1684</v>
      </c>
    </row>
    <row r="152" spans="1:13">
      <c r="A152" s="3">
        <v>139</v>
      </c>
      <c r="B152" t="s">
        <v>1709</v>
      </c>
      <c r="C152" s="3">
        <v>77174</v>
      </c>
      <c r="D152" s="2">
        <v>1680</v>
      </c>
      <c r="E152">
        <v>343</v>
      </c>
      <c r="F152" s="30">
        <v>2.59</v>
      </c>
      <c r="G152" s="30"/>
      <c r="L152" s="48">
        <f>D152</f>
        <v>1680</v>
      </c>
    </row>
    <row r="153" spans="1:13">
      <c r="A153" s="3">
        <v>140</v>
      </c>
      <c r="B153" t="s">
        <v>546</v>
      </c>
      <c r="D153" s="2">
        <v>1671</v>
      </c>
      <c r="E153">
        <v>347</v>
      </c>
      <c r="F153" s="30">
        <v>3.04</v>
      </c>
      <c r="G153" s="30"/>
      <c r="L153" s="8"/>
      <c r="M153" s="10">
        <f>D153</f>
        <v>1671</v>
      </c>
    </row>
    <row r="154" spans="1:13">
      <c r="A154" s="3">
        <v>141</v>
      </c>
      <c r="B154" t="s">
        <v>1710</v>
      </c>
      <c r="C154" s="3">
        <v>77730</v>
      </c>
      <c r="D154" s="2">
        <v>1664</v>
      </c>
      <c r="E154">
        <v>320</v>
      </c>
      <c r="F154" s="30">
        <v>2.5499999999999998</v>
      </c>
      <c r="G154" s="30"/>
      <c r="L154" s="48">
        <f>D154</f>
        <v>1664</v>
      </c>
    </row>
    <row r="155" spans="1:13">
      <c r="A155" s="3">
        <v>142</v>
      </c>
      <c r="B155" t="s">
        <v>547</v>
      </c>
      <c r="D155" s="2">
        <v>1660</v>
      </c>
      <c r="E155">
        <v>349</v>
      </c>
      <c r="F155" s="30">
        <v>3.02</v>
      </c>
      <c r="G155" s="30"/>
      <c r="L155" s="8"/>
      <c r="M155" s="10">
        <f>D155</f>
        <v>1660</v>
      </c>
    </row>
    <row r="156" spans="1:13">
      <c r="A156" s="3">
        <v>143</v>
      </c>
      <c r="B156" t="s">
        <v>548</v>
      </c>
      <c r="D156" s="2">
        <v>1650</v>
      </c>
      <c r="E156">
        <v>376</v>
      </c>
      <c r="F156" s="30">
        <v>3.25</v>
      </c>
      <c r="G156" s="30"/>
      <c r="L156" s="8"/>
      <c r="M156" s="10">
        <f t="shared" ref="M156:M158" si="7">D156</f>
        <v>1650</v>
      </c>
    </row>
    <row r="157" spans="1:13">
      <c r="A157" s="3">
        <v>144</v>
      </c>
      <c r="B157" t="s">
        <v>549</v>
      </c>
      <c r="D157" s="2">
        <v>1602</v>
      </c>
      <c r="E157">
        <v>362</v>
      </c>
      <c r="F157" s="30">
        <v>3.09</v>
      </c>
      <c r="G157" s="30"/>
      <c r="L157" s="8"/>
      <c r="M157" s="10">
        <f t="shared" si="7"/>
        <v>1602</v>
      </c>
    </row>
    <row r="158" spans="1:13">
      <c r="A158" s="3">
        <v>145</v>
      </c>
      <c r="B158" t="s">
        <v>550</v>
      </c>
      <c r="D158" s="2">
        <v>1594</v>
      </c>
      <c r="E158">
        <v>447</v>
      </c>
      <c r="F158" s="30">
        <v>3.53</v>
      </c>
      <c r="G158" s="30"/>
      <c r="L158" s="8"/>
      <c r="M158" s="10">
        <f t="shared" si="7"/>
        <v>1594</v>
      </c>
    </row>
    <row r="159" spans="1:13">
      <c r="A159" s="3">
        <v>146</v>
      </c>
      <c r="B159" t="s">
        <v>1711</v>
      </c>
      <c r="C159" s="3">
        <v>77840</v>
      </c>
      <c r="D159" s="2">
        <v>1588</v>
      </c>
      <c r="E159">
        <v>322</v>
      </c>
      <c r="F159" s="30">
        <v>2.56</v>
      </c>
      <c r="G159" s="30"/>
      <c r="L159" s="48">
        <f>D159</f>
        <v>1588</v>
      </c>
    </row>
    <row r="160" spans="1:13">
      <c r="A160" s="3">
        <v>147</v>
      </c>
      <c r="B160" t="s">
        <v>1712</v>
      </c>
      <c r="C160" s="3">
        <v>77100</v>
      </c>
      <c r="D160" s="2">
        <v>1582</v>
      </c>
      <c r="E160">
        <v>337</v>
      </c>
      <c r="F160" s="30">
        <v>2.5499999999999998</v>
      </c>
      <c r="G160" s="30"/>
      <c r="L160" s="48">
        <f>D160</f>
        <v>1582</v>
      </c>
    </row>
    <row r="161" spans="1:13">
      <c r="A161" s="3">
        <v>148</v>
      </c>
      <c r="B161" t="s">
        <v>551</v>
      </c>
      <c r="D161" s="2">
        <v>1546</v>
      </c>
      <c r="E161">
        <v>341</v>
      </c>
      <c r="F161" s="30">
        <v>3.12</v>
      </c>
      <c r="G161" s="30"/>
      <c r="L161" s="8"/>
      <c r="M161" s="10">
        <f>D161</f>
        <v>1546</v>
      </c>
    </row>
    <row r="162" spans="1:13">
      <c r="A162" s="3">
        <v>149</v>
      </c>
      <c r="B162" t="s">
        <v>552</v>
      </c>
      <c r="D162" s="2">
        <v>1544</v>
      </c>
      <c r="E162">
        <v>364</v>
      </c>
      <c r="F162" s="30">
        <v>3.15</v>
      </c>
      <c r="G162" s="30"/>
      <c r="L162" s="8"/>
      <c r="M162" s="10">
        <f t="shared" ref="M162:M184" si="8">D162</f>
        <v>1544</v>
      </c>
    </row>
    <row r="163" spans="1:13">
      <c r="A163" s="3">
        <v>150</v>
      </c>
      <c r="B163" t="s">
        <v>1713</v>
      </c>
      <c r="C163" s="3">
        <v>77580</v>
      </c>
      <c r="D163" s="2">
        <v>1527</v>
      </c>
      <c r="E163">
        <v>340</v>
      </c>
      <c r="F163" s="30">
        <v>2.57</v>
      </c>
      <c r="G163" s="30"/>
      <c r="L163" s="48">
        <f>D163</f>
        <v>1527</v>
      </c>
      <c r="M163" s="10"/>
    </row>
    <row r="164" spans="1:13">
      <c r="A164" s="3">
        <v>151</v>
      </c>
      <c r="B164" t="s">
        <v>1714</v>
      </c>
      <c r="C164" s="3">
        <v>77440</v>
      </c>
      <c r="D164" s="2">
        <v>1502</v>
      </c>
      <c r="E164">
        <v>325</v>
      </c>
      <c r="F164" s="30">
        <v>2.5499999999999998</v>
      </c>
      <c r="G164" s="30"/>
      <c r="L164" s="48">
        <f>D164</f>
        <v>1502</v>
      </c>
      <c r="M164" s="10"/>
    </row>
    <row r="165" spans="1:13">
      <c r="A165" s="3">
        <v>152</v>
      </c>
      <c r="B165" t="s">
        <v>553</v>
      </c>
      <c r="D165" s="2">
        <v>1495</v>
      </c>
      <c r="E165">
        <v>345</v>
      </c>
      <c r="F165" s="30">
        <v>3</v>
      </c>
      <c r="G165" s="30"/>
      <c r="L165" s="8"/>
      <c r="M165" s="10">
        <f t="shared" si="8"/>
        <v>1495</v>
      </c>
    </row>
    <row r="166" spans="1:13">
      <c r="A166" s="3">
        <v>153</v>
      </c>
      <c r="B166" t="s">
        <v>554</v>
      </c>
      <c r="D166" s="2">
        <v>1493</v>
      </c>
      <c r="E166">
        <v>402</v>
      </c>
      <c r="F166" s="30">
        <v>3.42</v>
      </c>
      <c r="G166" s="30"/>
      <c r="L166" s="8"/>
      <c r="M166" s="10">
        <f t="shared" si="8"/>
        <v>1493</v>
      </c>
    </row>
    <row r="167" spans="1:13">
      <c r="A167" s="3">
        <v>154</v>
      </c>
      <c r="B167" t="s">
        <v>555</v>
      </c>
      <c r="D167" s="2">
        <v>1457</v>
      </c>
      <c r="E167">
        <v>351</v>
      </c>
      <c r="F167" s="30">
        <v>3.04</v>
      </c>
      <c r="G167" s="30"/>
      <c r="L167" s="8"/>
      <c r="M167" s="10">
        <f t="shared" si="8"/>
        <v>1457</v>
      </c>
    </row>
    <row r="168" spans="1:13">
      <c r="A168" s="3">
        <v>155</v>
      </c>
      <c r="B168" t="s">
        <v>556</v>
      </c>
      <c r="D168" s="2">
        <v>1447</v>
      </c>
      <c r="E168">
        <v>358</v>
      </c>
      <c r="F168" s="30">
        <v>3.11</v>
      </c>
      <c r="G168" s="30"/>
      <c r="L168" s="8"/>
      <c r="M168" s="10">
        <f t="shared" si="8"/>
        <v>1447</v>
      </c>
    </row>
    <row r="169" spans="1:13">
      <c r="A169" s="3">
        <v>156</v>
      </c>
      <c r="B169" t="s">
        <v>557</v>
      </c>
      <c r="D169" s="2">
        <v>1412</v>
      </c>
      <c r="E169">
        <v>345</v>
      </c>
      <c r="F169" s="30">
        <v>3.15</v>
      </c>
      <c r="G169" s="30"/>
      <c r="L169" s="8"/>
      <c r="M169" s="10">
        <f t="shared" si="8"/>
        <v>1412</v>
      </c>
    </row>
    <row r="170" spans="1:13">
      <c r="A170" s="3">
        <v>157</v>
      </c>
      <c r="B170" t="s">
        <v>558</v>
      </c>
      <c r="D170" s="2">
        <v>1392</v>
      </c>
      <c r="E170">
        <v>321</v>
      </c>
      <c r="F170" s="30">
        <v>3.16</v>
      </c>
      <c r="G170" s="30"/>
      <c r="L170" s="8"/>
      <c r="M170" s="10">
        <f t="shared" si="8"/>
        <v>1392</v>
      </c>
    </row>
    <row r="171" spans="1:13">
      <c r="A171" s="3">
        <v>158</v>
      </c>
      <c r="B171" t="s">
        <v>559</v>
      </c>
      <c r="D171" s="2">
        <v>1392</v>
      </c>
      <c r="E171">
        <v>352</v>
      </c>
      <c r="F171" s="30">
        <v>3.06</v>
      </c>
      <c r="G171" s="30"/>
      <c r="L171" s="8"/>
      <c r="M171" s="10">
        <f t="shared" si="8"/>
        <v>1392</v>
      </c>
    </row>
    <row r="172" spans="1:13">
      <c r="A172" s="3">
        <v>159</v>
      </c>
      <c r="B172" t="s">
        <v>560</v>
      </c>
      <c r="D172" s="2">
        <v>1388</v>
      </c>
      <c r="E172">
        <v>321</v>
      </c>
      <c r="F172" s="30">
        <v>3.27</v>
      </c>
      <c r="G172" s="30"/>
      <c r="L172" s="8"/>
      <c r="M172" s="10">
        <f t="shared" si="8"/>
        <v>1388</v>
      </c>
    </row>
    <row r="173" spans="1:13">
      <c r="A173" s="3">
        <v>160</v>
      </c>
      <c r="B173" t="s">
        <v>1715</v>
      </c>
      <c r="C173" s="3">
        <v>77910</v>
      </c>
      <c r="D173" s="2">
        <v>1360</v>
      </c>
      <c r="E173">
        <v>330</v>
      </c>
      <c r="F173" s="30">
        <v>2.57</v>
      </c>
      <c r="G173" s="30"/>
      <c r="L173" s="48">
        <f>D173</f>
        <v>1360</v>
      </c>
      <c r="M173" s="10"/>
    </row>
    <row r="174" spans="1:13">
      <c r="A174" s="3">
        <v>161</v>
      </c>
      <c r="B174" t="s">
        <v>562</v>
      </c>
      <c r="D174" s="2">
        <v>1357</v>
      </c>
      <c r="E174">
        <v>398</v>
      </c>
      <c r="F174" s="30">
        <v>3.25</v>
      </c>
      <c r="G174" s="30"/>
      <c r="L174" s="8"/>
      <c r="M174" s="10">
        <f t="shared" si="8"/>
        <v>1357</v>
      </c>
    </row>
    <row r="175" spans="1:13">
      <c r="A175" s="3">
        <v>162</v>
      </c>
      <c r="B175" t="s">
        <v>563</v>
      </c>
      <c r="D175" s="2">
        <v>1346</v>
      </c>
      <c r="E175">
        <v>339</v>
      </c>
      <c r="F175" s="30">
        <v>2.59</v>
      </c>
      <c r="G175" s="30"/>
      <c r="L175" s="8"/>
      <c r="M175" s="10">
        <f t="shared" si="8"/>
        <v>1346</v>
      </c>
    </row>
    <row r="176" spans="1:13">
      <c r="A176" s="3">
        <v>163</v>
      </c>
      <c r="B176" t="s">
        <v>564</v>
      </c>
      <c r="D176" s="2">
        <v>1330</v>
      </c>
      <c r="E176">
        <v>337</v>
      </c>
      <c r="F176" s="30">
        <v>3.04</v>
      </c>
      <c r="G176" s="30"/>
      <c r="L176" s="8"/>
      <c r="M176" s="10">
        <f t="shared" si="8"/>
        <v>1330</v>
      </c>
    </row>
    <row r="177" spans="1:13">
      <c r="A177" s="3">
        <v>164</v>
      </c>
      <c r="B177" t="s">
        <v>565</v>
      </c>
      <c r="D177" s="2">
        <v>1312</v>
      </c>
      <c r="E177">
        <v>354</v>
      </c>
      <c r="F177" s="30">
        <v>3.08</v>
      </c>
      <c r="G177" s="30"/>
      <c r="L177" s="8"/>
      <c r="M177" s="10">
        <f t="shared" si="8"/>
        <v>1312</v>
      </c>
    </row>
    <row r="178" spans="1:13">
      <c r="A178" s="3">
        <v>165</v>
      </c>
      <c r="B178" t="s">
        <v>566</v>
      </c>
      <c r="D178" s="2">
        <v>1306</v>
      </c>
      <c r="E178">
        <v>348</v>
      </c>
      <c r="F178" s="30">
        <v>3.05</v>
      </c>
      <c r="G178" s="30"/>
      <c r="L178" s="8"/>
      <c r="M178" s="10">
        <f t="shared" si="8"/>
        <v>1306</v>
      </c>
    </row>
    <row r="179" spans="1:13">
      <c r="A179" s="3">
        <v>166</v>
      </c>
      <c r="B179" t="s">
        <v>567</v>
      </c>
      <c r="D179" s="2">
        <v>1294</v>
      </c>
      <c r="E179">
        <v>353</v>
      </c>
      <c r="F179" s="30">
        <v>3.08</v>
      </c>
      <c r="G179" s="30"/>
      <c r="L179" s="8"/>
      <c r="M179" s="10">
        <f t="shared" si="8"/>
        <v>1294</v>
      </c>
    </row>
    <row r="180" spans="1:13">
      <c r="A180" s="3">
        <v>167</v>
      </c>
      <c r="B180" t="s">
        <v>568</v>
      </c>
      <c r="D180" s="2">
        <v>1276</v>
      </c>
      <c r="E180">
        <v>445</v>
      </c>
      <c r="F180" s="30">
        <v>3.47</v>
      </c>
      <c r="G180" s="30"/>
      <c r="L180" s="8"/>
      <c r="M180" s="10">
        <f t="shared" si="8"/>
        <v>1276</v>
      </c>
    </row>
    <row r="181" spans="1:13">
      <c r="A181" s="3">
        <v>168</v>
      </c>
      <c r="B181" t="s">
        <v>569</v>
      </c>
      <c r="D181" s="2">
        <v>1276</v>
      </c>
      <c r="E181">
        <v>366</v>
      </c>
      <c r="F181" s="30">
        <v>3.2</v>
      </c>
      <c r="G181" s="30"/>
      <c r="L181" s="8"/>
      <c r="M181" s="10">
        <f t="shared" si="8"/>
        <v>1276</v>
      </c>
    </row>
    <row r="182" spans="1:13">
      <c r="A182" s="3">
        <v>169</v>
      </c>
      <c r="B182" t="s">
        <v>570</v>
      </c>
      <c r="D182" s="2">
        <v>1270</v>
      </c>
      <c r="E182">
        <v>388</v>
      </c>
      <c r="F182" s="30">
        <v>3.33</v>
      </c>
      <c r="G182" s="30"/>
      <c r="L182" s="8"/>
      <c r="M182" s="10">
        <f t="shared" si="8"/>
        <v>1270</v>
      </c>
    </row>
    <row r="183" spans="1:13">
      <c r="A183" s="3">
        <v>170</v>
      </c>
      <c r="B183" t="s">
        <v>571</v>
      </c>
      <c r="D183" s="2">
        <v>1268</v>
      </c>
      <c r="E183">
        <v>417</v>
      </c>
      <c r="F183" s="30">
        <v>3.45</v>
      </c>
      <c r="G183" s="30"/>
      <c r="L183" s="8"/>
      <c r="M183" s="10">
        <f t="shared" si="8"/>
        <v>1268</v>
      </c>
    </row>
    <row r="184" spans="1:13">
      <c r="A184" s="3">
        <v>171</v>
      </c>
      <c r="B184" t="s">
        <v>572</v>
      </c>
      <c r="D184" s="2">
        <v>1267</v>
      </c>
      <c r="E184">
        <v>368</v>
      </c>
      <c r="F184" s="30">
        <v>3.19</v>
      </c>
      <c r="G184" s="30"/>
      <c r="L184" s="8"/>
      <c r="M184" s="10">
        <f t="shared" si="8"/>
        <v>1267</v>
      </c>
    </row>
    <row r="185" spans="1:13">
      <c r="A185" s="3">
        <v>172</v>
      </c>
      <c r="B185" t="s">
        <v>1716</v>
      </c>
      <c r="C185" s="3">
        <v>77580</v>
      </c>
      <c r="D185" s="2">
        <v>1263</v>
      </c>
      <c r="E185">
        <v>344</v>
      </c>
      <c r="F185" s="30">
        <v>2.58</v>
      </c>
      <c r="G185" s="30"/>
      <c r="L185" s="48">
        <f>D185</f>
        <v>1263</v>
      </c>
    </row>
    <row r="186" spans="1:13">
      <c r="A186" s="3">
        <v>173</v>
      </c>
      <c r="B186" t="s">
        <v>1717</v>
      </c>
      <c r="C186" s="3">
        <v>77440</v>
      </c>
      <c r="D186" s="2">
        <v>1256</v>
      </c>
      <c r="E186">
        <v>327</v>
      </c>
      <c r="F186" s="30">
        <v>2.5299999999999998</v>
      </c>
      <c r="G186" s="30"/>
      <c r="L186" s="48">
        <f>D186</f>
        <v>1256</v>
      </c>
    </row>
    <row r="187" spans="1:13">
      <c r="A187" s="3">
        <v>174</v>
      </c>
      <c r="B187" t="s">
        <v>573</v>
      </c>
      <c r="D187" s="2">
        <v>1243</v>
      </c>
      <c r="E187">
        <v>370</v>
      </c>
      <c r="F187" s="30">
        <v>3.2</v>
      </c>
      <c r="G187" s="30"/>
      <c r="L187" s="8"/>
      <c r="M187" s="10">
        <f>D187</f>
        <v>1243</v>
      </c>
    </row>
    <row r="188" spans="1:13">
      <c r="A188" s="3">
        <v>175</v>
      </c>
      <c r="B188" t="s">
        <v>574</v>
      </c>
      <c r="D188" s="2">
        <v>1230</v>
      </c>
      <c r="E188">
        <v>315</v>
      </c>
      <c r="F188" s="30">
        <v>3.13</v>
      </c>
      <c r="G188" s="30"/>
      <c r="L188" s="8"/>
      <c r="M188" s="10">
        <f>D188</f>
        <v>1230</v>
      </c>
    </row>
    <row r="189" spans="1:13">
      <c r="A189" s="3">
        <v>176</v>
      </c>
      <c r="B189" t="s">
        <v>1718</v>
      </c>
      <c r="C189" s="3">
        <v>77660</v>
      </c>
      <c r="D189" s="2">
        <v>1226</v>
      </c>
      <c r="E189">
        <v>320</v>
      </c>
      <c r="F189" s="30">
        <v>2.4500000000000002</v>
      </c>
      <c r="G189" s="30"/>
      <c r="L189" s="48">
        <f>D189</f>
        <v>1226</v>
      </c>
    </row>
    <row r="190" spans="1:13">
      <c r="A190" s="3">
        <v>177</v>
      </c>
      <c r="B190" t="s">
        <v>1719</v>
      </c>
      <c r="C190" s="3">
        <v>77580</v>
      </c>
      <c r="D190" s="2">
        <v>1226</v>
      </c>
      <c r="E190">
        <v>349</v>
      </c>
      <c r="F190" s="30">
        <v>2.59</v>
      </c>
      <c r="G190" s="30"/>
      <c r="L190" s="48">
        <f>D190</f>
        <v>1226</v>
      </c>
    </row>
    <row r="191" spans="1:13">
      <c r="A191" s="3">
        <v>178</v>
      </c>
      <c r="B191" t="s">
        <v>575</v>
      </c>
      <c r="D191" s="2">
        <v>1224</v>
      </c>
      <c r="E191">
        <v>414</v>
      </c>
      <c r="F191" s="30">
        <v>3.35</v>
      </c>
      <c r="G191" s="30"/>
      <c r="L191" s="8"/>
      <c r="M191" s="10">
        <f>D191</f>
        <v>1224</v>
      </c>
    </row>
    <row r="192" spans="1:13">
      <c r="A192" s="3">
        <v>179</v>
      </c>
      <c r="B192" t="s">
        <v>576</v>
      </c>
      <c r="D192" s="2">
        <v>1201</v>
      </c>
      <c r="E192">
        <v>321</v>
      </c>
      <c r="F192" s="30">
        <v>3.19</v>
      </c>
      <c r="G192" s="30"/>
      <c r="L192" s="8"/>
      <c r="M192" s="10">
        <f t="shared" ref="M192:M214" si="9">D192</f>
        <v>1201</v>
      </c>
    </row>
    <row r="193" spans="1:13">
      <c r="A193" s="3">
        <v>180</v>
      </c>
      <c r="B193" t="s">
        <v>577</v>
      </c>
      <c r="D193" s="2">
        <v>1179</v>
      </c>
      <c r="E193">
        <v>339</v>
      </c>
      <c r="F193" s="30">
        <v>3.13</v>
      </c>
      <c r="G193" s="30"/>
      <c r="L193" s="8"/>
      <c r="M193" s="10">
        <f t="shared" si="9"/>
        <v>1179</v>
      </c>
    </row>
    <row r="194" spans="1:13">
      <c r="A194" s="3">
        <v>181</v>
      </c>
      <c r="B194" t="s">
        <v>578</v>
      </c>
      <c r="D194" s="2">
        <v>1173</v>
      </c>
      <c r="E194">
        <v>364</v>
      </c>
      <c r="F194" s="30">
        <v>3.17</v>
      </c>
      <c r="G194" s="30"/>
      <c r="L194" s="8"/>
      <c r="M194" s="10">
        <f t="shared" si="9"/>
        <v>1173</v>
      </c>
    </row>
    <row r="195" spans="1:13">
      <c r="A195" s="3">
        <v>182</v>
      </c>
      <c r="B195" t="s">
        <v>1720</v>
      </c>
      <c r="C195" s="3">
        <v>77440</v>
      </c>
      <c r="D195" s="2">
        <v>1158</v>
      </c>
      <c r="E195">
        <v>320</v>
      </c>
      <c r="F195" s="30">
        <v>2.5</v>
      </c>
      <c r="G195" s="30"/>
      <c r="L195" s="48">
        <f>D195</f>
        <v>1158</v>
      </c>
      <c r="M195" s="10"/>
    </row>
    <row r="196" spans="1:13">
      <c r="A196" s="3">
        <v>183</v>
      </c>
      <c r="B196" t="s">
        <v>579</v>
      </c>
      <c r="D196" s="2">
        <v>1153</v>
      </c>
      <c r="E196">
        <v>376</v>
      </c>
      <c r="F196" s="30">
        <v>3.26</v>
      </c>
      <c r="G196" s="30"/>
      <c r="L196" s="8"/>
      <c r="M196" s="10">
        <f t="shared" si="9"/>
        <v>1153</v>
      </c>
    </row>
    <row r="197" spans="1:13">
      <c r="A197" s="3">
        <v>184</v>
      </c>
      <c r="B197" t="s">
        <v>580</v>
      </c>
      <c r="D197" s="2">
        <v>1152</v>
      </c>
      <c r="E197">
        <v>313</v>
      </c>
      <c r="F197" s="30">
        <v>3.09</v>
      </c>
      <c r="G197" s="30"/>
      <c r="L197" s="8"/>
      <c r="M197" s="10">
        <f t="shared" si="9"/>
        <v>1152</v>
      </c>
    </row>
    <row r="198" spans="1:13">
      <c r="A198" s="3">
        <v>185</v>
      </c>
      <c r="B198" t="s">
        <v>581</v>
      </c>
      <c r="D198" s="2">
        <v>1148</v>
      </c>
      <c r="E198">
        <v>351</v>
      </c>
      <c r="F198" s="30">
        <v>3.05</v>
      </c>
      <c r="G198" s="30"/>
      <c r="L198" s="8"/>
      <c r="M198" s="10">
        <f t="shared" si="9"/>
        <v>1148</v>
      </c>
    </row>
    <row r="199" spans="1:13">
      <c r="A199" s="3">
        <v>186</v>
      </c>
      <c r="B199" t="s">
        <v>1721</v>
      </c>
      <c r="C199" s="3">
        <v>77260</v>
      </c>
      <c r="D199" s="2">
        <v>1145</v>
      </c>
      <c r="E199">
        <v>315</v>
      </c>
      <c r="F199" s="30">
        <v>2.4500000000000002</v>
      </c>
      <c r="G199" s="30"/>
      <c r="L199" s="48">
        <f>D199</f>
        <v>1145</v>
      </c>
      <c r="M199" s="10"/>
    </row>
    <row r="200" spans="1:13">
      <c r="A200" s="3">
        <v>187</v>
      </c>
      <c r="B200" t="s">
        <v>582</v>
      </c>
      <c r="D200" s="2">
        <v>1109</v>
      </c>
      <c r="E200">
        <v>351</v>
      </c>
      <c r="F200" s="30">
        <v>3.11</v>
      </c>
      <c r="G200" s="30"/>
      <c r="L200" s="8"/>
      <c r="M200" s="10">
        <f t="shared" si="9"/>
        <v>1109</v>
      </c>
    </row>
    <row r="201" spans="1:13">
      <c r="A201" s="3">
        <v>188</v>
      </c>
      <c r="B201" t="s">
        <v>583</v>
      </c>
      <c r="D201" s="2">
        <v>1068</v>
      </c>
      <c r="E201">
        <v>321</v>
      </c>
      <c r="F201" s="30">
        <v>3.05</v>
      </c>
      <c r="G201" s="30"/>
      <c r="L201" s="8"/>
      <c r="M201" s="10">
        <f t="shared" si="9"/>
        <v>1068</v>
      </c>
    </row>
    <row r="202" spans="1:13">
      <c r="A202" s="3">
        <v>189</v>
      </c>
      <c r="B202" t="s">
        <v>584</v>
      </c>
      <c r="D202" s="2">
        <v>1067</v>
      </c>
      <c r="E202">
        <v>363</v>
      </c>
      <c r="F202" s="30">
        <v>3.1</v>
      </c>
      <c r="G202" s="30"/>
      <c r="L202" s="8"/>
      <c r="M202" s="10">
        <f t="shared" si="9"/>
        <v>1067</v>
      </c>
    </row>
    <row r="203" spans="1:13">
      <c r="A203" s="3">
        <v>190</v>
      </c>
      <c r="B203" t="s">
        <v>585</v>
      </c>
      <c r="D203" s="2">
        <v>1050</v>
      </c>
      <c r="E203">
        <v>347</v>
      </c>
      <c r="F203" s="30">
        <v>3.04</v>
      </c>
      <c r="G203" s="30"/>
      <c r="L203" s="8"/>
      <c r="M203" s="10">
        <f t="shared" si="9"/>
        <v>1050</v>
      </c>
    </row>
    <row r="204" spans="1:13">
      <c r="A204" s="3">
        <v>191</v>
      </c>
      <c r="B204" t="s">
        <v>586</v>
      </c>
      <c r="D204" s="2">
        <v>1048</v>
      </c>
      <c r="E204">
        <v>402</v>
      </c>
      <c r="F204" s="30">
        <v>3.42</v>
      </c>
      <c r="G204" s="30"/>
      <c r="L204" s="8"/>
      <c r="M204" s="10">
        <f t="shared" si="9"/>
        <v>1048</v>
      </c>
    </row>
    <row r="205" spans="1:13">
      <c r="A205" s="3">
        <v>192</v>
      </c>
      <c r="B205" t="s">
        <v>587</v>
      </c>
      <c r="D205" s="2">
        <v>1046</v>
      </c>
      <c r="E205">
        <v>429</v>
      </c>
      <c r="F205" s="30">
        <v>3.48</v>
      </c>
      <c r="G205" s="30"/>
      <c r="L205" s="8"/>
      <c r="M205" s="10">
        <f t="shared" si="9"/>
        <v>1046</v>
      </c>
    </row>
    <row r="206" spans="1:13">
      <c r="A206" s="3">
        <v>193</v>
      </c>
      <c r="B206" t="s">
        <v>588</v>
      </c>
      <c r="D206" s="2">
        <v>1033</v>
      </c>
      <c r="E206">
        <v>361</v>
      </c>
      <c r="F206" s="30">
        <v>3.13</v>
      </c>
      <c r="G206" s="30"/>
      <c r="L206" s="8"/>
      <c r="M206" s="10">
        <f t="shared" si="9"/>
        <v>1033</v>
      </c>
    </row>
    <row r="207" spans="1:13">
      <c r="A207" s="3">
        <v>194</v>
      </c>
      <c r="B207" t="s">
        <v>589</v>
      </c>
      <c r="D207" s="2">
        <v>1032</v>
      </c>
      <c r="E207">
        <v>367</v>
      </c>
      <c r="F207" s="30">
        <v>3.24</v>
      </c>
      <c r="G207" s="30"/>
      <c r="L207" s="8"/>
      <c r="M207" s="10">
        <f t="shared" si="9"/>
        <v>1032</v>
      </c>
    </row>
    <row r="208" spans="1:13">
      <c r="A208" s="3">
        <v>195</v>
      </c>
      <c r="B208" t="s">
        <v>1722</v>
      </c>
      <c r="C208" s="3">
        <v>77560</v>
      </c>
      <c r="D208" s="2">
        <v>1030</v>
      </c>
      <c r="E208">
        <v>301</v>
      </c>
      <c r="F208" s="30">
        <v>2.58</v>
      </c>
      <c r="G208" s="30"/>
      <c r="L208" s="48">
        <f>D208</f>
        <v>1030</v>
      </c>
      <c r="M208" s="10"/>
    </row>
    <row r="209" spans="1:15">
      <c r="A209" s="3">
        <v>196</v>
      </c>
      <c r="B209" t="s">
        <v>1723</v>
      </c>
      <c r="C209" s="3">
        <v>77510</v>
      </c>
      <c r="D209" s="2">
        <v>1029</v>
      </c>
      <c r="E209">
        <v>329</v>
      </c>
      <c r="F209" s="30">
        <v>3</v>
      </c>
      <c r="G209" s="30"/>
      <c r="L209" s="48">
        <f>D209</f>
        <v>1029</v>
      </c>
      <c r="M209" s="10"/>
    </row>
    <row r="210" spans="1:15">
      <c r="A210" s="3">
        <v>197</v>
      </c>
      <c r="B210" t="s">
        <v>590</v>
      </c>
      <c r="D210" s="2">
        <v>1023</v>
      </c>
      <c r="E210">
        <v>357</v>
      </c>
      <c r="F210" s="30">
        <v>3.07</v>
      </c>
      <c r="G210" s="30"/>
      <c r="L210" s="8"/>
      <c r="M210" s="10">
        <f t="shared" si="9"/>
        <v>1023</v>
      </c>
    </row>
    <row r="211" spans="1:15">
      <c r="A211" s="3">
        <v>198</v>
      </c>
      <c r="B211" t="s">
        <v>591</v>
      </c>
      <c r="D211" s="2">
        <v>1022</v>
      </c>
      <c r="E211">
        <v>388</v>
      </c>
      <c r="F211" s="30">
        <v>3.25</v>
      </c>
      <c r="G211" s="30"/>
      <c r="L211" s="8"/>
      <c r="M211" s="10">
        <f t="shared" si="9"/>
        <v>1022</v>
      </c>
    </row>
    <row r="212" spans="1:15">
      <c r="A212" s="3">
        <v>199</v>
      </c>
      <c r="B212" t="s">
        <v>592</v>
      </c>
      <c r="D212" s="2">
        <v>1012</v>
      </c>
      <c r="E212">
        <v>367</v>
      </c>
      <c r="F212" s="30">
        <v>3.25</v>
      </c>
      <c r="G212" s="30"/>
      <c r="L212" s="8"/>
      <c r="M212" s="10">
        <f t="shared" si="9"/>
        <v>1012</v>
      </c>
    </row>
    <row r="213" spans="1:15">
      <c r="A213" s="3">
        <v>200</v>
      </c>
      <c r="B213" t="s">
        <v>593</v>
      </c>
      <c r="D213" s="2">
        <v>1011</v>
      </c>
      <c r="E213">
        <v>328</v>
      </c>
      <c r="F213" s="30">
        <v>2.5499999999999998</v>
      </c>
      <c r="G213" s="30"/>
      <c r="L213" s="8"/>
      <c r="M213" s="10">
        <f t="shared" si="9"/>
        <v>1011</v>
      </c>
    </row>
    <row r="214" spans="1:15">
      <c r="A214" s="3">
        <v>201</v>
      </c>
      <c r="B214" t="s">
        <v>594</v>
      </c>
      <c r="C214" s="46"/>
      <c r="D214" s="50">
        <v>1010</v>
      </c>
      <c r="E214" s="43">
        <v>412</v>
      </c>
      <c r="F214" s="55">
        <v>3.38</v>
      </c>
      <c r="G214" s="55"/>
      <c r="H214" s="43"/>
      <c r="I214" s="43"/>
      <c r="J214" s="43"/>
      <c r="K214" s="43"/>
      <c r="L214" s="56"/>
      <c r="M214" s="10">
        <f t="shared" si="9"/>
        <v>1010</v>
      </c>
    </row>
    <row r="215" spans="1:15" ht="16" thickBot="1">
      <c r="A215" s="3">
        <v>202</v>
      </c>
      <c r="B215" t="s">
        <v>595</v>
      </c>
      <c r="D215" s="66">
        <v>983</v>
      </c>
      <c r="E215" s="59">
        <v>397</v>
      </c>
      <c r="F215" s="102">
        <v>3.32</v>
      </c>
      <c r="G215" s="102"/>
      <c r="H215" s="13"/>
      <c r="I215" s="13"/>
      <c r="J215" s="13"/>
      <c r="K215" s="13"/>
      <c r="L215" s="59"/>
      <c r="M215" s="27">
        <f>D215</f>
        <v>983</v>
      </c>
    </row>
    <row r="216" spans="1:15" ht="16" thickTop="1">
      <c r="D216" s="2">
        <f>SUM(D8:D215)</f>
        <v>2377061</v>
      </c>
      <c r="H216" s="43"/>
      <c r="I216" s="43"/>
      <c r="J216" s="43"/>
      <c r="K216" s="43"/>
      <c r="L216" s="48">
        <f>SUM(L8:L215)</f>
        <v>143718</v>
      </c>
      <c r="M216" s="10">
        <f>SUM(M8:M215)</f>
        <v>908478</v>
      </c>
      <c r="N216" s="70">
        <f>SUM(L216:M216)</f>
        <v>1052196</v>
      </c>
      <c r="O216" s="71" t="s">
        <v>1800</v>
      </c>
    </row>
    <row r="217" spans="1:15">
      <c r="N217" s="72"/>
      <c r="O217" s="73" t="s">
        <v>1801</v>
      </c>
    </row>
    <row r="218" spans="1:15">
      <c r="D218" t="s">
        <v>76</v>
      </c>
      <c r="E218" s="35">
        <f>D216/D5</f>
        <v>1.7941911062636571</v>
      </c>
      <c r="L218" s="35">
        <f>L216/D216</f>
        <v>6.0460375228065244E-2</v>
      </c>
      <c r="M218" s="35">
        <f>M216/D216</f>
        <v>0.38218539616778874</v>
      </c>
      <c r="N218" s="81">
        <f>SUM(L218:M218)</f>
        <v>0.44264577139585398</v>
      </c>
      <c r="O218" s="73"/>
    </row>
    <row r="219" spans="1:15">
      <c r="D219" t="s">
        <v>75</v>
      </c>
      <c r="E219" s="10">
        <f>D5-D216</f>
        <v>-1052196</v>
      </c>
      <c r="N219" s="72"/>
      <c r="O219" s="73"/>
    </row>
    <row r="220" spans="1:15">
      <c r="D220" t="s">
        <v>77</v>
      </c>
      <c r="L220" s="10">
        <f>L218*E219</f>
        <v>-63616.164973469335</v>
      </c>
      <c r="M220" s="10">
        <f>M218*E219</f>
        <v>-402133.94510616263</v>
      </c>
      <c r="N220" s="75">
        <f>SUM(L220:M220)</f>
        <v>-465750.11007963197</v>
      </c>
      <c r="O220" s="73"/>
    </row>
    <row r="221" spans="1:15">
      <c r="D221" t="s">
        <v>78</v>
      </c>
      <c r="L221" s="10">
        <f>L216+L220</f>
        <v>80101.835026530665</v>
      </c>
      <c r="M221" s="10">
        <f>M216+M220</f>
        <v>506344.05489383737</v>
      </c>
      <c r="N221" s="75">
        <f>SUM(L221:M221)</f>
        <v>586445.88992036809</v>
      </c>
      <c r="O221" s="73"/>
    </row>
    <row r="222" spans="1:15">
      <c r="H222" s="115" t="s">
        <v>104</v>
      </c>
      <c r="I222" s="116" t="s">
        <v>73</v>
      </c>
      <c r="J222" s="116" t="s">
        <v>103</v>
      </c>
      <c r="K222" s="117" t="s">
        <v>52</v>
      </c>
      <c r="L222" s="117" t="s">
        <v>53</v>
      </c>
      <c r="M222" s="118" t="s">
        <v>215</v>
      </c>
      <c r="N222" s="76"/>
      <c r="O222" s="77"/>
    </row>
    <row r="223" spans="1:15">
      <c r="L223" s="2"/>
    </row>
    <row r="292" spans="2:2"/>
  </sheetData>
  <mergeCells count="4">
    <mergeCell ref="H5:M5"/>
    <mergeCell ref="A1:O1"/>
    <mergeCell ref="A122:O122"/>
    <mergeCell ref="H126:M126"/>
  </mergeCells>
  <phoneticPr fontId="9" type="noConversion"/>
  <printOptions horizontalCentered="1" verticalCentered="1"/>
  <pageMargins left="0.25" right="0.25" top="1" bottom="0.25" header="0" footer="0"/>
  <pageSetup paperSize="3" scale="61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04"/>
  <sheetViews>
    <sheetView topLeftCell="A71" workbookViewId="0">
      <selection activeCell="A2" sqref="A2"/>
    </sheetView>
  </sheetViews>
  <sheetFormatPr baseColWidth="10" defaultRowHeight="15" x14ac:dyDescent="0"/>
  <cols>
    <col min="1" max="1" width="10.83203125" style="3"/>
    <col min="2" max="2" width="27.6640625" customWidth="1"/>
    <col min="3" max="3" width="13.6640625" style="3" customWidth="1"/>
    <col min="4" max="4" width="13.6640625" customWidth="1"/>
    <col min="5" max="5" width="14" style="98" customWidth="1"/>
    <col min="6" max="6" width="11.6640625" customWidth="1"/>
    <col min="7" max="7" width="15.83203125" customWidth="1"/>
    <col min="8" max="13" width="10.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19"/>
    </row>
    <row r="2" spans="1:15" s="122" customFormat="1" ht="18">
      <c r="A2" s="123" t="s">
        <v>1830</v>
      </c>
      <c r="C2" s="128"/>
      <c r="E2" s="134"/>
    </row>
    <row r="3" spans="1:15" s="122" customFormat="1" ht="18">
      <c r="A3" s="123" t="s">
        <v>1349</v>
      </c>
      <c r="C3" s="128"/>
      <c r="E3" s="134"/>
    </row>
    <row r="4" spans="1:15" s="122" customFormat="1" ht="18">
      <c r="A4" s="97" t="s">
        <v>863</v>
      </c>
      <c r="C4" s="128"/>
      <c r="E4" s="134"/>
    </row>
    <row r="5" spans="1:15">
      <c r="D5" s="2">
        <v>379724</v>
      </c>
      <c r="H5" s="138" t="s">
        <v>50</v>
      </c>
      <c r="I5" s="139"/>
      <c r="J5" s="139"/>
      <c r="K5" s="139"/>
      <c r="L5" s="139"/>
      <c r="M5" s="140"/>
    </row>
    <row r="6" spans="1:15">
      <c r="B6" s="45" t="s">
        <v>471</v>
      </c>
      <c r="C6" s="45" t="s">
        <v>472</v>
      </c>
      <c r="D6" s="45" t="s">
        <v>561</v>
      </c>
      <c r="E6" s="99" t="s">
        <v>473</v>
      </c>
      <c r="F6" s="45" t="s">
        <v>36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5">
      <c r="A7" s="3">
        <v>1</v>
      </c>
      <c r="B7" t="s">
        <v>23</v>
      </c>
      <c r="C7" s="3">
        <v>88000</v>
      </c>
      <c r="D7" s="2">
        <v>35782</v>
      </c>
      <c r="E7" s="52">
        <v>2</v>
      </c>
      <c r="F7">
        <v>197</v>
      </c>
      <c r="J7" s="10">
        <f>D7</f>
        <v>35782</v>
      </c>
    </row>
    <row r="8" spans="1:15">
      <c r="A8" s="3">
        <v>2</v>
      </c>
      <c r="B8" t="s">
        <v>24</v>
      </c>
      <c r="C8" s="3">
        <v>88100</v>
      </c>
      <c r="D8" s="2">
        <v>22590</v>
      </c>
      <c r="E8" s="52">
        <v>2.0699999999999998</v>
      </c>
      <c r="F8">
        <v>208</v>
      </c>
      <c r="K8" s="10">
        <f>D8</f>
        <v>22590</v>
      </c>
    </row>
    <row r="9" spans="1:15">
      <c r="A9" s="3">
        <v>3</v>
      </c>
      <c r="B9" t="s">
        <v>25</v>
      </c>
      <c r="C9" s="3">
        <v>88400</v>
      </c>
      <c r="D9" s="2">
        <v>8830</v>
      </c>
      <c r="E9" s="52">
        <v>2.2999999999999998</v>
      </c>
      <c r="F9">
        <v>229</v>
      </c>
      <c r="K9" s="10">
        <f>D9</f>
        <v>8830</v>
      </c>
    </row>
    <row r="10" spans="1:15">
      <c r="A10" s="3">
        <v>4</v>
      </c>
      <c r="B10" t="s">
        <v>26</v>
      </c>
      <c r="C10" s="3">
        <v>88200</v>
      </c>
      <c r="D10" s="2">
        <v>8540</v>
      </c>
      <c r="E10" s="52">
        <v>2.12</v>
      </c>
      <c r="F10">
        <v>220</v>
      </c>
      <c r="I10" s="3"/>
      <c r="J10" s="8"/>
      <c r="K10" s="10">
        <f>D10</f>
        <v>8540</v>
      </c>
      <c r="L10" s="3"/>
      <c r="M10" s="3"/>
    </row>
    <row r="11" spans="1:15">
      <c r="A11" s="3">
        <v>5</v>
      </c>
      <c r="B11" t="s">
        <v>27</v>
      </c>
      <c r="C11" s="3">
        <v>88190</v>
      </c>
      <c r="D11" s="2">
        <v>7925</v>
      </c>
      <c r="E11" s="52">
        <v>1.55</v>
      </c>
      <c r="F11">
        <v>190</v>
      </c>
      <c r="J11" s="10">
        <f>D11</f>
        <v>7925</v>
      </c>
    </row>
    <row r="12" spans="1:15">
      <c r="A12" s="3">
        <v>6</v>
      </c>
      <c r="B12" t="s">
        <v>28</v>
      </c>
      <c r="C12" s="3">
        <v>88150</v>
      </c>
      <c r="D12" s="2">
        <v>7796</v>
      </c>
      <c r="E12" s="52">
        <v>1.54</v>
      </c>
      <c r="F12">
        <v>185</v>
      </c>
      <c r="J12" s="10">
        <f>D12</f>
        <v>7796</v>
      </c>
    </row>
    <row r="13" spans="1:15">
      <c r="A13" s="3">
        <v>7</v>
      </c>
      <c r="B13" t="s">
        <v>29</v>
      </c>
      <c r="C13" s="3">
        <v>88300</v>
      </c>
      <c r="D13" s="2">
        <v>7533</v>
      </c>
      <c r="E13" s="52">
        <v>2</v>
      </c>
      <c r="F13">
        <v>182</v>
      </c>
      <c r="J13" s="10">
        <f>D13</f>
        <v>7533</v>
      </c>
    </row>
    <row r="14" spans="1:15">
      <c r="A14" s="3">
        <v>8</v>
      </c>
      <c r="B14" t="s">
        <v>30</v>
      </c>
      <c r="C14" s="3">
        <v>88110</v>
      </c>
      <c r="D14" s="2">
        <v>6747</v>
      </c>
      <c r="E14" s="52">
        <v>1.57</v>
      </c>
      <c r="F14">
        <v>192</v>
      </c>
      <c r="J14" s="10">
        <f>D14</f>
        <v>6747</v>
      </c>
    </row>
    <row r="15" spans="1:15">
      <c r="A15" s="3">
        <v>9</v>
      </c>
      <c r="B15" t="s">
        <v>31</v>
      </c>
      <c r="C15" s="3">
        <v>88500</v>
      </c>
      <c r="D15" s="2">
        <v>6381</v>
      </c>
      <c r="E15" s="52">
        <v>1.54</v>
      </c>
      <c r="F15">
        <v>172</v>
      </c>
      <c r="J15" s="10">
        <f>D15</f>
        <v>6381</v>
      </c>
    </row>
    <row r="16" spans="1:15">
      <c r="A16" s="3">
        <v>10</v>
      </c>
      <c r="B16" t="s">
        <v>32</v>
      </c>
      <c r="C16" s="3">
        <v>88800</v>
      </c>
      <c r="D16" s="2">
        <v>6171</v>
      </c>
      <c r="E16" s="52">
        <v>2.0499999999999998</v>
      </c>
      <c r="F16">
        <v>205</v>
      </c>
      <c r="K16" s="10">
        <f>D16</f>
        <v>6171</v>
      </c>
    </row>
    <row r="17" spans="1:12">
      <c r="A17" s="3">
        <v>11</v>
      </c>
      <c r="B17" t="s">
        <v>33</v>
      </c>
      <c r="C17" s="3">
        <v>88700</v>
      </c>
      <c r="D17" s="2">
        <v>6013</v>
      </c>
      <c r="E17" s="52">
        <v>2.0499999999999998</v>
      </c>
      <c r="F17">
        <v>191</v>
      </c>
      <c r="K17" s="10">
        <f>D17</f>
        <v>6013</v>
      </c>
    </row>
    <row r="18" spans="1:12">
      <c r="A18" s="3">
        <v>12</v>
      </c>
      <c r="B18" t="s">
        <v>34</v>
      </c>
      <c r="C18" s="3">
        <v>88250</v>
      </c>
      <c r="D18" s="2">
        <v>4927</v>
      </c>
      <c r="E18" s="52">
        <v>2.39</v>
      </c>
      <c r="F18">
        <v>250</v>
      </c>
      <c r="L18" s="10">
        <f>D18</f>
        <v>4927</v>
      </c>
    </row>
    <row r="19" spans="1:12">
      <c r="A19" s="3">
        <v>13</v>
      </c>
      <c r="B19" t="s">
        <v>35</v>
      </c>
      <c r="C19" s="3">
        <v>88130</v>
      </c>
      <c r="D19" s="2">
        <v>4656</v>
      </c>
      <c r="E19" s="52">
        <v>1.43</v>
      </c>
      <c r="F19">
        <v>146</v>
      </c>
      <c r="J19" s="10">
        <f>D19</f>
        <v>4656</v>
      </c>
    </row>
    <row r="20" spans="1:12">
      <c r="A20" s="3">
        <v>14</v>
      </c>
      <c r="B20" t="s">
        <v>1760</v>
      </c>
      <c r="C20" s="3">
        <v>88340</v>
      </c>
      <c r="D20" s="2">
        <v>4448</v>
      </c>
      <c r="E20" s="52">
        <v>2.2599999999999998</v>
      </c>
      <c r="F20">
        <v>232</v>
      </c>
      <c r="K20" s="10">
        <f>D20</f>
        <v>4448</v>
      </c>
    </row>
    <row r="21" spans="1:12">
      <c r="A21" s="3">
        <v>15</v>
      </c>
      <c r="B21" t="s">
        <v>1761</v>
      </c>
      <c r="C21" s="3">
        <v>88200</v>
      </c>
      <c r="D21" s="2">
        <v>4057</v>
      </c>
      <c r="E21" s="52">
        <v>2.13</v>
      </c>
      <c r="F21">
        <v>220</v>
      </c>
      <c r="K21" s="10">
        <f>D21</f>
        <v>4057</v>
      </c>
    </row>
    <row r="22" spans="1:12">
      <c r="A22" s="3">
        <v>16</v>
      </c>
      <c r="B22" t="s">
        <v>1762</v>
      </c>
      <c r="C22" s="3">
        <v>88160</v>
      </c>
      <c r="D22" s="2">
        <v>3944</v>
      </c>
      <c r="E22" s="52">
        <v>2.2599999999999998</v>
      </c>
      <c r="F22">
        <v>242</v>
      </c>
      <c r="K22" s="10">
        <f>D22</f>
        <v>3944</v>
      </c>
    </row>
    <row r="23" spans="1:12">
      <c r="A23" s="3">
        <v>17</v>
      </c>
      <c r="B23" t="s">
        <v>1763</v>
      </c>
      <c r="C23" s="3">
        <v>88310</v>
      </c>
      <c r="D23" s="2">
        <v>3859</v>
      </c>
      <c r="E23" s="52">
        <v>2.3199999999999998</v>
      </c>
      <c r="F23">
        <v>244</v>
      </c>
      <c r="L23" s="10">
        <f>D23</f>
        <v>3859</v>
      </c>
    </row>
    <row r="24" spans="1:12">
      <c r="A24" s="3">
        <v>18</v>
      </c>
      <c r="B24" t="s">
        <v>1764</v>
      </c>
      <c r="C24" s="3">
        <v>88200</v>
      </c>
      <c r="D24" s="2">
        <v>3852</v>
      </c>
      <c r="E24" s="52">
        <v>2.09</v>
      </c>
      <c r="F24">
        <v>214</v>
      </c>
      <c r="I24" s="2"/>
      <c r="J24" s="2"/>
      <c r="K24" s="2">
        <f>D24</f>
        <v>3852</v>
      </c>
      <c r="L24" s="2"/>
    </row>
    <row r="25" spans="1:12">
      <c r="A25" s="3">
        <v>19</v>
      </c>
      <c r="B25" t="s">
        <v>1765</v>
      </c>
      <c r="C25" s="3">
        <v>88120</v>
      </c>
      <c r="D25" s="2">
        <v>3791</v>
      </c>
      <c r="E25" s="52">
        <v>2.2000000000000002</v>
      </c>
      <c r="F25">
        <v>229</v>
      </c>
      <c r="I25" s="2"/>
      <c r="J25" s="2"/>
      <c r="K25" s="2">
        <f>D25</f>
        <v>3791</v>
      </c>
      <c r="L25" s="2"/>
    </row>
    <row r="26" spans="1:12">
      <c r="A26" s="3">
        <v>20</v>
      </c>
      <c r="B26" t="s">
        <v>1766</v>
      </c>
      <c r="C26" s="3">
        <v>88140</v>
      </c>
      <c r="D26" s="2">
        <v>3708</v>
      </c>
      <c r="E26" s="52">
        <v>2</v>
      </c>
      <c r="F26">
        <v>202</v>
      </c>
      <c r="I26" s="2"/>
      <c r="J26" s="2">
        <f>D26</f>
        <v>3708</v>
      </c>
      <c r="K26" s="2"/>
      <c r="L26" s="2"/>
    </row>
    <row r="27" spans="1:12">
      <c r="A27" s="3">
        <v>21</v>
      </c>
      <c r="B27" t="s">
        <v>1767</v>
      </c>
      <c r="C27" s="3">
        <v>88360</v>
      </c>
      <c r="D27" s="2">
        <v>3636</v>
      </c>
      <c r="E27" s="52">
        <v>2.19</v>
      </c>
      <c r="F27">
        <v>232</v>
      </c>
      <c r="I27" s="2"/>
      <c r="J27" s="2"/>
      <c r="K27" s="2">
        <f>D27</f>
        <v>3636</v>
      </c>
      <c r="L27" s="2"/>
    </row>
    <row r="28" spans="1:12">
      <c r="A28" s="3">
        <v>22</v>
      </c>
      <c r="B28" t="s">
        <v>1768</v>
      </c>
      <c r="C28" s="3">
        <v>88600</v>
      </c>
      <c r="D28" s="2">
        <v>3365</v>
      </c>
      <c r="E28" s="52">
        <v>2.16</v>
      </c>
      <c r="F28">
        <v>216</v>
      </c>
      <c r="I28" s="2"/>
      <c r="J28" s="2"/>
      <c r="K28" s="2">
        <f>D28</f>
        <v>3365</v>
      </c>
      <c r="L28" s="2"/>
    </row>
    <row r="29" spans="1:12">
      <c r="A29" s="3">
        <v>23</v>
      </c>
      <c r="B29" t="s">
        <v>1769</v>
      </c>
      <c r="C29" s="3">
        <v>88420</v>
      </c>
      <c r="D29" s="2">
        <v>3350</v>
      </c>
      <c r="E29" s="52">
        <v>2</v>
      </c>
      <c r="F29">
        <v>199</v>
      </c>
      <c r="I29" s="2"/>
      <c r="J29" s="2">
        <f>D29</f>
        <v>3350</v>
      </c>
      <c r="K29" s="2"/>
      <c r="L29" s="2"/>
    </row>
    <row r="30" spans="1:12">
      <c r="A30" s="3">
        <v>24</v>
      </c>
      <c r="B30" t="s">
        <v>1770</v>
      </c>
      <c r="C30" s="3">
        <v>88510</v>
      </c>
      <c r="D30" s="2">
        <v>3255</v>
      </c>
      <c r="E30" s="52">
        <v>2.06</v>
      </c>
      <c r="F30">
        <v>210</v>
      </c>
      <c r="I30" s="2"/>
      <c r="J30" s="2"/>
      <c r="K30" s="2">
        <f>D30</f>
        <v>3255</v>
      </c>
      <c r="L30" s="2"/>
    </row>
    <row r="31" spans="1:12">
      <c r="A31" s="3">
        <v>25</v>
      </c>
      <c r="B31" t="s">
        <v>1771</v>
      </c>
      <c r="C31" s="3">
        <v>88290</v>
      </c>
      <c r="D31" s="2">
        <v>3070</v>
      </c>
      <c r="E31" s="52">
        <v>2.2799999999999998</v>
      </c>
      <c r="F31">
        <v>237</v>
      </c>
      <c r="I31" s="2"/>
      <c r="J31" s="2"/>
      <c r="K31" s="2">
        <f t="shared" ref="K31:K38" si="0">D31</f>
        <v>3070</v>
      </c>
      <c r="L31" s="2"/>
    </row>
    <row r="32" spans="1:12">
      <c r="A32" s="3">
        <v>26</v>
      </c>
      <c r="B32" t="s">
        <v>1772</v>
      </c>
      <c r="C32" s="3">
        <v>88000</v>
      </c>
      <c r="D32" s="2">
        <v>3056</v>
      </c>
      <c r="E32" s="52">
        <v>2.02</v>
      </c>
      <c r="F32">
        <v>193</v>
      </c>
      <c r="I32" s="2"/>
      <c r="J32" s="2"/>
      <c r="K32" s="2">
        <f t="shared" si="0"/>
        <v>3056</v>
      </c>
      <c r="L32" s="2"/>
    </row>
    <row r="33" spans="1:12">
      <c r="A33" s="3">
        <v>27</v>
      </c>
      <c r="B33" t="s">
        <v>1773</v>
      </c>
      <c r="C33" s="3">
        <v>88650</v>
      </c>
      <c r="D33" s="2">
        <v>2992</v>
      </c>
      <c r="E33" s="52">
        <v>2.15</v>
      </c>
      <c r="F33">
        <v>221</v>
      </c>
      <c r="I33" s="2"/>
      <c r="J33" s="2"/>
      <c r="K33" s="2">
        <f t="shared" si="0"/>
        <v>2992</v>
      </c>
      <c r="L33" s="2"/>
    </row>
    <row r="34" spans="1:12">
      <c r="A34" s="3">
        <v>28</v>
      </c>
      <c r="B34" t="s">
        <v>1774</v>
      </c>
      <c r="C34" s="3">
        <v>88230</v>
      </c>
      <c r="D34" s="2">
        <v>2990</v>
      </c>
      <c r="E34" s="52">
        <v>2.1800000000000002</v>
      </c>
      <c r="F34">
        <v>224</v>
      </c>
      <c r="I34" s="2"/>
      <c r="J34" s="2"/>
      <c r="K34" s="2">
        <f t="shared" si="0"/>
        <v>2990</v>
      </c>
      <c r="L34" s="2"/>
    </row>
    <row r="35" spans="1:12">
      <c r="A35" s="3">
        <v>29</v>
      </c>
      <c r="B35" t="s">
        <v>1775</v>
      </c>
      <c r="C35" s="3">
        <v>88210</v>
      </c>
      <c r="D35" s="2">
        <v>2907</v>
      </c>
      <c r="E35" s="52">
        <v>2.7</v>
      </c>
      <c r="F35">
        <v>205</v>
      </c>
      <c r="I35" s="2"/>
      <c r="J35" s="2"/>
      <c r="K35" s="2">
        <f t="shared" si="0"/>
        <v>2907</v>
      </c>
      <c r="L35" s="2"/>
    </row>
    <row r="36" spans="1:12">
      <c r="A36" s="3">
        <v>30</v>
      </c>
      <c r="B36" t="s">
        <v>1776</v>
      </c>
      <c r="C36" s="3">
        <v>88220</v>
      </c>
      <c r="D36" s="2">
        <v>2811</v>
      </c>
      <c r="E36" s="52">
        <v>2.19</v>
      </c>
      <c r="F36">
        <v>220</v>
      </c>
      <c r="I36" s="2"/>
      <c r="J36" s="2"/>
      <c r="K36" s="2">
        <f t="shared" si="0"/>
        <v>2811</v>
      </c>
      <c r="L36" s="2"/>
    </row>
    <row r="37" spans="1:12">
      <c r="A37" s="3">
        <v>31</v>
      </c>
      <c r="B37" t="s">
        <v>1777</v>
      </c>
      <c r="C37" s="3">
        <v>88350</v>
      </c>
      <c r="D37" s="2">
        <v>2519</v>
      </c>
      <c r="E37" s="52">
        <v>2.09</v>
      </c>
      <c r="F37">
        <v>191</v>
      </c>
      <c r="I37" s="2"/>
      <c r="J37" s="2"/>
      <c r="K37" s="2">
        <f t="shared" si="0"/>
        <v>2519</v>
      </c>
      <c r="L37" s="2"/>
    </row>
    <row r="38" spans="1:12">
      <c r="A38" s="3">
        <v>32</v>
      </c>
      <c r="B38" t="s">
        <v>1778</v>
      </c>
      <c r="C38" s="3">
        <v>88640</v>
      </c>
      <c r="D38" s="2">
        <v>2466</v>
      </c>
      <c r="E38" s="52">
        <v>2.27</v>
      </c>
      <c r="F38">
        <v>226</v>
      </c>
      <c r="I38" s="2"/>
      <c r="J38" s="2"/>
      <c r="K38" s="2">
        <f t="shared" si="0"/>
        <v>2466</v>
      </c>
      <c r="L38" s="2"/>
    </row>
    <row r="39" spans="1:12">
      <c r="A39" s="3">
        <v>33</v>
      </c>
      <c r="B39" t="s">
        <v>1779</v>
      </c>
      <c r="C39" s="3">
        <v>88480</v>
      </c>
      <c r="D39" s="2">
        <v>2408</v>
      </c>
      <c r="E39" s="52">
        <v>2</v>
      </c>
      <c r="F39">
        <v>198</v>
      </c>
      <c r="I39" s="2"/>
      <c r="J39" s="2">
        <f>D39</f>
        <v>2408</v>
      </c>
      <c r="K39" s="2"/>
      <c r="L39" s="2"/>
    </row>
    <row r="40" spans="1:12">
      <c r="A40" s="3">
        <v>34</v>
      </c>
      <c r="B40" t="s">
        <v>1780</v>
      </c>
      <c r="C40" s="3">
        <v>88440</v>
      </c>
      <c r="D40" s="2">
        <v>2280</v>
      </c>
      <c r="E40" s="52">
        <v>1.48</v>
      </c>
      <c r="F40">
        <v>177</v>
      </c>
      <c r="I40" s="2"/>
      <c r="J40" s="2">
        <f>D40</f>
        <v>2280</v>
      </c>
      <c r="K40" s="2"/>
      <c r="L40" s="2"/>
    </row>
    <row r="41" spans="1:12">
      <c r="A41" s="3">
        <v>35</v>
      </c>
      <c r="B41" t="s">
        <v>1781</v>
      </c>
      <c r="C41" s="3">
        <v>88100</v>
      </c>
      <c r="D41" s="2">
        <v>2261</v>
      </c>
      <c r="E41" s="52">
        <v>2.1</v>
      </c>
      <c r="F41">
        <v>217</v>
      </c>
      <c r="I41" s="2"/>
      <c r="J41" s="2"/>
      <c r="K41" s="2">
        <f>D41</f>
        <v>2261</v>
      </c>
      <c r="L41" s="2"/>
    </row>
    <row r="42" spans="1:12">
      <c r="A42" s="3">
        <v>36</v>
      </c>
      <c r="B42" t="s">
        <v>1782</v>
      </c>
      <c r="C42" s="3">
        <v>88160</v>
      </c>
      <c r="D42" s="2">
        <v>2177</v>
      </c>
      <c r="E42" s="52">
        <v>2.31</v>
      </c>
      <c r="F42">
        <v>244</v>
      </c>
      <c r="I42" s="2"/>
      <c r="J42" s="2"/>
      <c r="K42" s="2"/>
      <c r="L42" s="2">
        <f>D42</f>
        <v>2177</v>
      </c>
    </row>
    <row r="43" spans="1:12">
      <c r="A43" s="3">
        <v>37</v>
      </c>
      <c r="B43" t="s">
        <v>1783</v>
      </c>
      <c r="C43" s="3">
        <v>88450</v>
      </c>
      <c r="D43" s="2">
        <v>2154</v>
      </c>
      <c r="E43" s="52">
        <v>1.45</v>
      </c>
      <c r="F43">
        <v>172</v>
      </c>
      <c r="I43" s="2"/>
      <c r="J43" s="2">
        <f>D43</f>
        <v>2154</v>
      </c>
      <c r="K43" s="2"/>
      <c r="L43" s="2"/>
    </row>
    <row r="44" spans="1:12">
      <c r="A44" s="3">
        <v>38</v>
      </c>
      <c r="B44" t="s">
        <v>1784</v>
      </c>
      <c r="C44" s="3">
        <v>88580</v>
      </c>
      <c r="D44" s="2">
        <v>2104</v>
      </c>
      <c r="E44" s="52">
        <v>2.09</v>
      </c>
      <c r="F44">
        <v>215</v>
      </c>
      <c r="I44" s="2"/>
      <c r="J44" s="2"/>
      <c r="K44" s="2">
        <f>D44</f>
        <v>2104</v>
      </c>
      <c r="L44" s="2"/>
    </row>
    <row r="45" spans="1:12">
      <c r="A45" s="3">
        <v>39</v>
      </c>
      <c r="B45" t="s">
        <v>1785</v>
      </c>
      <c r="C45" s="3">
        <v>88220</v>
      </c>
      <c r="D45" s="2">
        <v>2065</v>
      </c>
      <c r="E45" s="52">
        <v>2.0699999999999998</v>
      </c>
      <c r="F45">
        <v>208</v>
      </c>
      <c r="I45" s="2"/>
      <c r="J45" s="2"/>
      <c r="K45" s="2">
        <f>D45</f>
        <v>2065</v>
      </c>
      <c r="L45" s="2"/>
    </row>
    <row r="46" spans="1:12">
      <c r="A46" s="3">
        <v>40</v>
      </c>
      <c r="B46" t="s">
        <v>1786</v>
      </c>
      <c r="C46" s="3">
        <v>88120</v>
      </c>
      <c r="D46" s="2">
        <v>2006</v>
      </c>
      <c r="E46" s="52">
        <v>2.17</v>
      </c>
      <c r="F46">
        <v>266</v>
      </c>
      <c r="K46" s="2">
        <f>D46</f>
        <v>2006</v>
      </c>
      <c r="L46" s="2"/>
    </row>
    <row r="47" spans="1:12">
      <c r="A47" s="3">
        <v>41</v>
      </c>
      <c r="B47" t="s">
        <v>1787</v>
      </c>
      <c r="C47" s="3">
        <v>88470</v>
      </c>
      <c r="D47" s="2">
        <v>1957</v>
      </c>
      <c r="E47" s="52">
        <v>2</v>
      </c>
      <c r="F47">
        <v>204</v>
      </c>
      <c r="I47" s="2"/>
      <c r="J47" s="2">
        <f>D47</f>
        <v>1957</v>
      </c>
      <c r="K47" s="2"/>
      <c r="L47" s="2"/>
    </row>
    <row r="48" spans="1:12">
      <c r="A48" s="3">
        <v>42</v>
      </c>
      <c r="B48" t="s">
        <v>1788</v>
      </c>
      <c r="C48" s="3">
        <v>88390</v>
      </c>
      <c r="D48" s="2">
        <v>1912</v>
      </c>
      <c r="E48" s="52">
        <v>1.59</v>
      </c>
      <c r="F48">
        <v>195</v>
      </c>
      <c r="I48" s="2"/>
      <c r="J48" s="2">
        <f>D48</f>
        <v>1912</v>
      </c>
      <c r="K48" s="2"/>
      <c r="L48" s="2"/>
    </row>
    <row r="49" spans="1:12">
      <c r="A49" s="3">
        <v>43</v>
      </c>
      <c r="B49" t="s">
        <v>1789</v>
      </c>
      <c r="C49" s="3">
        <v>88160</v>
      </c>
      <c r="D49" s="2">
        <v>1912</v>
      </c>
      <c r="E49" s="52">
        <v>2.25</v>
      </c>
      <c r="F49">
        <v>240</v>
      </c>
      <c r="I49" s="2"/>
      <c r="J49" s="2"/>
      <c r="K49" s="2">
        <f>D49</f>
        <v>1912</v>
      </c>
      <c r="L49" s="2"/>
    </row>
    <row r="50" spans="1:12">
      <c r="A50" s="3">
        <v>44</v>
      </c>
      <c r="B50" t="s">
        <v>1001</v>
      </c>
      <c r="C50" s="3">
        <v>88170</v>
      </c>
      <c r="D50" s="2">
        <v>1905</v>
      </c>
      <c r="E50" s="52">
        <v>1.51</v>
      </c>
      <c r="F50">
        <v>181</v>
      </c>
      <c r="I50" s="2"/>
      <c r="J50" s="2">
        <f>D50</f>
        <v>1905</v>
      </c>
      <c r="K50" s="2"/>
      <c r="L50" s="2"/>
    </row>
    <row r="51" spans="1:12">
      <c r="A51" s="3">
        <v>45</v>
      </c>
      <c r="B51" t="s">
        <v>1790</v>
      </c>
      <c r="C51" s="3">
        <v>88370</v>
      </c>
      <c r="D51" s="2">
        <v>1902</v>
      </c>
      <c r="E51" s="52">
        <v>2.2000000000000002</v>
      </c>
      <c r="F51">
        <v>230</v>
      </c>
      <c r="I51" s="2"/>
      <c r="J51" s="2"/>
      <c r="K51" s="2">
        <f>D51</f>
        <v>1902</v>
      </c>
      <c r="L51" s="2"/>
    </row>
    <row r="52" spans="1:12">
      <c r="A52" s="3">
        <v>46</v>
      </c>
      <c r="B52" t="s">
        <v>1791</v>
      </c>
      <c r="C52" s="3">
        <v>88550</v>
      </c>
      <c r="D52" s="2">
        <v>1857</v>
      </c>
      <c r="E52" s="52">
        <v>2.0299999999999998</v>
      </c>
      <c r="F52">
        <v>206</v>
      </c>
      <c r="I52" s="2"/>
      <c r="J52" s="2"/>
      <c r="K52" s="2">
        <f>D52</f>
        <v>1857</v>
      </c>
      <c r="L52" s="2"/>
    </row>
    <row r="53" spans="1:12">
      <c r="A53" s="3">
        <v>47</v>
      </c>
      <c r="B53" t="s">
        <v>1792</v>
      </c>
      <c r="C53" s="3">
        <v>88390</v>
      </c>
      <c r="D53" s="2">
        <v>1806</v>
      </c>
      <c r="E53" s="52">
        <v>2</v>
      </c>
      <c r="F53">
        <v>196</v>
      </c>
      <c r="I53" s="2"/>
      <c r="J53" s="2">
        <f>D53</f>
        <v>1806</v>
      </c>
      <c r="K53" s="2"/>
      <c r="L53" s="2"/>
    </row>
    <row r="54" spans="1:12">
      <c r="A54" s="3">
        <v>48</v>
      </c>
      <c r="B54" t="s">
        <v>1793</v>
      </c>
      <c r="C54" s="3">
        <v>88200</v>
      </c>
      <c r="D54" s="2">
        <v>1800</v>
      </c>
      <c r="E54" s="52">
        <v>2.15</v>
      </c>
      <c r="F54">
        <v>223</v>
      </c>
      <c r="K54" s="10">
        <f>D54</f>
        <v>1800</v>
      </c>
    </row>
    <row r="55" spans="1:12">
      <c r="A55" s="3">
        <v>49</v>
      </c>
      <c r="B55" t="s">
        <v>1794</v>
      </c>
      <c r="C55" s="3">
        <v>88120</v>
      </c>
      <c r="D55" s="2">
        <v>1791</v>
      </c>
      <c r="E55" s="52">
        <v>2.16</v>
      </c>
      <c r="F55">
        <v>225</v>
      </c>
      <c r="K55" s="10">
        <f>D55</f>
        <v>1791</v>
      </c>
    </row>
    <row r="56" spans="1:12">
      <c r="A56" s="3">
        <v>50</v>
      </c>
      <c r="B56" t="s">
        <v>1795</v>
      </c>
      <c r="C56" s="3">
        <v>88540</v>
      </c>
      <c r="D56" s="2">
        <v>1777</v>
      </c>
      <c r="E56" s="52">
        <v>2.37</v>
      </c>
      <c r="F56">
        <v>252</v>
      </c>
      <c r="L56" s="10">
        <f>D56</f>
        <v>1777</v>
      </c>
    </row>
    <row r="57" spans="1:12">
      <c r="A57" s="3">
        <v>51</v>
      </c>
      <c r="B57" t="s">
        <v>1796</v>
      </c>
      <c r="C57" s="3">
        <v>88230</v>
      </c>
      <c r="D57" s="2">
        <v>1771</v>
      </c>
      <c r="E57" s="52">
        <v>2.2000000000000002</v>
      </c>
      <c r="F57">
        <v>226</v>
      </c>
      <c r="K57" s="10">
        <f>D57</f>
        <v>1771</v>
      </c>
    </row>
    <row r="58" spans="1:12">
      <c r="A58" s="3">
        <v>52</v>
      </c>
      <c r="B58" t="s">
        <v>1797</v>
      </c>
      <c r="C58" s="3">
        <v>88380</v>
      </c>
      <c r="D58" s="2">
        <v>1679</v>
      </c>
      <c r="E58" s="52">
        <v>2.02</v>
      </c>
      <c r="F58">
        <v>203</v>
      </c>
      <c r="K58" s="10">
        <f>D58</f>
        <v>1679</v>
      </c>
    </row>
    <row r="59" spans="1:12">
      <c r="A59" s="3">
        <v>53</v>
      </c>
      <c r="B59" t="s">
        <v>1798</v>
      </c>
      <c r="C59" s="3">
        <v>88330</v>
      </c>
      <c r="D59" s="2">
        <v>1659</v>
      </c>
      <c r="E59" s="52">
        <v>1.51</v>
      </c>
      <c r="F59">
        <v>178</v>
      </c>
      <c r="J59" s="10">
        <f>D59</f>
        <v>1659</v>
      </c>
    </row>
    <row r="60" spans="1:12">
      <c r="A60" s="3">
        <v>54</v>
      </c>
      <c r="B60" t="s">
        <v>1799</v>
      </c>
      <c r="C60" s="3">
        <v>88430</v>
      </c>
      <c r="D60" s="2">
        <v>1598</v>
      </c>
      <c r="E60" s="52">
        <v>2.2200000000000002</v>
      </c>
      <c r="F60">
        <v>228</v>
      </c>
      <c r="K60" s="10">
        <f>D60</f>
        <v>1598</v>
      </c>
    </row>
    <row r="61" spans="1:12">
      <c r="A61" s="3">
        <v>55</v>
      </c>
      <c r="B61" t="s">
        <v>1759</v>
      </c>
      <c r="C61" s="3">
        <v>88530</v>
      </c>
      <c r="D61" s="2">
        <v>1557</v>
      </c>
      <c r="E61" s="52">
        <v>2.1800000000000002</v>
      </c>
      <c r="F61">
        <v>220</v>
      </c>
      <c r="K61" s="10">
        <f>D61</f>
        <v>1557</v>
      </c>
    </row>
    <row r="62" spans="1:12">
      <c r="A62" s="3">
        <v>56</v>
      </c>
      <c r="B62" t="s">
        <v>1758</v>
      </c>
      <c r="C62" s="3">
        <v>88400</v>
      </c>
      <c r="D62" s="2">
        <v>1497</v>
      </c>
      <c r="E62" s="52">
        <v>2.2799999999999998</v>
      </c>
      <c r="F62">
        <v>235</v>
      </c>
      <c r="K62" s="10">
        <f>D62</f>
        <v>1497</v>
      </c>
    </row>
    <row r="63" spans="1:12">
      <c r="A63" s="3">
        <v>57</v>
      </c>
      <c r="B63" t="s">
        <v>1757</v>
      </c>
      <c r="C63" s="3">
        <v>88150</v>
      </c>
      <c r="D63" s="2">
        <v>1484</v>
      </c>
      <c r="E63" s="52">
        <v>1.54</v>
      </c>
      <c r="F63">
        <v>189</v>
      </c>
      <c r="J63" s="10">
        <f>D63</f>
        <v>1484</v>
      </c>
    </row>
    <row r="64" spans="1:12">
      <c r="A64" s="3">
        <v>58</v>
      </c>
      <c r="B64" t="s">
        <v>1756</v>
      </c>
      <c r="C64" s="3">
        <v>88000</v>
      </c>
      <c r="D64" s="2">
        <v>1467</v>
      </c>
      <c r="E64" s="52">
        <v>2</v>
      </c>
      <c r="F64">
        <v>197</v>
      </c>
      <c r="J64" s="10">
        <f>D64</f>
        <v>1467</v>
      </c>
    </row>
    <row r="65" spans="1:12">
      <c r="A65" s="3">
        <v>59</v>
      </c>
      <c r="B65" t="s">
        <v>1755</v>
      </c>
      <c r="C65" s="3">
        <v>88000</v>
      </c>
      <c r="D65" s="2">
        <v>1452</v>
      </c>
      <c r="E65" s="52">
        <v>1.58</v>
      </c>
      <c r="F65">
        <v>196</v>
      </c>
      <c r="J65" s="10">
        <f>D65</f>
        <v>1452</v>
      </c>
    </row>
    <row r="66" spans="1:12">
      <c r="A66" s="3">
        <v>60</v>
      </c>
      <c r="B66" t="s">
        <v>1754</v>
      </c>
      <c r="C66" s="3">
        <v>88560</v>
      </c>
      <c r="D66" s="2">
        <v>1443</v>
      </c>
      <c r="E66" s="52">
        <v>2.2400000000000002</v>
      </c>
      <c r="F66">
        <v>248</v>
      </c>
      <c r="K66" s="10">
        <f>D66</f>
        <v>1443</v>
      </c>
    </row>
    <row r="67" spans="1:12">
      <c r="A67" s="3">
        <v>61</v>
      </c>
      <c r="B67" t="s">
        <v>1753</v>
      </c>
      <c r="C67" s="3">
        <v>88240</v>
      </c>
      <c r="D67" s="2">
        <v>1415</v>
      </c>
      <c r="E67" s="52">
        <v>2.31</v>
      </c>
      <c r="F67">
        <v>232</v>
      </c>
      <c r="L67" s="10">
        <f>D67</f>
        <v>1415</v>
      </c>
    </row>
    <row r="68" spans="1:12">
      <c r="A68" s="3">
        <v>62</v>
      </c>
      <c r="B68" t="s">
        <v>1752</v>
      </c>
      <c r="C68" s="3">
        <v>88330</v>
      </c>
      <c r="D68" s="2">
        <v>1407</v>
      </c>
      <c r="E68" s="52">
        <v>1.47</v>
      </c>
      <c r="F68">
        <v>173</v>
      </c>
      <c r="J68" s="10">
        <f>D68</f>
        <v>1407</v>
      </c>
    </row>
    <row r="69" spans="1:12">
      <c r="A69" s="3">
        <v>63</v>
      </c>
      <c r="B69" t="s">
        <v>1751</v>
      </c>
      <c r="C69" s="3">
        <v>88220</v>
      </c>
      <c r="D69" s="2">
        <v>1397</v>
      </c>
      <c r="E69" s="52">
        <v>2.16</v>
      </c>
      <c r="F69">
        <v>204</v>
      </c>
      <c r="K69" s="10">
        <f>D69</f>
        <v>1397</v>
      </c>
    </row>
    <row r="70" spans="1:12">
      <c r="A70" s="3">
        <v>64</v>
      </c>
      <c r="B70" t="s">
        <v>1750</v>
      </c>
      <c r="C70" s="3">
        <v>88100</v>
      </c>
      <c r="D70" s="2">
        <v>1367</v>
      </c>
      <c r="E70" s="52">
        <v>2.11</v>
      </c>
      <c r="F70">
        <v>214</v>
      </c>
      <c r="K70" s="10">
        <f>D70</f>
        <v>1367</v>
      </c>
    </row>
    <row r="71" spans="1:12">
      <c r="A71" s="3">
        <v>65</v>
      </c>
      <c r="B71" t="s">
        <v>1749</v>
      </c>
      <c r="C71" s="3">
        <v>88260</v>
      </c>
      <c r="D71" s="2">
        <v>1332</v>
      </c>
      <c r="E71" s="52">
        <v>2.19</v>
      </c>
      <c r="F71">
        <v>221</v>
      </c>
      <c r="K71" s="10">
        <f>D71</f>
        <v>1332</v>
      </c>
    </row>
    <row r="72" spans="1:12">
      <c r="A72" s="3">
        <v>66</v>
      </c>
      <c r="B72" t="s">
        <v>1748</v>
      </c>
      <c r="C72" s="3">
        <v>88140</v>
      </c>
      <c r="D72" s="2">
        <v>1283</v>
      </c>
      <c r="E72" s="52">
        <v>1.57</v>
      </c>
      <c r="F72">
        <v>195</v>
      </c>
      <c r="J72" s="10">
        <f>D72</f>
        <v>1283</v>
      </c>
    </row>
    <row r="73" spans="1:12">
      <c r="A73" s="3">
        <v>67</v>
      </c>
      <c r="B73" t="s">
        <v>1747</v>
      </c>
      <c r="C73" s="3">
        <v>88460</v>
      </c>
      <c r="D73" s="2">
        <v>1232</v>
      </c>
      <c r="E73" s="52">
        <v>2.0699999999999998</v>
      </c>
      <c r="F73">
        <v>205</v>
      </c>
      <c r="K73" s="10">
        <f>D73</f>
        <v>1232</v>
      </c>
    </row>
    <row r="74" spans="1:12">
      <c r="A74" s="3">
        <v>68</v>
      </c>
      <c r="B74" t="s">
        <v>1746</v>
      </c>
      <c r="C74" s="3">
        <v>88650</v>
      </c>
      <c r="D74" s="2">
        <v>1222</v>
      </c>
      <c r="E74" s="52">
        <v>2.11</v>
      </c>
      <c r="F74">
        <v>217</v>
      </c>
      <c r="K74" s="10">
        <f>D74</f>
        <v>1222</v>
      </c>
    </row>
    <row r="75" spans="1:12">
      <c r="A75" s="3">
        <v>69</v>
      </c>
      <c r="B75" t="s">
        <v>1745</v>
      </c>
      <c r="C75" s="3">
        <v>88520</v>
      </c>
      <c r="D75" s="2">
        <v>1216</v>
      </c>
      <c r="E75" s="52">
        <v>2.13</v>
      </c>
      <c r="F75">
        <v>221</v>
      </c>
      <c r="K75" s="10">
        <f>D75</f>
        <v>1216</v>
      </c>
    </row>
    <row r="76" spans="1:12">
      <c r="A76" s="3">
        <v>70</v>
      </c>
      <c r="B76" t="s">
        <v>1744</v>
      </c>
      <c r="C76" s="3">
        <v>88320</v>
      </c>
      <c r="D76" s="2">
        <v>1163</v>
      </c>
      <c r="E76" s="52">
        <v>2.16</v>
      </c>
      <c r="F76">
        <v>220</v>
      </c>
      <c r="K76" s="10">
        <f>D76</f>
        <v>1163</v>
      </c>
    </row>
    <row r="77" spans="1:12">
      <c r="A77" s="3">
        <v>71</v>
      </c>
      <c r="B77" t="s">
        <v>1743</v>
      </c>
      <c r="C77" s="3">
        <v>88160</v>
      </c>
      <c r="D77" s="2">
        <v>1116</v>
      </c>
      <c r="E77" s="52">
        <v>2.31</v>
      </c>
      <c r="F77">
        <v>245</v>
      </c>
      <c r="L77" s="10">
        <f>D77</f>
        <v>1116</v>
      </c>
    </row>
    <row r="78" spans="1:12">
      <c r="A78" s="3">
        <v>72</v>
      </c>
      <c r="B78" t="s">
        <v>1742</v>
      </c>
      <c r="C78" s="3">
        <v>88390</v>
      </c>
      <c r="D78" s="2">
        <v>1110</v>
      </c>
      <c r="E78" s="52">
        <v>1.59</v>
      </c>
      <c r="F78">
        <v>191</v>
      </c>
      <c r="J78" s="10">
        <f>D78</f>
        <v>1110</v>
      </c>
    </row>
    <row r="79" spans="1:12">
      <c r="A79" s="3">
        <v>73</v>
      </c>
      <c r="B79" t="s">
        <v>1741</v>
      </c>
      <c r="C79" s="3">
        <v>88200</v>
      </c>
      <c r="D79" s="2">
        <v>1098</v>
      </c>
      <c r="E79" s="52">
        <v>2.15</v>
      </c>
      <c r="F79">
        <v>224</v>
      </c>
      <c r="K79" s="10">
        <f>D79</f>
        <v>1098</v>
      </c>
    </row>
    <row r="80" spans="1:12">
      <c r="A80" s="3">
        <v>74</v>
      </c>
      <c r="B80" t="s">
        <v>1740</v>
      </c>
      <c r="C80" s="3">
        <v>88150</v>
      </c>
      <c r="D80" s="2">
        <v>1090</v>
      </c>
      <c r="E80" s="52">
        <v>1.52</v>
      </c>
      <c r="F80">
        <v>182</v>
      </c>
      <c r="J80" s="10">
        <f>D80</f>
        <v>1090</v>
      </c>
    </row>
    <row r="81" spans="1:14">
      <c r="A81" s="3">
        <v>75</v>
      </c>
      <c r="B81" t="s">
        <v>1739</v>
      </c>
      <c r="C81" s="3">
        <v>88700</v>
      </c>
      <c r="D81" s="2">
        <v>1081</v>
      </c>
      <c r="E81" s="52">
        <v>2.09</v>
      </c>
      <c r="F81">
        <v>195</v>
      </c>
      <c r="K81" s="10">
        <f t="shared" ref="K81:K87" si="1">D81</f>
        <v>1081</v>
      </c>
    </row>
    <row r="82" spans="1:14">
      <c r="A82" s="3">
        <v>76</v>
      </c>
      <c r="B82" t="s">
        <v>1738</v>
      </c>
      <c r="C82" s="3">
        <v>88600</v>
      </c>
      <c r="D82" s="2">
        <v>1066</v>
      </c>
      <c r="E82" s="52">
        <v>2.0299999999999998</v>
      </c>
      <c r="F82">
        <v>201</v>
      </c>
      <c r="K82" s="10">
        <f t="shared" si="1"/>
        <v>1066</v>
      </c>
    </row>
    <row r="83" spans="1:14">
      <c r="A83" s="3">
        <v>77</v>
      </c>
      <c r="B83" t="s">
        <v>1737</v>
      </c>
      <c r="C83" s="3">
        <v>88220</v>
      </c>
      <c r="D83" s="2">
        <v>1044</v>
      </c>
      <c r="E83" s="52">
        <v>2.2000000000000002</v>
      </c>
      <c r="F83">
        <v>208</v>
      </c>
      <c r="K83" s="10">
        <f t="shared" si="1"/>
        <v>1044</v>
      </c>
    </row>
    <row r="84" spans="1:14">
      <c r="A84" s="3">
        <v>78</v>
      </c>
      <c r="B84" t="s">
        <v>1736</v>
      </c>
      <c r="C84" s="3">
        <v>88380</v>
      </c>
      <c r="D84" s="2">
        <v>1025</v>
      </c>
      <c r="E84" s="52">
        <v>2.0299999999999998</v>
      </c>
      <c r="F84">
        <v>203</v>
      </c>
      <c r="K84" s="10">
        <f t="shared" si="1"/>
        <v>1025</v>
      </c>
    </row>
    <row r="85" spans="1:14">
      <c r="A85" s="3">
        <v>79</v>
      </c>
      <c r="B85" t="s">
        <v>1735</v>
      </c>
      <c r="C85" s="3">
        <v>88220</v>
      </c>
      <c r="D85" s="2">
        <v>1014</v>
      </c>
      <c r="E85" s="52">
        <v>2.17</v>
      </c>
      <c r="F85">
        <v>215</v>
      </c>
      <c r="K85" s="10">
        <f t="shared" si="1"/>
        <v>1014</v>
      </c>
    </row>
    <row r="86" spans="1:14">
      <c r="A86" s="3">
        <v>80</v>
      </c>
      <c r="B86" t="s">
        <v>1734</v>
      </c>
      <c r="C86" s="3">
        <v>88460</v>
      </c>
      <c r="D86" s="2">
        <v>1010</v>
      </c>
      <c r="E86" s="52">
        <v>2.09</v>
      </c>
      <c r="F86">
        <v>207</v>
      </c>
      <c r="K86" s="10">
        <f t="shared" si="1"/>
        <v>1010</v>
      </c>
    </row>
    <row r="87" spans="1:14">
      <c r="A87" s="3">
        <v>81</v>
      </c>
      <c r="B87" t="s">
        <v>1733</v>
      </c>
      <c r="C87" s="3">
        <v>88410</v>
      </c>
      <c r="D87" s="2">
        <v>1002</v>
      </c>
      <c r="E87" s="52">
        <v>2.2799999999999998</v>
      </c>
      <c r="F87">
        <v>223</v>
      </c>
      <c r="K87" s="10">
        <f t="shared" si="1"/>
        <v>1002</v>
      </c>
    </row>
    <row r="88" spans="1:14">
      <c r="A88" s="3">
        <v>82</v>
      </c>
      <c r="B88" t="s">
        <v>1732</v>
      </c>
      <c r="C88" s="3">
        <v>88310</v>
      </c>
      <c r="D88" s="2">
        <v>979</v>
      </c>
      <c r="E88" s="52">
        <v>2.35</v>
      </c>
      <c r="F88">
        <v>246</v>
      </c>
      <c r="L88" s="10">
        <f>D88</f>
        <v>979</v>
      </c>
    </row>
    <row r="89" spans="1:14">
      <c r="A89" s="3">
        <v>83</v>
      </c>
      <c r="B89" t="s">
        <v>1731</v>
      </c>
      <c r="C89" s="3">
        <v>88150</v>
      </c>
      <c r="D89" s="2">
        <v>951</v>
      </c>
      <c r="E89" s="52">
        <v>1.57</v>
      </c>
      <c r="F89">
        <v>187</v>
      </c>
      <c r="J89" s="10">
        <f>D89</f>
        <v>951</v>
      </c>
    </row>
    <row r="90" spans="1:14">
      <c r="A90" s="3">
        <v>84</v>
      </c>
      <c r="B90" t="s">
        <v>1730</v>
      </c>
      <c r="C90" s="3">
        <v>88600</v>
      </c>
      <c r="D90" s="2">
        <v>949</v>
      </c>
      <c r="E90" s="52">
        <v>2.1</v>
      </c>
      <c r="F90">
        <v>210</v>
      </c>
      <c r="K90" s="10">
        <f>D90</f>
        <v>949</v>
      </c>
    </row>
    <row r="91" spans="1:14">
      <c r="A91" s="3">
        <v>85</v>
      </c>
      <c r="B91" t="s">
        <v>1729</v>
      </c>
      <c r="C91" s="3">
        <v>88170</v>
      </c>
      <c r="D91" s="2">
        <v>932</v>
      </c>
      <c r="E91" s="52">
        <v>1.56</v>
      </c>
      <c r="F91">
        <v>193</v>
      </c>
      <c r="J91" s="10">
        <f>D91</f>
        <v>932</v>
      </c>
    </row>
    <row r="92" spans="1:14">
      <c r="A92" s="3">
        <v>86</v>
      </c>
      <c r="B92" t="s">
        <v>1728</v>
      </c>
      <c r="C92" s="3">
        <v>88270</v>
      </c>
      <c r="D92" s="2">
        <v>920</v>
      </c>
      <c r="E92" s="52">
        <v>2.02</v>
      </c>
      <c r="F92">
        <v>186</v>
      </c>
      <c r="K92" s="10">
        <f>D92</f>
        <v>920</v>
      </c>
    </row>
    <row r="93" spans="1:14">
      <c r="A93" s="3">
        <v>87</v>
      </c>
      <c r="B93" t="s">
        <v>1727</v>
      </c>
      <c r="C93" s="3">
        <v>88320</v>
      </c>
      <c r="D93" s="2">
        <v>915</v>
      </c>
      <c r="E93" s="52">
        <v>2.13</v>
      </c>
      <c r="F93">
        <v>215</v>
      </c>
      <c r="K93" s="10">
        <f>D93</f>
        <v>915</v>
      </c>
    </row>
    <row r="94" spans="1:14">
      <c r="A94" s="3">
        <v>88</v>
      </c>
      <c r="B94" t="s">
        <v>1726</v>
      </c>
      <c r="C94" s="3">
        <v>88210</v>
      </c>
      <c r="D94" s="2">
        <v>913</v>
      </c>
      <c r="E94" s="52">
        <v>2.08</v>
      </c>
      <c r="F94">
        <v>207</v>
      </c>
      <c r="K94" s="10">
        <f>D94</f>
        <v>913</v>
      </c>
    </row>
    <row r="95" spans="1:14">
      <c r="A95" s="3">
        <v>89</v>
      </c>
      <c r="B95" t="s">
        <v>1725</v>
      </c>
      <c r="C95" s="3">
        <v>88500</v>
      </c>
      <c r="D95" s="2">
        <v>911</v>
      </c>
      <c r="E95" s="52">
        <v>1.58</v>
      </c>
      <c r="F95">
        <v>178</v>
      </c>
      <c r="J95" s="10">
        <f>D95</f>
        <v>911</v>
      </c>
    </row>
    <row r="96" spans="1:14" ht="16" thickBot="1">
      <c r="A96" s="3">
        <v>90</v>
      </c>
      <c r="B96" t="s">
        <v>1724</v>
      </c>
      <c r="C96" s="3">
        <v>88370</v>
      </c>
      <c r="D96" s="21">
        <v>856</v>
      </c>
      <c r="E96" s="100">
        <v>2.2200000000000002</v>
      </c>
      <c r="F96" s="13">
        <v>229</v>
      </c>
      <c r="G96" s="13"/>
      <c r="H96" s="13"/>
      <c r="I96" s="13"/>
      <c r="J96" s="13"/>
      <c r="K96" s="27">
        <f>D96</f>
        <v>856</v>
      </c>
      <c r="L96" s="13"/>
      <c r="M96" s="13"/>
      <c r="N96" s="43"/>
    </row>
    <row r="97" spans="4:14" ht="16" thickTop="1">
      <c r="E97" s="52"/>
      <c r="M97" s="88"/>
      <c r="N97" s="71"/>
    </row>
    <row r="98" spans="4:14">
      <c r="D98" s="10">
        <f>SUM(D7:D97)</f>
        <v>282664</v>
      </c>
      <c r="E98" s="101"/>
      <c r="F98" s="10"/>
      <c r="G98" s="10"/>
      <c r="H98" s="10"/>
      <c r="I98" s="10">
        <f>SUM(I7:I97)</f>
        <v>0</v>
      </c>
      <c r="J98" s="10">
        <f>SUM(J7:J97)</f>
        <v>112046</v>
      </c>
      <c r="K98" s="10">
        <f>SUM(K7:K97)</f>
        <v>154368</v>
      </c>
      <c r="L98" s="10">
        <f>SUM(L7:L97)</f>
        <v>16250</v>
      </c>
      <c r="M98" s="75">
        <f>SUM(J98:L98)</f>
        <v>282664</v>
      </c>
      <c r="N98" s="73" t="s">
        <v>1800</v>
      </c>
    </row>
    <row r="99" spans="4:14">
      <c r="E99" s="52"/>
      <c r="F99" t="s">
        <v>76</v>
      </c>
      <c r="G99" s="35">
        <f>D98/D5</f>
        <v>0.74439329618354388</v>
      </c>
      <c r="J99" s="20">
        <f>J98/M98</f>
        <v>0.39639289049896698</v>
      </c>
      <c r="K99" s="20">
        <f>K98/M98</f>
        <v>0.54611835960716615</v>
      </c>
      <c r="L99" s="20">
        <f>L98/M98</f>
        <v>5.7488749893866924E-2</v>
      </c>
      <c r="M99" s="89">
        <f>SUM(J99:L99)</f>
        <v>1</v>
      </c>
      <c r="N99" s="73" t="s">
        <v>1801</v>
      </c>
    </row>
    <row r="100" spans="4:14">
      <c r="F100" t="s">
        <v>75</v>
      </c>
      <c r="G100" s="10">
        <f>D5-M98</f>
        <v>97060</v>
      </c>
      <c r="M100" s="72"/>
      <c r="N100" s="73"/>
    </row>
    <row r="101" spans="4:14">
      <c r="F101" t="s">
        <v>77</v>
      </c>
      <c r="J101" s="10">
        <f>$G$100*J99</f>
        <v>38473.893951829734</v>
      </c>
      <c r="K101" s="10">
        <f>$G$100*K99</f>
        <v>53006.247983471549</v>
      </c>
      <c r="L101" s="10">
        <f>$G$100*L99</f>
        <v>5579.8580646987239</v>
      </c>
      <c r="M101" s="72"/>
      <c r="N101" s="73"/>
    </row>
    <row r="102" spans="4:14" ht="16" thickBot="1">
      <c r="J102" s="27"/>
      <c r="K102" s="27"/>
      <c r="L102" s="27"/>
      <c r="M102" s="72"/>
      <c r="N102" s="73"/>
    </row>
    <row r="103" spans="4:14" ht="16" thickTop="1">
      <c r="F103" t="s">
        <v>78</v>
      </c>
      <c r="J103" s="10">
        <f>J98+J101</f>
        <v>150519.89395182973</v>
      </c>
      <c r="K103" s="10">
        <f>K98+K101</f>
        <v>207374.24798347155</v>
      </c>
      <c r="L103" s="10">
        <f>L98+L101</f>
        <v>21829.858064698725</v>
      </c>
      <c r="M103" s="75">
        <f>SUM(J103:L103)</f>
        <v>379724</v>
      </c>
      <c r="N103" s="73"/>
    </row>
    <row r="104" spans="4:14">
      <c r="H104" s="115" t="s">
        <v>104</v>
      </c>
      <c r="I104" s="116" t="s">
        <v>73</v>
      </c>
      <c r="J104" s="116" t="s">
        <v>103</v>
      </c>
      <c r="K104" s="117" t="s">
        <v>52</v>
      </c>
      <c r="L104" s="117" t="s">
        <v>53</v>
      </c>
      <c r="M104" s="76"/>
      <c r="N104" s="77"/>
    </row>
  </sheetData>
  <mergeCells count="2">
    <mergeCell ref="H5:M5"/>
    <mergeCell ref="A1:N1"/>
  </mergeCells>
  <phoneticPr fontId="9" type="noConversion"/>
  <printOptions horizontalCentered="1" verticalCentered="1"/>
  <pageMargins left="0.25" right="0.25" top="1.25" bottom="0.5" header="0" footer="0"/>
  <pageSetup paperSize="3" scale="6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A2" sqref="A2"/>
    </sheetView>
  </sheetViews>
  <sheetFormatPr baseColWidth="10" defaultRowHeight="15" x14ac:dyDescent="0"/>
  <cols>
    <col min="1" max="1" width="10.83203125" style="3"/>
    <col min="2" max="2" width="28.83203125" customWidth="1"/>
    <col min="3" max="3" width="11.5" bestFit="1" customWidth="1"/>
    <col min="4" max="4" width="10.5" style="3" customWidth="1"/>
    <col min="5" max="5" width="18" customWidth="1"/>
    <col min="6" max="6" width="14.33203125" customWidth="1"/>
    <col min="7" max="7" width="15.6640625" customWidth="1"/>
    <col min="8" max="10" width="10.83203125" customWidth="1"/>
    <col min="15" max="15" width="12.5" customWidth="1"/>
  </cols>
  <sheetData>
    <row r="1" spans="1:13" ht="20">
      <c r="A1" s="137" t="s">
        <v>1804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</row>
    <row r="2" spans="1:13">
      <c r="A2" s="39" t="s">
        <v>1812</v>
      </c>
    </row>
    <row r="3" spans="1:13">
      <c r="A3" s="39" t="s">
        <v>864</v>
      </c>
    </row>
    <row r="4" spans="1:13">
      <c r="A4" s="39" t="s">
        <v>863</v>
      </c>
    </row>
    <row r="5" spans="1:13" ht="25" customHeight="1">
      <c r="A5" s="39"/>
      <c r="E5" s="3"/>
      <c r="F5" s="2">
        <v>540508</v>
      </c>
      <c r="G5" s="2"/>
      <c r="H5" s="138" t="s">
        <v>50</v>
      </c>
      <c r="I5" s="139"/>
      <c r="J5" s="139"/>
      <c r="K5" s="139"/>
      <c r="L5" s="139"/>
      <c r="M5" s="140"/>
    </row>
    <row r="6" spans="1:13" ht="17" customHeight="1">
      <c r="B6" s="45" t="s">
        <v>471</v>
      </c>
      <c r="C6" s="45" t="s">
        <v>472</v>
      </c>
      <c r="D6" s="45" t="s">
        <v>36</v>
      </c>
      <c r="E6" s="45" t="s">
        <v>473</v>
      </c>
      <c r="F6" s="45" t="s">
        <v>561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3">
      <c r="C7" s="2"/>
    </row>
    <row r="8" spans="1:13">
      <c r="A8" s="3">
        <v>1</v>
      </c>
      <c r="B8" t="s">
        <v>760</v>
      </c>
      <c r="C8" s="65">
        <v>2100</v>
      </c>
      <c r="D8" s="3">
        <v>301</v>
      </c>
      <c r="E8" s="3">
        <v>2.58</v>
      </c>
      <c r="F8" s="2">
        <v>59049</v>
      </c>
      <c r="G8" s="2"/>
      <c r="L8" s="10">
        <f>F8</f>
        <v>59049</v>
      </c>
    </row>
    <row r="9" spans="1:13">
      <c r="A9" s="3">
        <v>2</v>
      </c>
      <c r="B9" t="s">
        <v>761</v>
      </c>
      <c r="C9" s="65">
        <v>2200</v>
      </c>
      <c r="D9" s="3">
        <v>249</v>
      </c>
      <c r="E9" s="3">
        <v>2.52</v>
      </c>
      <c r="F9" s="2">
        <v>29439</v>
      </c>
      <c r="G9" s="2"/>
      <c r="L9" s="10">
        <f>F9</f>
        <v>29439</v>
      </c>
    </row>
    <row r="10" spans="1:13">
      <c r="A10" s="3">
        <v>3</v>
      </c>
      <c r="B10" t="s">
        <v>762</v>
      </c>
      <c r="C10" s="65">
        <v>2000</v>
      </c>
      <c r="D10" s="3">
        <v>270</v>
      </c>
      <c r="E10" s="3">
        <v>2.46</v>
      </c>
      <c r="F10" s="2">
        <v>26241</v>
      </c>
      <c r="G10" s="2"/>
      <c r="L10" s="10">
        <f>F10</f>
        <v>26241</v>
      </c>
    </row>
    <row r="11" spans="1:13">
      <c r="A11" s="3">
        <v>4</v>
      </c>
      <c r="B11" t="s">
        <v>763</v>
      </c>
      <c r="C11" s="65">
        <v>2700</v>
      </c>
      <c r="D11" s="3">
        <v>293</v>
      </c>
      <c r="E11" s="3">
        <v>2.57</v>
      </c>
      <c r="F11" s="2">
        <v>15096</v>
      </c>
      <c r="G11" s="2"/>
      <c r="L11" s="10">
        <f>F11</f>
        <v>15096</v>
      </c>
    </row>
    <row r="12" spans="1:13">
      <c r="A12" s="3">
        <v>5</v>
      </c>
      <c r="B12" t="s">
        <v>764</v>
      </c>
      <c r="C12" s="65">
        <v>2400</v>
      </c>
      <c r="D12" s="3">
        <v>259</v>
      </c>
      <c r="E12" s="3">
        <v>2.39</v>
      </c>
      <c r="F12" s="2">
        <v>14966</v>
      </c>
      <c r="G12" s="2"/>
      <c r="L12" s="10">
        <f>F12</f>
        <v>14966</v>
      </c>
    </row>
    <row r="13" spans="1:13">
      <c r="A13" s="3">
        <v>6</v>
      </c>
      <c r="B13" t="s">
        <v>79</v>
      </c>
      <c r="C13" s="65"/>
      <c r="D13" s="3">
        <v>299</v>
      </c>
      <c r="E13" s="3">
        <v>3.03</v>
      </c>
      <c r="F13" s="2">
        <v>12512</v>
      </c>
      <c r="G13" s="2"/>
      <c r="M13" s="10">
        <f>F13</f>
        <v>12512</v>
      </c>
    </row>
    <row r="14" spans="1:13">
      <c r="A14" s="3">
        <v>7</v>
      </c>
      <c r="B14" t="s">
        <v>765</v>
      </c>
      <c r="C14" s="65">
        <v>2500</v>
      </c>
      <c r="D14" s="3">
        <v>192</v>
      </c>
      <c r="E14" s="29">
        <v>2.2000000000000002</v>
      </c>
      <c r="F14" s="2">
        <v>10327</v>
      </c>
      <c r="G14" s="2"/>
      <c r="K14" s="10">
        <f>F14</f>
        <v>10327</v>
      </c>
    </row>
    <row r="15" spans="1:13">
      <c r="A15" s="3">
        <v>8</v>
      </c>
      <c r="B15" t="s">
        <v>80</v>
      </c>
      <c r="C15" s="65"/>
      <c r="D15" s="3">
        <v>281</v>
      </c>
      <c r="E15" s="3">
        <v>3.06</v>
      </c>
      <c r="F15" s="2">
        <v>9834</v>
      </c>
      <c r="G15" s="2"/>
      <c r="M15" s="10">
        <f>F15</f>
        <v>9834</v>
      </c>
    </row>
    <row r="16" spans="1:13">
      <c r="A16" s="3">
        <v>9</v>
      </c>
      <c r="B16" t="s">
        <v>81</v>
      </c>
      <c r="C16" s="65"/>
      <c r="D16" s="3">
        <v>250</v>
      </c>
      <c r="E16" s="3">
        <v>3.15</v>
      </c>
      <c r="F16" s="2">
        <v>6593</v>
      </c>
      <c r="G16" s="2"/>
      <c r="M16" s="10">
        <f>F16</f>
        <v>6593</v>
      </c>
    </row>
    <row r="17" spans="1:13">
      <c r="A17" s="3">
        <v>10</v>
      </c>
      <c r="B17" t="s">
        <v>766</v>
      </c>
      <c r="C17" s="65">
        <v>2120</v>
      </c>
      <c r="D17" s="3">
        <v>232</v>
      </c>
      <c r="E17" s="3">
        <v>2.54</v>
      </c>
      <c r="F17" s="2">
        <v>5896</v>
      </c>
      <c r="G17" s="2"/>
      <c r="L17" s="10">
        <f>F17</f>
        <v>5896</v>
      </c>
    </row>
    <row r="18" spans="1:13">
      <c r="A18" s="3">
        <v>11</v>
      </c>
      <c r="B18" t="s">
        <v>767</v>
      </c>
      <c r="C18" s="65">
        <v>2430</v>
      </c>
      <c r="D18" s="3">
        <v>298</v>
      </c>
      <c r="E18" s="3">
        <v>2.5499999999999998</v>
      </c>
      <c r="F18" s="2">
        <v>5604</v>
      </c>
      <c r="G18" s="2"/>
      <c r="L18" s="10">
        <f>F18</f>
        <v>5604</v>
      </c>
    </row>
    <row r="19" spans="1:13">
      <c r="A19" s="3">
        <v>12</v>
      </c>
      <c r="B19" t="s">
        <v>768</v>
      </c>
      <c r="C19" s="65">
        <v>2200</v>
      </c>
      <c r="D19" s="3">
        <v>260</v>
      </c>
      <c r="E19" s="3">
        <v>2.5099999999999998</v>
      </c>
      <c r="F19" s="2">
        <v>4032</v>
      </c>
      <c r="G19" s="2"/>
      <c r="L19" s="10">
        <f>F19</f>
        <v>4032</v>
      </c>
    </row>
    <row r="20" spans="1:13">
      <c r="A20" s="3">
        <v>13</v>
      </c>
      <c r="B20" t="s">
        <v>769</v>
      </c>
      <c r="C20" s="65">
        <v>2830</v>
      </c>
      <c r="D20" s="3">
        <v>191</v>
      </c>
      <c r="E20" s="29">
        <v>2.2000000000000002</v>
      </c>
      <c r="F20" s="2">
        <v>3653</v>
      </c>
      <c r="G20" s="2"/>
      <c r="K20" s="10">
        <f>F20</f>
        <v>3653</v>
      </c>
    </row>
    <row r="21" spans="1:13">
      <c r="A21" s="3">
        <v>14</v>
      </c>
      <c r="B21" t="s">
        <v>770</v>
      </c>
      <c r="C21" s="65">
        <v>2130</v>
      </c>
      <c r="D21" s="3">
        <v>250</v>
      </c>
      <c r="E21" s="3">
        <v>2.41</v>
      </c>
      <c r="F21" s="2">
        <v>3355</v>
      </c>
      <c r="G21" s="2"/>
      <c r="L21" s="10">
        <f>F21</f>
        <v>3355</v>
      </c>
    </row>
    <row r="22" spans="1:13">
      <c r="A22" s="3">
        <v>15</v>
      </c>
      <c r="B22" t="s">
        <v>82</v>
      </c>
      <c r="C22" s="65">
        <v>2230</v>
      </c>
      <c r="D22" s="3">
        <v>317</v>
      </c>
      <c r="E22" s="3">
        <v>3.15</v>
      </c>
      <c r="F22" s="2">
        <v>3272</v>
      </c>
      <c r="G22" s="2"/>
      <c r="M22" s="10">
        <f>F22</f>
        <v>3272</v>
      </c>
    </row>
    <row r="23" spans="1:13">
      <c r="A23" s="3">
        <v>16</v>
      </c>
      <c r="B23" t="s">
        <v>771</v>
      </c>
      <c r="C23" s="65">
        <v>2800</v>
      </c>
      <c r="D23" s="3">
        <v>290</v>
      </c>
      <c r="E23" s="3">
        <v>2.5299999999999998</v>
      </c>
      <c r="F23" s="2">
        <v>2981</v>
      </c>
      <c r="G23" s="2"/>
      <c r="L23" s="10">
        <f>F23</f>
        <v>2981</v>
      </c>
    </row>
    <row r="24" spans="1:13">
      <c r="A24" s="3">
        <v>17</v>
      </c>
      <c r="B24" t="s">
        <v>772</v>
      </c>
      <c r="C24" s="65">
        <v>2170</v>
      </c>
      <c r="D24" s="3">
        <v>221</v>
      </c>
      <c r="E24" s="3">
        <v>2.42</v>
      </c>
      <c r="F24" s="2">
        <v>2920</v>
      </c>
      <c r="G24" s="2"/>
      <c r="L24" s="10">
        <f t="shared" ref="L24:L32" si="0">F24</f>
        <v>2920</v>
      </c>
    </row>
    <row r="25" spans="1:13">
      <c r="A25" s="3">
        <v>18</v>
      </c>
      <c r="B25" t="s">
        <v>773</v>
      </c>
      <c r="C25" s="65">
        <v>2800</v>
      </c>
      <c r="D25" s="3">
        <v>286</v>
      </c>
      <c r="E25" s="3">
        <v>2.52</v>
      </c>
      <c r="F25" s="2">
        <v>2817</v>
      </c>
      <c r="G25" s="2"/>
      <c r="L25" s="10">
        <f t="shared" si="0"/>
        <v>2817</v>
      </c>
    </row>
    <row r="26" spans="1:13">
      <c r="A26" s="3">
        <v>19</v>
      </c>
      <c r="B26" t="s">
        <v>774</v>
      </c>
      <c r="C26" s="65">
        <v>2310</v>
      </c>
      <c r="D26" s="3">
        <v>276</v>
      </c>
      <c r="E26" s="3">
        <v>2.5299999999999998</v>
      </c>
      <c r="F26" s="2">
        <v>2728</v>
      </c>
      <c r="G26" s="2"/>
      <c r="L26" s="10">
        <f t="shared" si="0"/>
        <v>2728</v>
      </c>
    </row>
    <row r="27" spans="1:13">
      <c r="A27" s="3">
        <v>20</v>
      </c>
      <c r="B27" t="s">
        <v>775</v>
      </c>
      <c r="C27" s="65">
        <v>2140</v>
      </c>
      <c r="D27" s="3">
        <v>209</v>
      </c>
      <c r="E27" s="3">
        <v>2.33</v>
      </c>
      <c r="F27" s="2">
        <v>2653</v>
      </c>
      <c r="G27" s="2"/>
      <c r="L27" s="10">
        <f t="shared" si="0"/>
        <v>2653</v>
      </c>
    </row>
    <row r="28" spans="1:13">
      <c r="A28" s="3">
        <v>21</v>
      </c>
      <c r="B28" t="s">
        <v>776</v>
      </c>
      <c r="C28" s="65">
        <v>2880</v>
      </c>
      <c r="D28" s="3">
        <v>263</v>
      </c>
      <c r="E28" s="3">
        <v>2.5099999999999998</v>
      </c>
      <c r="F28" s="2">
        <v>2622</v>
      </c>
      <c r="G28" s="2"/>
      <c r="L28" s="10">
        <f t="shared" si="0"/>
        <v>2622</v>
      </c>
    </row>
    <row r="29" spans="1:13">
      <c r="A29" s="3">
        <v>22</v>
      </c>
      <c r="B29" t="s">
        <v>777</v>
      </c>
      <c r="C29" s="65">
        <v>2250</v>
      </c>
      <c r="D29" s="3">
        <v>233</v>
      </c>
      <c r="E29" s="3">
        <v>2.39</v>
      </c>
      <c r="F29" s="2">
        <v>2524</v>
      </c>
      <c r="G29" s="2"/>
      <c r="L29" s="10">
        <f t="shared" si="0"/>
        <v>2524</v>
      </c>
    </row>
    <row r="30" spans="1:13">
      <c r="A30" s="3">
        <v>23</v>
      </c>
      <c r="B30" t="s">
        <v>778</v>
      </c>
      <c r="C30" s="65">
        <v>2400</v>
      </c>
      <c r="D30" s="3">
        <v>263</v>
      </c>
      <c r="E30" s="3">
        <v>2.39</v>
      </c>
      <c r="F30" s="2">
        <v>2483</v>
      </c>
      <c r="G30" s="2"/>
      <c r="L30" s="10">
        <f t="shared" si="0"/>
        <v>2483</v>
      </c>
    </row>
    <row r="31" spans="1:13">
      <c r="A31" s="3">
        <v>24</v>
      </c>
      <c r="B31" t="s">
        <v>779</v>
      </c>
      <c r="C31" s="65">
        <v>2410</v>
      </c>
      <c r="D31" s="3">
        <v>293</v>
      </c>
      <c r="E31" s="3">
        <v>2.56</v>
      </c>
      <c r="F31" s="2">
        <v>2340</v>
      </c>
      <c r="G31" s="2"/>
      <c r="L31" s="10">
        <f t="shared" si="0"/>
        <v>2340</v>
      </c>
    </row>
    <row r="32" spans="1:13">
      <c r="A32" s="3">
        <v>25</v>
      </c>
      <c r="B32" t="s">
        <v>780</v>
      </c>
      <c r="C32" s="65">
        <v>2200</v>
      </c>
      <c r="D32" s="3">
        <v>257</v>
      </c>
      <c r="E32" s="29">
        <v>2.5</v>
      </c>
      <c r="F32" s="2">
        <v>2313</v>
      </c>
      <c r="G32" s="2"/>
      <c r="L32" s="10">
        <f t="shared" si="0"/>
        <v>2313</v>
      </c>
    </row>
    <row r="33" spans="1:12">
      <c r="A33" s="3">
        <v>26</v>
      </c>
      <c r="B33" t="s">
        <v>781</v>
      </c>
      <c r="C33" s="65">
        <v>2190</v>
      </c>
      <c r="D33" s="3">
        <v>233</v>
      </c>
      <c r="E33" s="3">
        <v>2.21</v>
      </c>
      <c r="F33" s="2">
        <v>1103</v>
      </c>
      <c r="G33" s="2"/>
      <c r="K33" s="10">
        <f>F33</f>
        <v>1103</v>
      </c>
    </row>
    <row r="34" spans="1:12">
      <c r="A34" s="3">
        <v>27</v>
      </c>
      <c r="B34" t="s">
        <v>782</v>
      </c>
      <c r="C34" s="65">
        <v>2300</v>
      </c>
      <c r="D34" s="3">
        <v>299</v>
      </c>
      <c r="E34" s="3">
        <v>2.59</v>
      </c>
      <c r="F34" s="2">
        <v>2156</v>
      </c>
      <c r="G34" s="2"/>
      <c r="L34" s="10">
        <f>F34</f>
        <v>2156</v>
      </c>
    </row>
    <row r="35" spans="1:12">
      <c r="A35" s="3">
        <v>28</v>
      </c>
      <c r="B35" t="s">
        <v>783</v>
      </c>
      <c r="C35" s="65">
        <v>2840</v>
      </c>
      <c r="D35" s="3">
        <v>267</v>
      </c>
      <c r="E35" s="3">
        <v>2.4300000000000002</v>
      </c>
      <c r="F35" s="2">
        <v>2128</v>
      </c>
      <c r="G35" s="2"/>
      <c r="L35" s="10">
        <f t="shared" ref="L35:L49" si="1">F35</f>
        <v>2128</v>
      </c>
    </row>
    <row r="36" spans="1:12">
      <c r="A36" s="3">
        <v>29</v>
      </c>
      <c r="B36" t="s">
        <v>784</v>
      </c>
      <c r="C36" s="65">
        <v>2150</v>
      </c>
      <c r="D36" s="3">
        <v>223</v>
      </c>
      <c r="E36" s="29">
        <v>2.4</v>
      </c>
      <c r="F36" s="2">
        <v>2110</v>
      </c>
      <c r="G36" s="2"/>
      <c r="L36" s="10">
        <f t="shared" si="1"/>
        <v>2110</v>
      </c>
    </row>
    <row r="37" spans="1:12">
      <c r="A37" s="3">
        <v>30</v>
      </c>
      <c r="B37" t="s">
        <v>785</v>
      </c>
      <c r="C37" s="65">
        <v>2460</v>
      </c>
      <c r="D37" s="3">
        <v>284</v>
      </c>
      <c r="E37" s="3">
        <v>2.57</v>
      </c>
      <c r="F37" s="2">
        <v>2108</v>
      </c>
      <c r="G37" s="2"/>
      <c r="L37" s="10">
        <f t="shared" si="1"/>
        <v>2108</v>
      </c>
    </row>
    <row r="38" spans="1:12">
      <c r="A38" s="3">
        <v>31</v>
      </c>
      <c r="B38" t="s">
        <v>786</v>
      </c>
      <c r="C38" s="65">
        <v>2240</v>
      </c>
      <c r="D38" s="3">
        <v>292</v>
      </c>
      <c r="E38" s="29">
        <v>3</v>
      </c>
      <c r="F38" s="2">
        <v>2095</v>
      </c>
      <c r="G38" s="2"/>
      <c r="L38" s="10">
        <f t="shared" si="1"/>
        <v>2095</v>
      </c>
    </row>
    <row r="39" spans="1:12">
      <c r="A39" s="3">
        <v>32</v>
      </c>
      <c r="B39" t="s">
        <v>787</v>
      </c>
      <c r="C39" s="65">
        <v>2470</v>
      </c>
      <c r="D39" s="3">
        <v>272</v>
      </c>
      <c r="E39" s="3">
        <v>2.46</v>
      </c>
      <c r="F39" s="2">
        <v>2088</v>
      </c>
      <c r="G39" s="2"/>
      <c r="L39" s="10">
        <f t="shared" si="1"/>
        <v>2088</v>
      </c>
    </row>
    <row r="40" spans="1:12">
      <c r="A40" s="3">
        <v>33</v>
      </c>
      <c r="B40" t="s">
        <v>788</v>
      </c>
      <c r="C40" s="65">
        <v>2370</v>
      </c>
      <c r="D40" s="3">
        <v>263</v>
      </c>
      <c r="E40" s="3">
        <v>2.4900000000000002</v>
      </c>
      <c r="F40" s="2">
        <v>2082</v>
      </c>
      <c r="G40" s="2"/>
      <c r="L40" s="10">
        <f t="shared" si="1"/>
        <v>2082</v>
      </c>
    </row>
    <row r="41" spans="1:12">
      <c r="A41" s="3">
        <v>34</v>
      </c>
      <c r="B41" t="s">
        <v>789</v>
      </c>
      <c r="C41" s="65">
        <v>2220</v>
      </c>
      <c r="D41" s="3">
        <v>246</v>
      </c>
      <c r="E41" s="3">
        <v>2.42</v>
      </c>
      <c r="F41" s="2">
        <v>2069</v>
      </c>
      <c r="G41" s="2"/>
      <c r="L41" s="10">
        <f t="shared" si="1"/>
        <v>2069</v>
      </c>
    </row>
    <row r="42" spans="1:12">
      <c r="A42" s="3">
        <v>35</v>
      </c>
      <c r="B42" t="s">
        <v>791</v>
      </c>
      <c r="C42" s="65">
        <v>2310</v>
      </c>
      <c r="D42" s="3">
        <v>276</v>
      </c>
      <c r="E42" s="3">
        <v>2.5099999999999998</v>
      </c>
      <c r="F42" s="2">
        <v>2050</v>
      </c>
      <c r="G42" s="2"/>
      <c r="L42" s="10">
        <f t="shared" si="1"/>
        <v>2050</v>
      </c>
    </row>
    <row r="43" spans="1:12">
      <c r="A43" s="3">
        <v>36</v>
      </c>
      <c r="B43" t="s">
        <v>792</v>
      </c>
      <c r="C43" s="65">
        <v>2260</v>
      </c>
      <c r="D43" s="3">
        <v>213</v>
      </c>
      <c r="E43" s="3">
        <v>2.39</v>
      </c>
      <c r="F43" s="2">
        <v>2004</v>
      </c>
      <c r="G43" s="2"/>
      <c r="L43" s="10">
        <f t="shared" si="1"/>
        <v>2004</v>
      </c>
    </row>
    <row r="44" spans="1:12">
      <c r="A44" s="3">
        <v>37</v>
      </c>
      <c r="B44" t="s">
        <v>790</v>
      </c>
      <c r="C44" s="65">
        <v>2880</v>
      </c>
      <c r="D44" s="3">
        <v>250</v>
      </c>
      <c r="E44" s="3">
        <v>2.44</v>
      </c>
      <c r="F44" s="2">
        <v>1954</v>
      </c>
      <c r="G44" s="2"/>
      <c r="L44" s="10">
        <f t="shared" si="1"/>
        <v>1954</v>
      </c>
    </row>
    <row r="45" spans="1:12">
      <c r="A45" s="3">
        <v>38</v>
      </c>
      <c r="B45" t="s">
        <v>793</v>
      </c>
      <c r="C45" s="65">
        <v>2320</v>
      </c>
      <c r="D45" s="3">
        <v>285</v>
      </c>
      <c r="E45" s="3">
        <v>2.59</v>
      </c>
      <c r="F45" s="2">
        <v>1902</v>
      </c>
      <c r="G45" s="2"/>
      <c r="L45" s="10">
        <f t="shared" si="1"/>
        <v>1902</v>
      </c>
    </row>
    <row r="46" spans="1:12">
      <c r="A46" s="3">
        <v>39</v>
      </c>
      <c r="B46" t="s">
        <v>794</v>
      </c>
      <c r="C46" s="65">
        <v>2820</v>
      </c>
      <c r="D46" s="3">
        <v>251</v>
      </c>
      <c r="E46" s="3">
        <v>2.37</v>
      </c>
      <c r="F46" s="2">
        <v>1860</v>
      </c>
      <c r="G46" s="2"/>
      <c r="L46" s="10">
        <f t="shared" si="1"/>
        <v>1860</v>
      </c>
    </row>
    <row r="47" spans="1:12">
      <c r="A47" s="3">
        <v>40</v>
      </c>
      <c r="B47" t="s">
        <v>795</v>
      </c>
      <c r="C47" s="65">
        <v>2300</v>
      </c>
      <c r="D47" s="3">
        <v>297</v>
      </c>
      <c r="E47" s="3">
        <v>2.59</v>
      </c>
      <c r="F47" s="2">
        <v>1860</v>
      </c>
      <c r="G47" s="2"/>
      <c r="L47" s="10">
        <f t="shared" si="1"/>
        <v>1860</v>
      </c>
    </row>
    <row r="48" spans="1:12">
      <c r="A48" s="3">
        <v>41</v>
      </c>
      <c r="B48" t="s">
        <v>796</v>
      </c>
      <c r="C48" s="65">
        <v>2100</v>
      </c>
      <c r="D48" s="3">
        <v>302</v>
      </c>
      <c r="E48" s="3">
        <v>2.56</v>
      </c>
      <c r="F48" s="2">
        <v>1801</v>
      </c>
      <c r="G48" s="2"/>
      <c r="L48" s="10">
        <f t="shared" si="1"/>
        <v>1801</v>
      </c>
    </row>
    <row r="49" spans="1:13">
      <c r="A49" s="3">
        <v>42</v>
      </c>
      <c r="B49" t="s">
        <v>797</v>
      </c>
      <c r="C49" s="65">
        <v>2290</v>
      </c>
      <c r="D49" s="3">
        <v>273</v>
      </c>
      <c r="E49" s="3">
        <v>2.59</v>
      </c>
      <c r="F49" s="2">
        <v>1791</v>
      </c>
      <c r="G49" s="2"/>
      <c r="L49" s="10">
        <f t="shared" si="1"/>
        <v>1791</v>
      </c>
    </row>
    <row r="50" spans="1:13">
      <c r="A50" s="3">
        <v>43</v>
      </c>
      <c r="B50" t="s">
        <v>83</v>
      </c>
      <c r="C50" s="65"/>
      <c r="D50" s="3">
        <v>246</v>
      </c>
      <c r="E50" s="3">
        <v>3.02</v>
      </c>
      <c r="F50" s="2">
        <v>1767</v>
      </c>
      <c r="G50" s="2"/>
      <c r="M50" s="10">
        <f>F50</f>
        <v>1767</v>
      </c>
    </row>
    <row r="51" spans="1:13">
      <c r="A51" s="3">
        <v>44</v>
      </c>
      <c r="B51" t="s">
        <v>798</v>
      </c>
      <c r="C51" s="65">
        <v>2800</v>
      </c>
      <c r="D51" s="3">
        <v>278</v>
      </c>
      <c r="E51" s="3">
        <v>2.5099999999999998</v>
      </c>
      <c r="F51" s="2">
        <v>1748</v>
      </c>
      <c r="G51" s="2"/>
      <c r="L51" s="10">
        <f>F51</f>
        <v>1748</v>
      </c>
    </row>
    <row r="52" spans="1:13">
      <c r="A52" s="3">
        <v>45</v>
      </c>
      <c r="B52" t="s">
        <v>84</v>
      </c>
      <c r="C52" s="65"/>
      <c r="D52" s="3">
        <v>293</v>
      </c>
      <c r="E52" s="3">
        <v>3.17</v>
      </c>
      <c r="F52" s="2">
        <v>1710</v>
      </c>
      <c r="G52" s="2"/>
      <c r="M52" s="10">
        <f>F52</f>
        <v>1710</v>
      </c>
    </row>
    <row r="53" spans="1:13">
      <c r="A53" s="3">
        <v>46</v>
      </c>
      <c r="B53" t="s">
        <v>799</v>
      </c>
      <c r="C53" s="65">
        <v>2320</v>
      </c>
      <c r="D53" s="3">
        <v>249</v>
      </c>
      <c r="E53" s="3">
        <v>2.37</v>
      </c>
      <c r="F53" s="2">
        <v>1709</v>
      </c>
      <c r="G53" s="2"/>
      <c r="L53" s="10">
        <f>F53</f>
        <v>1709</v>
      </c>
    </row>
    <row r="54" spans="1:13">
      <c r="A54" s="3">
        <v>47</v>
      </c>
      <c r="B54" t="s">
        <v>800</v>
      </c>
      <c r="C54" s="65">
        <v>2340</v>
      </c>
      <c r="D54" s="3">
        <v>221</v>
      </c>
      <c r="E54" s="3">
        <v>2.27</v>
      </c>
      <c r="F54" s="2">
        <v>1692</v>
      </c>
      <c r="G54" s="2"/>
      <c r="K54" s="10">
        <f>F54</f>
        <v>1692</v>
      </c>
    </row>
    <row r="55" spans="1:13">
      <c r="A55" s="3">
        <v>48</v>
      </c>
      <c r="B55" t="s">
        <v>801</v>
      </c>
      <c r="C55" s="65">
        <v>2510</v>
      </c>
      <c r="D55" s="3">
        <v>233</v>
      </c>
      <c r="E55" s="3">
        <v>2.57</v>
      </c>
      <c r="F55" s="2">
        <v>1669</v>
      </c>
      <c r="G55" s="2"/>
      <c r="L55" s="10">
        <f>F55</f>
        <v>1669</v>
      </c>
    </row>
    <row r="56" spans="1:13">
      <c r="A56" s="3">
        <v>49</v>
      </c>
      <c r="B56" t="s">
        <v>802</v>
      </c>
      <c r="C56" s="65">
        <v>2200</v>
      </c>
      <c r="D56" s="3">
        <v>261</v>
      </c>
      <c r="E56" s="3">
        <v>2.52</v>
      </c>
      <c r="F56" s="2">
        <v>1657</v>
      </c>
      <c r="G56" s="2"/>
      <c r="L56" s="10">
        <f>F56</f>
        <v>1657</v>
      </c>
    </row>
    <row r="57" spans="1:13">
      <c r="A57" s="3">
        <v>50</v>
      </c>
      <c r="B57" t="s">
        <v>803</v>
      </c>
      <c r="C57" s="65">
        <v>2270</v>
      </c>
      <c r="D57" s="3">
        <v>286</v>
      </c>
      <c r="E57" s="3">
        <v>2.5099999999999998</v>
      </c>
      <c r="F57" s="2">
        <v>1549</v>
      </c>
      <c r="G57" s="2"/>
      <c r="L57" s="10">
        <f>F57</f>
        <v>1549</v>
      </c>
    </row>
    <row r="58" spans="1:13">
      <c r="A58" s="3">
        <v>51</v>
      </c>
      <c r="B58" t="s">
        <v>85</v>
      </c>
      <c r="C58" s="65"/>
      <c r="D58" s="3">
        <v>312</v>
      </c>
      <c r="E58" s="3">
        <v>3.06</v>
      </c>
      <c r="F58" s="2">
        <v>1520</v>
      </c>
      <c r="G58" s="2"/>
      <c r="M58" s="10">
        <f>F58</f>
        <v>1520</v>
      </c>
    </row>
    <row r="59" spans="1:13">
      <c r="A59" s="3">
        <v>52</v>
      </c>
      <c r="B59" t="s">
        <v>804</v>
      </c>
      <c r="C59" s="65">
        <v>2860</v>
      </c>
      <c r="D59" s="3">
        <v>259</v>
      </c>
      <c r="E59" s="3">
        <v>2.4300000000000002</v>
      </c>
      <c r="F59" s="2">
        <v>1513</v>
      </c>
      <c r="G59" s="2"/>
      <c r="L59" s="10">
        <f>F59</f>
        <v>1513</v>
      </c>
    </row>
    <row r="60" spans="1:13">
      <c r="A60" s="3">
        <v>53</v>
      </c>
      <c r="B60" t="s">
        <v>86</v>
      </c>
      <c r="C60" s="65"/>
      <c r="D60" s="3">
        <v>318</v>
      </c>
      <c r="E60" s="3">
        <v>3.09</v>
      </c>
      <c r="F60" s="2">
        <v>1497</v>
      </c>
      <c r="G60" s="2"/>
      <c r="M60" s="10">
        <f>F60</f>
        <v>1497</v>
      </c>
    </row>
    <row r="61" spans="1:13">
      <c r="A61" s="3">
        <v>54</v>
      </c>
      <c r="B61" t="s">
        <v>87</v>
      </c>
      <c r="C61" s="65"/>
      <c r="D61" s="3">
        <v>306</v>
      </c>
      <c r="E61" s="3">
        <v>3.06</v>
      </c>
      <c r="F61" s="2">
        <v>1492</v>
      </c>
      <c r="G61" s="2"/>
      <c r="M61" s="10">
        <f>F61</f>
        <v>1492</v>
      </c>
    </row>
    <row r="62" spans="1:13">
      <c r="A62" s="3">
        <v>55</v>
      </c>
      <c r="B62" t="s">
        <v>88</v>
      </c>
      <c r="C62" s="65"/>
      <c r="D62" s="3">
        <v>271</v>
      </c>
      <c r="E62" s="3">
        <v>3.02</v>
      </c>
      <c r="F62" s="2">
        <v>1489</v>
      </c>
      <c r="G62" s="2"/>
      <c r="M62" s="10">
        <f>F62</f>
        <v>1489</v>
      </c>
    </row>
    <row r="63" spans="1:13">
      <c r="A63" s="3">
        <v>56</v>
      </c>
      <c r="B63" t="s">
        <v>805</v>
      </c>
      <c r="C63" s="65">
        <v>2440</v>
      </c>
      <c r="D63" s="3">
        <v>306</v>
      </c>
      <c r="E63" s="3">
        <v>2.59</v>
      </c>
      <c r="F63" s="2">
        <v>1477</v>
      </c>
      <c r="G63" s="2"/>
      <c r="L63" s="10">
        <f>F63</f>
        <v>1477</v>
      </c>
    </row>
    <row r="64" spans="1:13">
      <c r="A64" s="3">
        <v>57</v>
      </c>
      <c r="B64" t="s">
        <v>806</v>
      </c>
      <c r="C64" s="65">
        <v>2200</v>
      </c>
      <c r="D64" s="3">
        <v>255</v>
      </c>
      <c r="E64" s="3">
        <v>2.4300000000000002</v>
      </c>
      <c r="F64" s="2">
        <v>1462</v>
      </c>
      <c r="G64" s="2"/>
      <c r="L64" s="10">
        <f>F64</f>
        <v>1462</v>
      </c>
    </row>
    <row r="65" spans="1:13">
      <c r="A65" s="3">
        <v>58</v>
      </c>
      <c r="B65" t="s">
        <v>807</v>
      </c>
      <c r="C65" s="65">
        <v>2720</v>
      </c>
      <c r="D65" s="3">
        <v>302</v>
      </c>
      <c r="E65" s="3">
        <v>2.56</v>
      </c>
      <c r="F65" s="2">
        <v>1460</v>
      </c>
      <c r="G65" s="2"/>
      <c r="L65" s="10">
        <f>F65</f>
        <v>1460</v>
      </c>
    </row>
    <row r="66" spans="1:13">
      <c r="A66" s="3">
        <v>59</v>
      </c>
      <c r="B66" t="s">
        <v>808</v>
      </c>
      <c r="C66" s="65">
        <v>2550</v>
      </c>
      <c r="D66" s="3">
        <v>198</v>
      </c>
      <c r="E66" s="3">
        <v>2.2200000000000002</v>
      </c>
      <c r="F66" s="2">
        <v>1449</v>
      </c>
      <c r="G66" s="2"/>
      <c r="K66" s="10">
        <f>F66</f>
        <v>1449</v>
      </c>
    </row>
    <row r="67" spans="1:13">
      <c r="A67" s="3">
        <v>60</v>
      </c>
      <c r="B67" t="s">
        <v>809</v>
      </c>
      <c r="C67" s="65">
        <v>2760</v>
      </c>
      <c r="D67" s="3">
        <v>241</v>
      </c>
      <c r="E67" s="3">
        <v>2.2599999999999998</v>
      </c>
      <c r="F67" s="2">
        <v>1335</v>
      </c>
      <c r="G67" s="2"/>
      <c r="K67" s="10">
        <f>F67</f>
        <v>1335</v>
      </c>
    </row>
    <row r="68" spans="1:13">
      <c r="A68" s="3">
        <v>61</v>
      </c>
      <c r="B68" t="s">
        <v>810</v>
      </c>
      <c r="C68" s="65">
        <v>2350</v>
      </c>
      <c r="D68" s="3">
        <v>253</v>
      </c>
      <c r="E68" s="29">
        <v>2.4</v>
      </c>
      <c r="F68" s="2">
        <v>1326</v>
      </c>
      <c r="G68" s="2"/>
      <c r="L68" s="10">
        <f>F68</f>
        <v>1326</v>
      </c>
    </row>
    <row r="69" spans="1:13">
      <c r="A69" s="3">
        <v>62</v>
      </c>
      <c r="B69" t="s">
        <v>811</v>
      </c>
      <c r="C69" s="65">
        <v>2570</v>
      </c>
      <c r="D69" s="3">
        <v>268</v>
      </c>
      <c r="E69" s="3">
        <v>2.4500000000000002</v>
      </c>
      <c r="F69" s="2">
        <v>1324</v>
      </c>
      <c r="G69" s="2"/>
      <c r="L69" s="10">
        <f>F69</f>
        <v>1324</v>
      </c>
    </row>
    <row r="70" spans="1:13">
      <c r="A70" s="3">
        <v>63</v>
      </c>
      <c r="B70" t="s">
        <v>812</v>
      </c>
      <c r="C70" s="65">
        <v>2400</v>
      </c>
      <c r="D70" s="3">
        <v>263</v>
      </c>
      <c r="E70" s="3">
        <v>2.39</v>
      </c>
      <c r="F70" s="2">
        <v>1311</v>
      </c>
      <c r="G70" s="2"/>
      <c r="L70" s="10">
        <f>F70</f>
        <v>1311</v>
      </c>
    </row>
    <row r="71" spans="1:13">
      <c r="A71" s="3">
        <v>64</v>
      </c>
      <c r="B71" t="s">
        <v>89</v>
      </c>
      <c r="C71" s="65"/>
      <c r="D71" s="3">
        <v>304</v>
      </c>
      <c r="E71" s="3">
        <v>3.06</v>
      </c>
      <c r="F71" s="2">
        <v>1290</v>
      </c>
      <c r="G71" s="2"/>
      <c r="M71" s="10">
        <f>F71</f>
        <v>1290</v>
      </c>
    </row>
    <row r="72" spans="1:13">
      <c r="A72" s="3">
        <v>65</v>
      </c>
      <c r="B72" t="s">
        <v>813</v>
      </c>
      <c r="C72" s="65">
        <v>2450</v>
      </c>
      <c r="D72" s="3">
        <v>228</v>
      </c>
      <c r="E72" s="3">
        <v>2.4900000000000002</v>
      </c>
      <c r="F72" s="2">
        <v>1289</v>
      </c>
      <c r="G72" s="2"/>
      <c r="L72" s="10">
        <f t="shared" ref="L72:L77" si="2">F72</f>
        <v>1289</v>
      </c>
    </row>
    <row r="73" spans="1:13">
      <c r="A73" s="3">
        <v>66</v>
      </c>
      <c r="B73" t="s">
        <v>814</v>
      </c>
      <c r="C73" s="65">
        <v>2400</v>
      </c>
      <c r="D73" s="3">
        <v>216</v>
      </c>
      <c r="E73" s="3">
        <v>2.35</v>
      </c>
      <c r="F73" s="2">
        <v>1235</v>
      </c>
      <c r="G73" s="2"/>
      <c r="L73" s="10">
        <f t="shared" si="2"/>
        <v>1235</v>
      </c>
    </row>
    <row r="74" spans="1:13">
      <c r="A74" s="3">
        <v>67</v>
      </c>
      <c r="B74" t="s">
        <v>815</v>
      </c>
      <c r="C74" s="65">
        <v>2000</v>
      </c>
      <c r="D74" s="3">
        <v>269</v>
      </c>
      <c r="E74" s="3">
        <v>2.4700000000000002</v>
      </c>
      <c r="F74" s="2">
        <v>1216</v>
      </c>
      <c r="G74" s="2"/>
      <c r="L74" s="10">
        <f t="shared" si="2"/>
        <v>1216</v>
      </c>
    </row>
    <row r="75" spans="1:13">
      <c r="A75" s="3">
        <v>68</v>
      </c>
      <c r="B75" t="s">
        <v>816</v>
      </c>
      <c r="C75" s="65">
        <v>2620</v>
      </c>
      <c r="D75" s="3">
        <v>225</v>
      </c>
      <c r="E75" s="3">
        <v>2.48</v>
      </c>
      <c r="F75" s="2">
        <v>1206</v>
      </c>
      <c r="G75" s="2"/>
      <c r="L75" s="10">
        <f t="shared" si="2"/>
        <v>1206</v>
      </c>
    </row>
    <row r="76" spans="1:13">
      <c r="A76" s="3">
        <v>69</v>
      </c>
      <c r="B76" t="s">
        <v>817</v>
      </c>
      <c r="C76" s="65"/>
      <c r="D76" s="3">
        <v>300</v>
      </c>
      <c r="E76" s="3">
        <v>2.5299999999999998</v>
      </c>
      <c r="F76" s="2">
        <v>1197</v>
      </c>
      <c r="G76" s="2"/>
      <c r="L76" s="10">
        <f t="shared" si="2"/>
        <v>1197</v>
      </c>
    </row>
    <row r="77" spans="1:13">
      <c r="A77" s="3">
        <v>70</v>
      </c>
      <c r="B77" t="s">
        <v>818</v>
      </c>
      <c r="C77" s="65">
        <v>2310</v>
      </c>
      <c r="D77" s="3">
        <v>281</v>
      </c>
      <c r="E77" s="3">
        <v>2.4500000000000002</v>
      </c>
      <c r="F77" s="2">
        <v>1196</v>
      </c>
      <c r="G77" s="2"/>
      <c r="L77" s="10">
        <f t="shared" si="2"/>
        <v>1196</v>
      </c>
    </row>
    <row r="78" spans="1:13">
      <c r="A78" s="3">
        <v>71</v>
      </c>
      <c r="B78" t="s">
        <v>90</v>
      </c>
      <c r="C78" s="65"/>
      <c r="D78" s="3">
        <v>308</v>
      </c>
      <c r="E78" s="3">
        <v>3.09</v>
      </c>
      <c r="F78" s="2">
        <v>1196</v>
      </c>
      <c r="G78" s="2"/>
      <c r="M78" s="10">
        <f>F78</f>
        <v>1196</v>
      </c>
    </row>
    <row r="79" spans="1:13">
      <c r="A79" s="3">
        <v>72</v>
      </c>
      <c r="B79" t="s">
        <v>819</v>
      </c>
      <c r="C79" s="65">
        <v>2200</v>
      </c>
      <c r="D79" s="3">
        <v>258</v>
      </c>
      <c r="E79" s="3">
        <v>2.5099999999999998</v>
      </c>
      <c r="F79" s="2">
        <v>1189</v>
      </c>
      <c r="G79" s="2"/>
      <c r="L79" s="10">
        <f>F79</f>
        <v>1189</v>
      </c>
    </row>
    <row r="80" spans="1:13">
      <c r="A80" s="3">
        <v>73</v>
      </c>
      <c r="B80" t="s">
        <v>820</v>
      </c>
      <c r="C80" s="65">
        <v>2210</v>
      </c>
      <c r="D80" s="3">
        <v>271</v>
      </c>
      <c r="E80" s="3">
        <v>2.44</v>
      </c>
      <c r="F80" s="2">
        <v>1149</v>
      </c>
      <c r="G80" s="2"/>
      <c r="L80" s="10">
        <f>F80</f>
        <v>1149</v>
      </c>
    </row>
    <row r="81" spans="1:13">
      <c r="A81" s="3">
        <v>74</v>
      </c>
      <c r="B81" t="s">
        <v>91</v>
      </c>
      <c r="C81" s="65"/>
      <c r="D81" s="3">
        <v>311</v>
      </c>
      <c r="E81" s="3">
        <v>3.13</v>
      </c>
      <c r="F81" s="2">
        <v>1120</v>
      </c>
      <c r="G81" s="2"/>
      <c r="M81" s="10">
        <f>F81</f>
        <v>1120</v>
      </c>
    </row>
    <row r="82" spans="1:13">
      <c r="A82" s="3">
        <v>75</v>
      </c>
      <c r="B82" t="s">
        <v>821</v>
      </c>
      <c r="C82" s="65">
        <v>2290</v>
      </c>
      <c r="D82" s="3">
        <v>271</v>
      </c>
      <c r="E82" s="29">
        <v>3</v>
      </c>
      <c r="F82" s="2">
        <v>1116</v>
      </c>
      <c r="G82" s="2"/>
      <c r="L82" s="10">
        <f>F82</f>
        <v>1116</v>
      </c>
    </row>
    <row r="83" spans="1:13">
      <c r="A83" s="3">
        <v>76</v>
      </c>
      <c r="B83" t="s">
        <v>92</v>
      </c>
      <c r="C83" s="65"/>
      <c r="D83" s="3">
        <v>251</v>
      </c>
      <c r="E83" s="3">
        <v>3.14</v>
      </c>
      <c r="F83" s="2">
        <v>1112</v>
      </c>
      <c r="G83" s="2"/>
      <c r="M83" s="10">
        <f>F83</f>
        <v>1112</v>
      </c>
    </row>
    <row r="84" spans="1:13">
      <c r="A84" s="3">
        <v>77</v>
      </c>
      <c r="B84" t="s">
        <v>93</v>
      </c>
      <c r="C84" s="65"/>
      <c r="D84" s="3">
        <v>310</v>
      </c>
      <c r="E84" s="3">
        <v>3.06</v>
      </c>
      <c r="F84" s="2">
        <v>1104</v>
      </c>
      <c r="G84" s="2"/>
      <c r="M84" s="10">
        <f>F84</f>
        <v>1104</v>
      </c>
    </row>
    <row r="85" spans="1:13">
      <c r="A85" s="3">
        <v>78</v>
      </c>
      <c r="B85" t="s">
        <v>822</v>
      </c>
      <c r="C85" s="65">
        <v>2260</v>
      </c>
      <c r="D85" s="3">
        <v>234</v>
      </c>
      <c r="E85" s="3">
        <v>2.58</v>
      </c>
      <c r="F85" s="2">
        <v>1099</v>
      </c>
      <c r="G85" s="2"/>
      <c r="L85" s="10">
        <f>F85</f>
        <v>1099</v>
      </c>
    </row>
    <row r="86" spans="1:13">
      <c r="A86" s="3">
        <v>79</v>
      </c>
      <c r="B86" t="s">
        <v>823</v>
      </c>
      <c r="C86" s="65">
        <v>2360</v>
      </c>
      <c r="D86" s="3">
        <v>198</v>
      </c>
      <c r="E86" s="3">
        <v>2.23</v>
      </c>
      <c r="F86" s="2">
        <v>1079</v>
      </c>
      <c r="G86" s="2"/>
      <c r="K86" s="10">
        <f>F86</f>
        <v>1079</v>
      </c>
    </row>
    <row r="87" spans="1:13">
      <c r="A87" s="3">
        <v>80</v>
      </c>
      <c r="B87" t="s">
        <v>824</v>
      </c>
      <c r="C87" s="65">
        <v>2490</v>
      </c>
      <c r="D87" s="3">
        <v>301</v>
      </c>
      <c r="E87" s="3">
        <v>2.5499999999999998</v>
      </c>
      <c r="F87" s="2">
        <v>1072</v>
      </c>
      <c r="G87" s="2"/>
      <c r="L87" s="10">
        <f>F87</f>
        <v>1072</v>
      </c>
    </row>
    <row r="88" spans="1:13">
      <c r="A88" s="3">
        <v>81</v>
      </c>
      <c r="B88" t="s">
        <v>825</v>
      </c>
      <c r="C88" s="65">
        <v>2400</v>
      </c>
      <c r="D88" s="3">
        <v>266</v>
      </c>
      <c r="E88" s="3">
        <v>2.44</v>
      </c>
      <c r="F88" s="2">
        <v>1071</v>
      </c>
      <c r="G88" s="2"/>
      <c r="L88" s="10">
        <f t="shared" ref="L88:L96" si="3">F88</f>
        <v>1071</v>
      </c>
    </row>
    <row r="89" spans="1:13">
      <c r="A89" s="3">
        <v>82</v>
      </c>
      <c r="B89" t="s">
        <v>826</v>
      </c>
      <c r="C89" s="65">
        <v>2200</v>
      </c>
      <c r="D89" s="3">
        <v>261</v>
      </c>
      <c r="E89" s="3">
        <v>2.57</v>
      </c>
      <c r="F89" s="2">
        <v>1070</v>
      </c>
      <c r="G89" s="2"/>
      <c r="L89" s="10">
        <f t="shared" si="3"/>
        <v>1070</v>
      </c>
    </row>
    <row r="90" spans="1:13">
      <c r="A90" s="3">
        <v>83</v>
      </c>
      <c r="B90" t="s">
        <v>827</v>
      </c>
      <c r="C90" s="65">
        <v>2650</v>
      </c>
      <c r="D90" s="3">
        <v>255</v>
      </c>
      <c r="E90" s="29">
        <v>2.4</v>
      </c>
      <c r="F90" s="2">
        <v>1068</v>
      </c>
      <c r="G90" s="2"/>
      <c r="L90" s="10">
        <f t="shared" si="3"/>
        <v>1068</v>
      </c>
    </row>
    <row r="91" spans="1:13">
      <c r="A91" s="3">
        <v>84</v>
      </c>
      <c r="B91" t="s">
        <v>828</v>
      </c>
      <c r="C91" s="65">
        <v>2240</v>
      </c>
      <c r="D91" s="3">
        <v>300</v>
      </c>
      <c r="E91" s="3">
        <v>2.54</v>
      </c>
      <c r="F91" s="2">
        <v>1048</v>
      </c>
      <c r="G91" s="2"/>
      <c r="L91" s="10">
        <f t="shared" si="3"/>
        <v>1048</v>
      </c>
    </row>
    <row r="92" spans="1:13">
      <c r="A92" s="3">
        <v>85</v>
      </c>
      <c r="B92" t="s">
        <v>829</v>
      </c>
      <c r="C92" s="65">
        <v>2400</v>
      </c>
      <c r="D92" s="3">
        <v>265</v>
      </c>
      <c r="E92" s="3">
        <v>2.41</v>
      </c>
      <c r="F92" s="2">
        <v>1034</v>
      </c>
      <c r="G92" s="2"/>
      <c r="L92" s="10">
        <f t="shared" si="3"/>
        <v>1034</v>
      </c>
    </row>
    <row r="93" spans="1:13">
      <c r="A93" s="3">
        <v>86</v>
      </c>
      <c r="B93" t="s">
        <v>830</v>
      </c>
      <c r="C93" s="65">
        <v>2400</v>
      </c>
      <c r="D93" s="3">
        <v>266</v>
      </c>
      <c r="E93" s="3">
        <v>2.42</v>
      </c>
      <c r="F93" s="2">
        <v>1032</v>
      </c>
      <c r="G93" s="2"/>
      <c r="L93" s="10">
        <f t="shared" si="3"/>
        <v>1032</v>
      </c>
    </row>
    <row r="94" spans="1:13">
      <c r="A94" s="3">
        <v>87</v>
      </c>
      <c r="B94" t="s">
        <v>831</v>
      </c>
      <c r="C94" s="65">
        <v>2630</v>
      </c>
      <c r="D94" s="3">
        <v>236</v>
      </c>
      <c r="E94" s="29">
        <v>3</v>
      </c>
      <c r="F94" s="2">
        <v>1024</v>
      </c>
      <c r="G94" s="2"/>
      <c r="L94" s="10">
        <f t="shared" si="3"/>
        <v>1024</v>
      </c>
    </row>
    <row r="95" spans="1:13">
      <c r="A95" s="3">
        <v>88</v>
      </c>
      <c r="B95" t="s">
        <v>832</v>
      </c>
      <c r="C95" s="65">
        <v>2270</v>
      </c>
      <c r="D95" s="3">
        <v>286</v>
      </c>
      <c r="E95" s="3">
        <v>2.4900000000000002</v>
      </c>
      <c r="F95" s="2">
        <v>1015</v>
      </c>
      <c r="G95" s="2"/>
      <c r="L95" s="10">
        <f t="shared" si="3"/>
        <v>1015</v>
      </c>
    </row>
    <row r="96" spans="1:13">
      <c r="A96" s="3">
        <v>89</v>
      </c>
      <c r="B96" t="s">
        <v>833</v>
      </c>
      <c r="C96" s="65">
        <v>2610</v>
      </c>
      <c r="D96" s="3">
        <v>295</v>
      </c>
      <c r="E96" s="3">
        <v>2.59</v>
      </c>
      <c r="F96" s="2">
        <v>1002</v>
      </c>
      <c r="G96" s="2"/>
      <c r="L96" s="10">
        <f t="shared" si="3"/>
        <v>1002</v>
      </c>
    </row>
    <row r="97" spans="1:13">
      <c r="A97" s="3">
        <v>90</v>
      </c>
      <c r="B97" t="s">
        <v>105</v>
      </c>
      <c r="C97" s="65"/>
      <c r="D97" s="3">
        <v>271</v>
      </c>
      <c r="E97" s="3">
        <v>3.09</v>
      </c>
      <c r="F97" s="2">
        <v>995</v>
      </c>
      <c r="G97" s="2"/>
      <c r="M97" s="10">
        <f>F97</f>
        <v>995</v>
      </c>
    </row>
    <row r="98" spans="1:13">
      <c r="A98" s="3">
        <v>91</v>
      </c>
      <c r="B98" t="s">
        <v>834</v>
      </c>
      <c r="C98" s="65">
        <v>2540</v>
      </c>
      <c r="D98" s="3">
        <v>280</v>
      </c>
      <c r="E98" s="3">
        <v>2.56</v>
      </c>
      <c r="F98" s="2">
        <v>962</v>
      </c>
      <c r="G98" s="2"/>
      <c r="L98" s="10">
        <f>F98</f>
        <v>962</v>
      </c>
    </row>
    <row r="99" spans="1:13">
      <c r="A99" s="3">
        <v>92</v>
      </c>
      <c r="B99" t="s">
        <v>835</v>
      </c>
      <c r="C99" s="65">
        <v>2200</v>
      </c>
      <c r="D99" s="3">
        <v>258</v>
      </c>
      <c r="E99" s="3">
        <v>2.4900000000000002</v>
      </c>
      <c r="F99" s="2">
        <v>952</v>
      </c>
      <c r="G99" s="2"/>
      <c r="L99" s="10">
        <f t="shared" ref="L99:L107" si="4">F99</f>
        <v>952</v>
      </c>
    </row>
    <row r="100" spans="1:13">
      <c r="A100" s="3">
        <v>93</v>
      </c>
      <c r="B100" t="s">
        <v>836</v>
      </c>
      <c r="C100" s="65">
        <v>2120</v>
      </c>
      <c r="D100" s="3">
        <v>220</v>
      </c>
      <c r="E100" s="3">
        <v>2.4700000000000002</v>
      </c>
      <c r="F100" s="2">
        <v>951</v>
      </c>
      <c r="G100" s="2"/>
      <c r="L100" s="10">
        <f t="shared" si="4"/>
        <v>951</v>
      </c>
    </row>
    <row r="101" spans="1:13">
      <c r="A101" s="3">
        <v>94</v>
      </c>
      <c r="B101" t="s">
        <v>837</v>
      </c>
      <c r="C101" s="65">
        <v>2000</v>
      </c>
      <c r="D101" s="3">
        <v>276</v>
      </c>
      <c r="E101" s="29">
        <v>2.5</v>
      </c>
      <c r="F101" s="2">
        <v>947</v>
      </c>
      <c r="G101" s="2"/>
      <c r="L101" s="10">
        <f t="shared" si="4"/>
        <v>947</v>
      </c>
    </row>
    <row r="102" spans="1:13">
      <c r="A102" s="3">
        <v>95</v>
      </c>
      <c r="B102" t="s">
        <v>838</v>
      </c>
      <c r="C102" s="65">
        <v>2500</v>
      </c>
      <c r="D102" s="3">
        <v>211</v>
      </c>
      <c r="E102" s="3">
        <v>2.34</v>
      </c>
      <c r="F102" s="2">
        <v>939</v>
      </c>
      <c r="G102" s="2"/>
      <c r="L102" s="10">
        <f t="shared" si="4"/>
        <v>939</v>
      </c>
    </row>
    <row r="103" spans="1:13">
      <c r="A103" s="3">
        <v>96</v>
      </c>
      <c r="B103" t="s">
        <v>839</v>
      </c>
      <c r="C103" s="65">
        <v>2300</v>
      </c>
      <c r="D103" s="3">
        <v>302</v>
      </c>
      <c r="E103" s="3">
        <v>2.57</v>
      </c>
      <c r="F103" s="2">
        <v>937</v>
      </c>
      <c r="G103" s="2"/>
      <c r="L103" s="10">
        <f t="shared" si="4"/>
        <v>937</v>
      </c>
    </row>
    <row r="104" spans="1:13">
      <c r="A104" s="3">
        <v>97</v>
      </c>
      <c r="B104" t="s">
        <v>840</v>
      </c>
      <c r="C104" s="65">
        <v>2580</v>
      </c>
      <c r="D104" s="3">
        <v>209</v>
      </c>
      <c r="E104" s="3">
        <v>2.36</v>
      </c>
      <c r="F104" s="2">
        <v>934</v>
      </c>
      <c r="G104" s="2"/>
      <c r="L104" s="10">
        <f t="shared" si="4"/>
        <v>934</v>
      </c>
    </row>
    <row r="105" spans="1:13">
      <c r="A105" s="3">
        <v>98</v>
      </c>
      <c r="B105" t="s">
        <v>841</v>
      </c>
      <c r="C105" s="65">
        <v>2200</v>
      </c>
      <c r="D105" s="3">
        <v>264</v>
      </c>
      <c r="E105" s="3">
        <v>2.5299999999999998</v>
      </c>
      <c r="F105" s="2">
        <v>920</v>
      </c>
      <c r="G105" s="2"/>
      <c r="L105" s="10">
        <f t="shared" si="4"/>
        <v>920</v>
      </c>
    </row>
    <row r="106" spans="1:13">
      <c r="A106" s="3">
        <v>99</v>
      </c>
      <c r="B106" t="s">
        <v>842</v>
      </c>
      <c r="C106" s="65">
        <v>2390</v>
      </c>
      <c r="D106" s="3">
        <v>208</v>
      </c>
      <c r="E106" s="3">
        <v>2.36</v>
      </c>
      <c r="F106" s="2">
        <v>919</v>
      </c>
      <c r="G106" s="2"/>
      <c r="L106" s="10">
        <f t="shared" si="4"/>
        <v>919</v>
      </c>
    </row>
    <row r="107" spans="1:13">
      <c r="A107" s="3">
        <v>100</v>
      </c>
      <c r="B107" t="s">
        <v>843</v>
      </c>
      <c r="C107" s="65">
        <v>2100</v>
      </c>
      <c r="D107" s="3">
        <v>284</v>
      </c>
      <c r="E107" s="3">
        <v>2.41</v>
      </c>
      <c r="F107" s="2">
        <v>906</v>
      </c>
      <c r="G107" s="2"/>
      <c r="L107" s="10">
        <f t="shared" si="4"/>
        <v>906</v>
      </c>
    </row>
    <row r="108" spans="1:13">
      <c r="A108" s="3">
        <v>101</v>
      </c>
      <c r="B108" t="s">
        <v>106</v>
      </c>
      <c r="C108" s="65"/>
      <c r="D108" s="3">
        <v>317</v>
      </c>
      <c r="E108" s="3">
        <v>3.14</v>
      </c>
      <c r="F108" s="2">
        <v>906</v>
      </c>
      <c r="G108" s="2"/>
      <c r="M108" s="10">
        <f>F108</f>
        <v>906</v>
      </c>
    </row>
    <row r="109" spans="1:13">
      <c r="A109" s="3">
        <v>102</v>
      </c>
      <c r="B109" t="s">
        <v>844</v>
      </c>
      <c r="C109" s="65">
        <v>2680</v>
      </c>
      <c r="D109" s="3">
        <v>299</v>
      </c>
      <c r="E109" s="3">
        <v>2.56</v>
      </c>
      <c r="F109" s="2">
        <v>906</v>
      </c>
      <c r="G109" s="2"/>
      <c r="L109" s="10">
        <f>F109</f>
        <v>906</v>
      </c>
    </row>
    <row r="110" spans="1:13">
      <c r="A110" s="3">
        <v>103</v>
      </c>
      <c r="B110" t="s">
        <v>107</v>
      </c>
      <c r="C110" s="65">
        <v>2110</v>
      </c>
      <c r="D110" s="3">
        <v>242</v>
      </c>
      <c r="E110" s="3">
        <v>3.08</v>
      </c>
      <c r="F110" s="2">
        <v>903</v>
      </c>
      <c r="G110" s="2"/>
      <c r="M110" s="10">
        <f>F110</f>
        <v>903</v>
      </c>
    </row>
    <row r="111" spans="1:13">
      <c r="A111" s="3">
        <v>104</v>
      </c>
      <c r="B111" t="s">
        <v>845</v>
      </c>
      <c r="C111" s="65">
        <v>2500</v>
      </c>
      <c r="D111" s="3">
        <v>195</v>
      </c>
      <c r="E111" s="3">
        <v>2.23</v>
      </c>
      <c r="F111" s="2">
        <v>896</v>
      </c>
      <c r="G111" s="2"/>
      <c r="K111" s="10">
        <f>F111</f>
        <v>896</v>
      </c>
    </row>
    <row r="112" spans="1:13">
      <c r="A112" s="3">
        <v>105</v>
      </c>
      <c r="B112" t="s">
        <v>846</v>
      </c>
      <c r="C112" s="65">
        <v>2850</v>
      </c>
      <c r="D112" s="3">
        <v>243</v>
      </c>
      <c r="E112" s="3">
        <v>2.29</v>
      </c>
      <c r="F112" s="2">
        <v>891</v>
      </c>
      <c r="G112" s="2"/>
      <c r="K112" s="10">
        <f>F112</f>
        <v>891</v>
      </c>
    </row>
    <row r="113" spans="1:15">
      <c r="A113" s="3">
        <v>106</v>
      </c>
      <c r="B113" t="s">
        <v>847</v>
      </c>
      <c r="C113" s="65">
        <v>2170</v>
      </c>
      <c r="D113" s="3">
        <v>224</v>
      </c>
      <c r="E113" s="3">
        <v>2.4900000000000002</v>
      </c>
      <c r="F113" s="2">
        <v>866</v>
      </c>
      <c r="G113" s="2"/>
      <c r="L113" s="10">
        <f>F113</f>
        <v>866</v>
      </c>
    </row>
    <row r="114" spans="1:15">
      <c r="A114" s="3">
        <v>107</v>
      </c>
      <c r="B114" t="s">
        <v>848</v>
      </c>
      <c r="C114" s="65">
        <v>2800</v>
      </c>
      <c r="D114" s="3">
        <v>292</v>
      </c>
      <c r="E114" s="3">
        <v>2.56</v>
      </c>
      <c r="F114" s="2">
        <v>858</v>
      </c>
      <c r="G114" s="2"/>
      <c r="L114" s="10">
        <f>F114</f>
        <v>858</v>
      </c>
    </row>
    <row r="115" spans="1:15">
      <c r="A115" s="3">
        <v>108</v>
      </c>
      <c r="B115" t="s">
        <v>849</v>
      </c>
      <c r="C115" s="65">
        <v>2210</v>
      </c>
      <c r="D115" s="3">
        <v>270</v>
      </c>
      <c r="E115" s="3">
        <v>2.4300000000000002</v>
      </c>
      <c r="F115" s="2">
        <v>849</v>
      </c>
      <c r="G115" s="2"/>
      <c r="L115" s="10">
        <f>F115</f>
        <v>849</v>
      </c>
    </row>
    <row r="116" spans="1:15">
      <c r="A116" s="3">
        <v>109</v>
      </c>
      <c r="B116" t="s">
        <v>850</v>
      </c>
      <c r="C116" s="65">
        <v>2120</v>
      </c>
      <c r="D116" s="3">
        <v>237</v>
      </c>
      <c r="E116" s="3">
        <v>2.57</v>
      </c>
      <c r="F116" s="2">
        <v>847</v>
      </c>
      <c r="G116" s="2"/>
      <c r="L116" s="10">
        <f>F116</f>
        <v>847</v>
      </c>
    </row>
    <row r="117" spans="1:15">
      <c r="A117" s="3">
        <v>110</v>
      </c>
      <c r="B117" t="s">
        <v>851</v>
      </c>
      <c r="C117" s="65">
        <v>2310</v>
      </c>
      <c r="D117" s="3">
        <v>278</v>
      </c>
      <c r="E117" s="29">
        <v>2.5</v>
      </c>
      <c r="F117" s="2">
        <v>843</v>
      </c>
      <c r="G117" s="2"/>
      <c r="L117" s="10">
        <f>F117</f>
        <v>843</v>
      </c>
    </row>
    <row r="118" spans="1:15">
      <c r="A118" s="3">
        <v>111</v>
      </c>
      <c r="B118" t="s">
        <v>108</v>
      </c>
      <c r="C118" s="65"/>
      <c r="D118" s="3">
        <v>310</v>
      </c>
      <c r="E118" s="3">
        <v>3.06</v>
      </c>
      <c r="F118" s="2">
        <v>832</v>
      </c>
      <c r="G118" s="2"/>
      <c r="M118" s="10">
        <f>F118</f>
        <v>832</v>
      </c>
    </row>
    <row r="119" spans="1:15">
      <c r="A119" s="3">
        <v>112</v>
      </c>
      <c r="B119" t="s">
        <v>852</v>
      </c>
      <c r="C119" s="65">
        <v>2200</v>
      </c>
      <c r="D119" s="3">
        <v>262</v>
      </c>
      <c r="E119" s="3">
        <v>2.52</v>
      </c>
      <c r="F119" s="2">
        <v>826</v>
      </c>
      <c r="G119" s="2"/>
      <c r="L119" s="10">
        <f>F119</f>
        <v>826</v>
      </c>
    </row>
    <row r="120" spans="1:15">
      <c r="A120" s="3">
        <v>113</v>
      </c>
      <c r="B120" t="s">
        <v>853</v>
      </c>
      <c r="C120" s="65">
        <v>2140</v>
      </c>
      <c r="D120" s="3">
        <v>210</v>
      </c>
      <c r="E120" s="3">
        <v>2.33</v>
      </c>
      <c r="F120" s="2">
        <v>812</v>
      </c>
      <c r="G120" s="2"/>
      <c r="L120" s="10">
        <f>F120</f>
        <v>812</v>
      </c>
    </row>
    <row r="121" spans="1:15">
      <c r="A121" s="3">
        <v>114</v>
      </c>
      <c r="B121" t="s">
        <v>854</v>
      </c>
      <c r="C121" s="65">
        <v>2000</v>
      </c>
      <c r="D121" s="3">
        <v>281</v>
      </c>
      <c r="E121" s="3">
        <v>2.52</v>
      </c>
      <c r="F121" s="2">
        <v>793</v>
      </c>
      <c r="G121" s="2"/>
      <c r="L121" s="10">
        <f>F121</f>
        <v>793</v>
      </c>
    </row>
    <row r="122" spans="1:15">
      <c r="A122" s="3">
        <v>115</v>
      </c>
      <c r="B122" t="s">
        <v>855</v>
      </c>
      <c r="C122" s="65">
        <v>2000</v>
      </c>
      <c r="D122" s="3">
        <v>299</v>
      </c>
      <c r="E122" s="3">
        <v>2.59</v>
      </c>
      <c r="F122" s="2">
        <v>784</v>
      </c>
      <c r="G122" s="2"/>
      <c r="L122" s="10">
        <f>F122</f>
        <v>784</v>
      </c>
    </row>
    <row r="123" spans="1:15">
      <c r="A123" s="3">
        <v>116</v>
      </c>
      <c r="B123" t="s">
        <v>109</v>
      </c>
      <c r="C123" s="65"/>
      <c r="D123" s="3">
        <v>289</v>
      </c>
      <c r="E123" s="3">
        <v>3.06</v>
      </c>
      <c r="F123" s="2">
        <v>775</v>
      </c>
      <c r="G123" s="2"/>
      <c r="M123" s="10">
        <f>F123</f>
        <v>775</v>
      </c>
    </row>
    <row r="124" spans="1:15">
      <c r="A124" s="3">
        <v>117</v>
      </c>
      <c r="B124" t="s">
        <v>110</v>
      </c>
      <c r="C124" s="65"/>
      <c r="D124" s="3">
        <v>301</v>
      </c>
      <c r="E124" s="3">
        <v>3.03</v>
      </c>
      <c r="F124" s="2">
        <v>773</v>
      </c>
      <c r="G124" s="2"/>
      <c r="M124" s="10">
        <f>F124</f>
        <v>773</v>
      </c>
    </row>
    <row r="125" spans="1:15">
      <c r="A125" s="3">
        <v>118</v>
      </c>
      <c r="B125" t="s">
        <v>111</v>
      </c>
      <c r="C125" s="65"/>
      <c r="D125" s="3">
        <v>303</v>
      </c>
      <c r="E125" s="3">
        <v>3.03</v>
      </c>
      <c r="F125" s="2">
        <v>761</v>
      </c>
      <c r="G125" s="2"/>
      <c r="M125" s="10">
        <f>F125</f>
        <v>761</v>
      </c>
    </row>
    <row r="126" spans="1:15">
      <c r="A126" s="3">
        <v>119</v>
      </c>
      <c r="B126" t="s">
        <v>856</v>
      </c>
      <c r="C126" s="65">
        <v>2340</v>
      </c>
      <c r="D126" s="3">
        <v>210</v>
      </c>
      <c r="E126" s="3">
        <v>2.2599999999999998</v>
      </c>
      <c r="F126" s="2">
        <v>754</v>
      </c>
      <c r="G126" s="2"/>
      <c r="K126" s="10">
        <f>F126</f>
        <v>754</v>
      </c>
    </row>
    <row r="127" spans="1:15" ht="16" thickBot="1">
      <c r="A127" s="3">
        <v>120</v>
      </c>
      <c r="B127" t="s">
        <v>857</v>
      </c>
      <c r="C127" s="68">
        <v>2310</v>
      </c>
      <c r="D127" s="63">
        <v>277</v>
      </c>
      <c r="E127" s="63">
        <v>2.54</v>
      </c>
      <c r="F127" s="21">
        <v>753</v>
      </c>
      <c r="G127" s="21"/>
      <c r="H127" s="13"/>
      <c r="I127" s="13"/>
      <c r="J127" s="13"/>
      <c r="K127" s="13"/>
      <c r="L127" s="27">
        <f>F127</f>
        <v>753</v>
      </c>
      <c r="M127" s="13"/>
      <c r="N127" s="13"/>
      <c r="O127" s="13"/>
    </row>
    <row r="128" spans="1:15" ht="26" customHeight="1" thickTop="1">
      <c r="E128" s="69" t="s">
        <v>922</v>
      </c>
      <c r="F128" s="10">
        <f>SUM(F8:F127)</f>
        <v>357786</v>
      </c>
      <c r="G128" s="10"/>
      <c r="H128" s="10">
        <f t="shared" ref="H128:M128" si="5">SUM(H8:H127)</f>
        <v>0</v>
      </c>
      <c r="I128" s="10">
        <f t="shared" si="5"/>
        <v>0</v>
      </c>
      <c r="J128" s="10">
        <f t="shared" si="5"/>
        <v>0</v>
      </c>
      <c r="K128" s="10">
        <f t="shared" si="5"/>
        <v>23179</v>
      </c>
      <c r="L128" s="10">
        <f t="shared" si="5"/>
        <v>281154</v>
      </c>
      <c r="M128" s="10">
        <f t="shared" si="5"/>
        <v>53453</v>
      </c>
      <c r="N128" s="70">
        <f>SUM(K128:M128)</f>
        <v>357786</v>
      </c>
      <c r="O128" s="93" t="s">
        <v>1800</v>
      </c>
    </row>
    <row r="129" spans="5:15">
      <c r="N129" s="72"/>
      <c r="O129" s="90" t="s">
        <v>1801</v>
      </c>
    </row>
    <row r="130" spans="5:15">
      <c r="E130" t="s">
        <v>923</v>
      </c>
      <c r="F130" s="34">
        <f>F128/F5</f>
        <v>0.66194394902573139</v>
      </c>
      <c r="G130" s="34"/>
      <c r="K130" s="20">
        <f>K128/$F$128</f>
        <v>6.4784536007557597E-2</v>
      </c>
      <c r="L130" s="20">
        <f>L128/$F$128</f>
        <v>0.78581610236286492</v>
      </c>
      <c r="M130" s="20">
        <f>M128/$F$128</f>
        <v>0.14939936162957745</v>
      </c>
      <c r="N130" s="74">
        <f>N128/$F$128</f>
        <v>1</v>
      </c>
      <c r="O130" s="73"/>
    </row>
    <row r="131" spans="5:15">
      <c r="E131" t="s">
        <v>75</v>
      </c>
      <c r="F131" s="10">
        <f>F5-F128</f>
        <v>182722</v>
      </c>
      <c r="G131" s="10"/>
      <c r="N131" s="72"/>
      <c r="O131" s="73"/>
    </row>
    <row r="132" spans="5:15">
      <c r="E132" t="s">
        <v>77</v>
      </c>
      <c r="K132" s="10">
        <f>$F$131*K130</f>
        <v>11837.559988372939</v>
      </c>
      <c r="L132" s="10">
        <f>$F$131*L130</f>
        <v>143585.8898559474</v>
      </c>
      <c r="M132" s="10">
        <f>$F$131*M130</f>
        <v>27298.550155679652</v>
      </c>
      <c r="N132" s="75">
        <f>$F$131*N130</f>
        <v>182722</v>
      </c>
      <c r="O132" s="73"/>
    </row>
    <row r="133" spans="5:15">
      <c r="N133" s="72"/>
      <c r="O133" s="73"/>
    </row>
    <row r="134" spans="5:15">
      <c r="E134" t="s">
        <v>78</v>
      </c>
      <c r="K134" s="48">
        <f>K128+K132</f>
        <v>35016.559988372937</v>
      </c>
      <c r="L134" s="48">
        <f>L128+L132</f>
        <v>424739.8898559474</v>
      </c>
      <c r="M134" s="10">
        <f>M128+M132</f>
        <v>80751.550155679652</v>
      </c>
      <c r="N134" s="75">
        <f>N128+N132</f>
        <v>540508</v>
      </c>
      <c r="O134" s="73"/>
    </row>
    <row r="135" spans="5:15">
      <c r="N135" s="72"/>
      <c r="O135" s="73"/>
    </row>
    <row r="136" spans="5:15">
      <c r="H136" s="115" t="s">
        <v>51</v>
      </c>
      <c r="I136" s="116" t="s">
        <v>73</v>
      </c>
      <c r="J136" s="116" t="s">
        <v>74</v>
      </c>
      <c r="K136" s="117" t="s">
        <v>52</v>
      </c>
      <c r="L136" s="117" t="s">
        <v>53</v>
      </c>
      <c r="M136" s="118" t="s">
        <v>215</v>
      </c>
      <c r="N136" s="76"/>
      <c r="O136" s="77"/>
    </row>
  </sheetData>
  <mergeCells count="2">
    <mergeCell ref="H5:M5"/>
    <mergeCell ref="A1:M1"/>
  </mergeCells>
  <phoneticPr fontId="9" type="noConversion"/>
  <printOptions horizontalCentered="1" verticalCentered="1"/>
  <pageMargins left="0" right="0" top="0.5" bottom="0" header="0" footer="0"/>
  <pageSetup paperSize="3" scale="56" orientation="portrait" horizontalDpi="4294967292" verticalDpi="4294967292"/>
  <extLst>
    <ext xmlns:mx="http://schemas.microsoft.com/office/mac/excel/2008/main" uri="{64002731-A6B0-56B0-2670-7721B7C09600}">
      <mx:PLV Mode="0" OnePage="0" WScale="55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topLeftCell="A4" workbookViewId="0">
      <selection activeCell="C12" sqref="C12"/>
    </sheetView>
  </sheetViews>
  <sheetFormatPr baseColWidth="10" defaultRowHeight="15" x14ac:dyDescent="0"/>
  <cols>
    <col min="1" max="1" width="10.83203125" style="3"/>
    <col min="2" max="2" width="31.33203125" customWidth="1"/>
    <col min="3" max="3" width="19.33203125" customWidth="1"/>
    <col min="4" max="4" width="13.83203125" customWidth="1"/>
    <col min="5" max="5" width="12.6640625" customWidth="1"/>
    <col min="6" max="6" width="15.83203125" customWidth="1"/>
    <col min="7" max="7" width="19" customWidth="1"/>
    <col min="10" max="10" width="12.33203125" customWidth="1"/>
    <col min="14" max="14" width="12.33203125" customWidth="1"/>
  </cols>
  <sheetData>
    <row r="1" spans="1:13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3" ht="18">
      <c r="A2" s="97" t="s">
        <v>1813</v>
      </c>
      <c r="B2" s="97"/>
      <c r="C2" s="39"/>
    </row>
    <row r="3" spans="1:13" ht="18">
      <c r="A3" s="97" t="s">
        <v>865</v>
      </c>
      <c r="B3" s="97"/>
      <c r="C3" s="39"/>
    </row>
    <row r="4" spans="1:13" ht="18">
      <c r="A4" s="97" t="s">
        <v>863</v>
      </c>
      <c r="B4" s="97"/>
      <c r="C4" s="39"/>
    </row>
    <row r="5" spans="1:13">
      <c r="B5" s="39"/>
      <c r="C5" s="39"/>
      <c r="D5" s="50">
        <v>283296</v>
      </c>
      <c r="H5" s="138" t="s">
        <v>50</v>
      </c>
      <c r="I5" s="139"/>
      <c r="J5" s="139"/>
      <c r="K5" s="139"/>
      <c r="L5" s="139"/>
      <c r="M5" s="140"/>
    </row>
    <row r="6" spans="1:13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3">
      <c r="A7" s="3">
        <v>1</v>
      </c>
      <c r="B7" t="s">
        <v>858</v>
      </c>
      <c r="C7" s="65">
        <v>8000</v>
      </c>
      <c r="D7" s="2">
        <v>55481</v>
      </c>
      <c r="E7">
        <v>136</v>
      </c>
      <c r="F7">
        <v>1.29</v>
      </c>
      <c r="I7" s="10">
        <f>D7</f>
        <v>55481</v>
      </c>
    </row>
    <row r="8" spans="1:13">
      <c r="A8" s="3">
        <v>2</v>
      </c>
      <c r="B8" t="s">
        <v>859</v>
      </c>
      <c r="C8" s="65">
        <v>8200</v>
      </c>
      <c r="D8" s="2">
        <v>20547</v>
      </c>
      <c r="E8">
        <v>119</v>
      </c>
      <c r="F8">
        <v>1.26</v>
      </c>
      <c r="I8" s="10">
        <f>D8</f>
        <v>20547</v>
      </c>
    </row>
    <row r="9" spans="1:13">
      <c r="A9" s="3">
        <v>3</v>
      </c>
      <c r="B9" t="s">
        <v>860</v>
      </c>
      <c r="C9" s="65">
        <v>8500</v>
      </c>
      <c r="D9" s="2">
        <v>8962</v>
      </c>
      <c r="E9">
        <v>166</v>
      </c>
      <c r="F9">
        <v>1.57</v>
      </c>
      <c r="J9" s="10">
        <f>D9</f>
        <v>8962</v>
      </c>
    </row>
    <row r="10" spans="1:13">
      <c r="A10" s="3">
        <v>4</v>
      </c>
      <c r="B10" t="s">
        <v>861</v>
      </c>
      <c r="C10" s="65">
        <v>8300</v>
      </c>
      <c r="D10" s="2">
        <v>8053</v>
      </c>
      <c r="E10">
        <v>174</v>
      </c>
      <c r="F10">
        <v>1.52</v>
      </c>
      <c r="J10" s="10">
        <f t="shared" ref="J10:J15" si="0">D10</f>
        <v>8053</v>
      </c>
    </row>
    <row r="11" spans="1:13">
      <c r="A11" s="3">
        <v>5</v>
      </c>
      <c r="B11" t="s">
        <v>862</v>
      </c>
      <c r="C11" s="65">
        <v>8600</v>
      </c>
      <c r="D11" s="2">
        <v>7370</v>
      </c>
      <c r="E11">
        <v>127</v>
      </c>
      <c r="F11">
        <v>1.35</v>
      </c>
      <c r="J11" s="10">
        <f t="shared" si="0"/>
        <v>7370</v>
      </c>
    </row>
    <row r="12" spans="1:13">
      <c r="A12" s="3">
        <v>6</v>
      </c>
      <c r="B12" t="s">
        <v>867</v>
      </c>
      <c r="C12" s="65">
        <v>8700</v>
      </c>
      <c r="D12" s="2">
        <v>6873</v>
      </c>
      <c r="E12">
        <v>147</v>
      </c>
      <c r="F12">
        <v>1.45</v>
      </c>
      <c r="J12" s="10">
        <f t="shared" si="0"/>
        <v>6873</v>
      </c>
    </row>
    <row r="13" spans="1:13">
      <c r="A13" s="3">
        <v>7</v>
      </c>
      <c r="B13" t="s">
        <v>868</v>
      </c>
      <c r="C13" s="65">
        <v>8120</v>
      </c>
      <c r="D13" s="2">
        <v>5836</v>
      </c>
      <c r="E13">
        <v>152</v>
      </c>
      <c r="F13" s="9">
        <v>1.5</v>
      </c>
      <c r="G13" s="9"/>
      <c r="J13" s="10">
        <f t="shared" si="0"/>
        <v>5836</v>
      </c>
    </row>
    <row r="14" spans="1:13">
      <c r="A14" s="3">
        <v>8</v>
      </c>
      <c r="B14" t="s">
        <v>869</v>
      </c>
      <c r="C14" s="65">
        <v>8400</v>
      </c>
      <c r="D14" s="2">
        <v>4734</v>
      </c>
      <c r="E14">
        <v>120</v>
      </c>
      <c r="F14">
        <v>1.44</v>
      </c>
      <c r="J14" s="10">
        <f t="shared" si="0"/>
        <v>4734</v>
      </c>
    </row>
    <row r="15" spans="1:13">
      <c r="A15" s="3">
        <v>9</v>
      </c>
      <c r="B15" t="s">
        <v>870</v>
      </c>
      <c r="C15" s="65">
        <v>8170</v>
      </c>
      <c r="D15" s="2">
        <v>4664</v>
      </c>
      <c r="E15">
        <v>136</v>
      </c>
      <c r="F15">
        <v>1.53</v>
      </c>
      <c r="J15" s="10">
        <f t="shared" si="0"/>
        <v>4664</v>
      </c>
    </row>
    <row r="16" spans="1:13">
      <c r="A16" s="3">
        <v>10</v>
      </c>
      <c r="B16" t="s">
        <v>871</v>
      </c>
      <c r="C16" s="65">
        <v>8330</v>
      </c>
      <c r="D16" s="2">
        <v>3670</v>
      </c>
      <c r="E16">
        <v>128</v>
      </c>
      <c r="F16" s="9">
        <v>1.3</v>
      </c>
      <c r="G16" s="9"/>
      <c r="I16" s="10">
        <f>D16</f>
        <v>3670</v>
      </c>
    </row>
    <row r="17" spans="1:10">
      <c r="A17" s="3">
        <v>11</v>
      </c>
      <c r="B17" t="s">
        <v>872</v>
      </c>
      <c r="C17" s="65">
        <v>8000</v>
      </c>
      <c r="D17" s="2">
        <v>3532</v>
      </c>
      <c r="E17">
        <v>134</v>
      </c>
      <c r="F17" s="9">
        <v>1.3</v>
      </c>
      <c r="G17" s="9"/>
      <c r="I17" s="10">
        <f>D17</f>
        <v>3532</v>
      </c>
    </row>
    <row r="18" spans="1:10">
      <c r="A18" s="3">
        <v>12</v>
      </c>
      <c r="B18" t="s">
        <v>873</v>
      </c>
      <c r="C18" s="65">
        <v>8440</v>
      </c>
      <c r="D18" s="2">
        <v>3296</v>
      </c>
      <c r="E18">
        <v>128</v>
      </c>
      <c r="F18" s="9">
        <v>1.29</v>
      </c>
      <c r="G18" s="9"/>
      <c r="I18" s="10">
        <f>D18</f>
        <v>3296</v>
      </c>
    </row>
    <row r="19" spans="1:10">
      <c r="A19" s="3">
        <v>13</v>
      </c>
      <c r="B19" t="s">
        <v>874</v>
      </c>
      <c r="C19" s="65">
        <v>8110</v>
      </c>
      <c r="D19" s="2">
        <v>3258</v>
      </c>
      <c r="E19">
        <v>72</v>
      </c>
      <c r="F19" s="9">
        <v>1.1499999999999999</v>
      </c>
      <c r="G19" s="9"/>
      <c r="I19" s="10">
        <f>D19</f>
        <v>3258</v>
      </c>
    </row>
    <row r="20" spans="1:10">
      <c r="A20" s="3">
        <v>14</v>
      </c>
      <c r="B20" t="s">
        <v>875</v>
      </c>
      <c r="C20" s="65">
        <v>8800</v>
      </c>
      <c r="D20" s="2">
        <v>2790</v>
      </c>
      <c r="E20">
        <v>155</v>
      </c>
      <c r="F20" s="9">
        <v>1.52</v>
      </c>
      <c r="G20" s="9"/>
      <c r="J20" s="10">
        <f>D20</f>
        <v>2790</v>
      </c>
    </row>
    <row r="21" spans="1:10">
      <c r="A21" s="3">
        <v>15</v>
      </c>
      <c r="B21" t="s">
        <v>876</v>
      </c>
      <c r="C21" s="65">
        <v>8210</v>
      </c>
      <c r="D21" s="2">
        <v>2618</v>
      </c>
      <c r="E21">
        <v>93</v>
      </c>
      <c r="F21" s="9">
        <v>1.23</v>
      </c>
      <c r="G21" s="9"/>
      <c r="I21" s="10">
        <f>D21</f>
        <v>2618</v>
      </c>
    </row>
    <row r="22" spans="1:10">
      <c r="A22" s="3">
        <v>16</v>
      </c>
      <c r="B22" t="s">
        <v>921</v>
      </c>
      <c r="C22" s="65">
        <v>8200</v>
      </c>
      <c r="D22" s="2">
        <v>2453</v>
      </c>
      <c r="E22">
        <v>116</v>
      </c>
      <c r="F22" s="9">
        <v>1.3</v>
      </c>
      <c r="G22" s="9"/>
      <c r="I22" s="10">
        <f>D22</f>
        <v>2453</v>
      </c>
    </row>
    <row r="23" spans="1:10">
      <c r="A23" s="3">
        <v>17</v>
      </c>
      <c r="B23" t="s">
        <v>920</v>
      </c>
      <c r="C23" s="65">
        <v>8230</v>
      </c>
      <c r="D23" s="2">
        <v>2420</v>
      </c>
      <c r="E23">
        <v>167</v>
      </c>
      <c r="F23" s="9">
        <v>2</v>
      </c>
      <c r="G23" s="9"/>
      <c r="J23" s="10">
        <f>D23</f>
        <v>2420</v>
      </c>
    </row>
    <row r="24" spans="1:10">
      <c r="A24" s="3">
        <v>18</v>
      </c>
      <c r="B24" t="s">
        <v>919</v>
      </c>
      <c r="C24" s="65">
        <v>8350</v>
      </c>
      <c r="D24" s="2">
        <v>2393</v>
      </c>
      <c r="E24">
        <v>123</v>
      </c>
      <c r="F24" s="9">
        <v>1.27</v>
      </c>
      <c r="G24" s="9"/>
      <c r="I24" s="10">
        <f>D24</f>
        <v>2393</v>
      </c>
    </row>
    <row r="25" spans="1:10">
      <c r="A25" s="3">
        <v>19</v>
      </c>
      <c r="B25" t="s">
        <v>918</v>
      </c>
      <c r="C25" s="65">
        <v>8160</v>
      </c>
      <c r="D25" s="2">
        <v>2192</v>
      </c>
      <c r="E25">
        <v>136</v>
      </c>
      <c r="F25" s="9">
        <v>1.35</v>
      </c>
      <c r="G25" s="9"/>
      <c r="J25" s="10">
        <f>D25</f>
        <v>2192</v>
      </c>
    </row>
    <row r="26" spans="1:10">
      <c r="A26" s="3">
        <v>20</v>
      </c>
      <c r="B26" t="s">
        <v>917</v>
      </c>
      <c r="C26" s="65">
        <v>8170</v>
      </c>
      <c r="D26" s="2">
        <v>2090</v>
      </c>
      <c r="E26">
        <v>134</v>
      </c>
      <c r="F26" s="9">
        <v>1.49</v>
      </c>
      <c r="G26" s="9"/>
      <c r="J26" s="10">
        <f>D26</f>
        <v>2090</v>
      </c>
    </row>
    <row r="27" spans="1:10">
      <c r="A27" s="3">
        <v>21</v>
      </c>
      <c r="B27" t="s">
        <v>916</v>
      </c>
      <c r="C27" s="65">
        <v>8320</v>
      </c>
      <c r="D27" s="2">
        <v>2035</v>
      </c>
      <c r="E27">
        <v>137</v>
      </c>
      <c r="F27" s="9">
        <v>1.45</v>
      </c>
      <c r="G27" s="9"/>
      <c r="J27" s="10">
        <f>D27</f>
        <v>2035</v>
      </c>
    </row>
    <row r="28" spans="1:10">
      <c r="A28" s="3">
        <v>22</v>
      </c>
      <c r="B28" t="s">
        <v>915</v>
      </c>
      <c r="C28" s="65">
        <v>8800</v>
      </c>
      <c r="D28" s="2">
        <v>1947</v>
      </c>
      <c r="E28">
        <v>122</v>
      </c>
      <c r="F28" s="9">
        <v>1.4</v>
      </c>
      <c r="G28" s="9"/>
      <c r="J28" s="10">
        <f>D28</f>
        <v>1947</v>
      </c>
    </row>
    <row r="29" spans="1:10">
      <c r="A29" s="3">
        <v>23</v>
      </c>
      <c r="B29" t="s">
        <v>914</v>
      </c>
      <c r="C29" s="65">
        <v>8300</v>
      </c>
      <c r="D29" s="2">
        <v>1921</v>
      </c>
      <c r="E29">
        <v>179</v>
      </c>
      <c r="F29" s="9">
        <v>1.54</v>
      </c>
      <c r="G29" s="9"/>
      <c r="J29" s="10">
        <f>D29</f>
        <v>1921</v>
      </c>
    </row>
    <row r="30" spans="1:10">
      <c r="A30" s="3">
        <v>24</v>
      </c>
      <c r="B30" t="s">
        <v>913</v>
      </c>
      <c r="C30" s="65">
        <v>8140</v>
      </c>
      <c r="D30" s="2">
        <v>1891</v>
      </c>
      <c r="E30">
        <v>116</v>
      </c>
      <c r="F30" s="9">
        <v>1.21</v>
      </c>
      <c r="G30" s="9"/>
      <c r="I30" s="10">
        <f>D30</f>
        <v>1891</v>
      </c>
      <c r="J30" s="10"/>
    </row>
    <row r="31" spans="1:10">
      <c r="A31" s="3">
        <v>25</v>
      </c>
      <c r="B31" t="s">
        <v>912</v>
      </c>
      <c r="C31" s="65">
        <v>8320</v>
      </c>
      <c r="D31" s="2">
        <v>1836</v>
      </c>
      <c r="E31">
        <v>136</v>
      </c>
      <c r="F31" s="9">
        <v>1.44</v>
      </c>
      <c r="G31" s="9"/>
      <c r="J31" s="10">
        <f>D31</f>
        <v>1836</v>
      </c>
    </row>
    <row r="32" spans="1:10">
      <c r="A32" s="3">
        <v>26</v>
      </c>
      <c r="B32" t="s">
        <v>911</v>
      </c>
      <c r="C32" s="65">
        <v>8090</v>
      </c>
      <c r="D32" s="2">
        <v>1730</v>
      </c>
      <c r="E32">
        <v>138</v>
      </c>
      <c r="F32" s="9">
        <v>1.4</v>
      </c>
      <c r="G32" s="9"/>
      <c r="J32" s="10">
        <f>D32</f>
        <v>1730</v>
      </c>
    </row>
    <row r="33" spans="1:11">
      <c r="A33" s="3">
        <v>27</v>
      </c>
      <c r="B33" t="s">
        <v>910</v>
      </c>
      <c r="C33" s="65">
        <v>8200</v>
      </c>
      <c r="D33" s="2">
        <v>1612</v>
      </c>
      <c r="E33">
        <v>116</v>
      </c>
      <c r="F33" s="9">
        <v>1.21</v>
      </c>
      <c r="G33" s="9"/>
      <c r="I33" s="10">
        <f>D33</f>
        <v>1612</v>
      </c>
    </row>
    <row r="34" spans="1:11">
      <c r="A34" s="3">
        <v>28</v>
      </c>
      <c r="B34" t="s">
        <v>909</v>
      </c>
      <c r="C34" s="65">
        <v>8000</v>
      </c>
      <c r="D34" s="2">
        <v>1591</v>
      </c>
      <c r="E34">
        <v>137</v>
      </c>
      <c r="F34" s="9">
        <v>1.3</v>
      </c>
      <c r="G34" s="9"/>
      <c r="I34" s="10">
        <f>D34</f>
        <v>1591</v>
      </c>
    </row>
    <row r="35" spans="1:11">
      <c r="A35" s="3">
        <v>29</v>
      </c>
      <c r="B35" t="s">
        <v>908</v>
      </c>
      <c r="C35" s="65">
        <v>8140</v>
      </c>
      <c r="D35" s="2">
        <v>1514</v>
      </c>
      <c r="E35">
        <v>85</v>
      </c>
      <c r="F35" s="9">
        <v>1.22</v>
      </c>
      <c r="G35" s="9"/>
      <c r="I35" s="10">
        <f>D35</f>
        <v>1514</v>
      </c>
    </row>
    <row r="36" spans="1:11">
      <c r="A36" s="3">
        <v>30</v>
      </c>
      <c r="B36" t="s">
        <v>907</v>
      </c>
      <c r="C36" s="65">
        <v>8090</v>
      </c>
      <c r="D36" s="2">
        <v>1483</v>
      </c>
      <c r="E36">
        <v>143</v>
      </c>
      <c r="F36" s="9">
        <v>1.41</v>
      </c>
      <c r="G36" s="9"/>
      <c r="J36" s="10">
        <f t="shared" ref="J36:J41" si="1">D36</f>
        <v>1483</v>
      </c>
    </row>
    <row r="37" spans="1:11">
      <c r="A37" s="3">
        <v>31</v>
      </c>
      <c r="B37" t="s">
        <v>906</v>
      </c>
      <c r="C37" s="65">
        <v>8000</v>
      </c>
      <c r="D37" s="2">
        <v>1446</v>
      </c>
      <c r="E37">
        <v>141</v>
      </c>
      <c r="F37" s="9">
        <v>1.36</v>
      </c>
      <c r="G37" s="9"/>
      <c r="J37" s="10">
        <f t="shared" si="1"/>
        <v>1446</v>
      </c>
    </row>
    <row r="38" spans="1:11">
      <c r="A38" s="3">
        <v>32</v>
      </c>
      <c r="B38" t="s">
        <v>905</v>
      </c>
      <c r="C38" s="65">
        <v>8150</v>
      </c>
      <c r="D38" s="2">
        <v>1428</v>
      </c>
      <c r="E38">
        <v>152</v>
      </c>
      <c r="F38" s="9">
        <v>1.47</v>
      </c>
      <c r="G38" s="9"/>
      <c r="J38" s="10">
        <f t="shared" si="1"/>
        <v>1428</v>
      </c>
    </row>
    <row r="39" spans="1:11">
      <c r="A39" s="3">
        <v>33</v>
      </c>
      <c r="B39" t="s">
        <v>904</v>
      </c>
      <c r="C39" s="65">
        <v>8000</v>
      </c>
      <c r="D39" s="2">
        <v>1426</v>
      </c>
      <c r="E39">
        <v>139</v>
      </c>
      <c r="F39" s="9">
        <v>1.33</v>
      </c>
      <c r="G39" s="9"/>
      <c r="J39" s="10">
        <f t="shared" si="1"/>
        <v>1426</v>
      </c>
    </row>
    <row r="40" spans="1:11">
      <c r="A40" s="3">
        <v>34</v>
      </c>
      <c r="B40" t="s">
        <v>903</v>
      </c>
      <c r="C40" s="65">
        <v>8150</v>
      </c>
      <c r="D40" s="2">
        <v>1415</v>
      </c>
      <c r="E40">
        <v>155</v>
      </c>
      <c r="F40" s="9">
        <v>1.48</v>
      </c>
      <c r="G40" s="9"/>
      <c r="J40" s="10">
        <f t="shared" si="1"/>
        <v>1415</v>
      </c>
    </row>
    <row r="41" spans="1:11">
      <c r="A41" s="3">
        <v>35</v>
      </c>
      <c r="B41" t="s">
        <v>902</v>
      </c>
      <c r="C41" s="65">
        <v>8460</v>
      </c>
      <c r="D41" s="2">
        <v>1341</v>
      </c>
      <c r="E41">
        <v>169</v>
      </c>
      <c r="F41" s="9">
        <v>2</v>
      </c>
      <c r="G41" s="9"/>
      <c r="J41" s="10">
        <f t="shared" si="1"/>
        <v>1341</v>
      </c>
    </row>
    <row r="42" spans="1:11">
      <c r="A42" s="3">
        <v>36</v>
      </c>
      <c r="B42" t="s">
        <v>901</v>
      </c>
      <c r="C42" s="65">
        <v>8380</v>
      </c>
      <c r="D42" s="2">
        <v>1314</v>
      </c>
      <c r="E42">
        <v>177</v>
      </c>
      <c r="F42" s="9">
        <v>2.13</v>
      </c>
      <c r="G42" s="9"/>
      <c r="K42" s="10">
        <f>D42</f>
        <v>1314</v>
      </c>
    </row>
    <row r="43" spans="1:11">
      <c r="A43" s="3">
        <v>37</v>
      </c>
      <c r="B43" t="s">
        <v>900</v>
      </c>
      <c r="C43" s="65">
        <v>8360</v>
      </c>
      <c r="D43" s="2">
        <v>1286</v>
      </c>
      <c r="E43">
        <v>185</v>
      </c>
      <c r="F43" s="9">
        <v>2.0299999999999998</v>
      </c>
      <c r="G43" s="9"/>
      <c r="K43" s="10">
        <f>D43</f>
        <v>1286</v>
      </c>
    </row>
    <row r="44" spans="1:11">
      <c r="A44" s="3">
        <v>38</v>
      </c>
      <c r="B44" t="s">
        <v>899</v>
      </c>
      <c r="C44" s="65">
        <v>8160</v>
      </c>
      <c r="D44" s="2">
        <v>1277</v>
      </c>
      <c r="E44">
        <v>146</v>
      </c>
      <c r="F44" s="9">
        <v>1.44</v>
      </c>
      <c r="G44" s="9"/>
      <c r="J44" s="10">
        <f>D44</f>
        <v>1277</v>
      </c>
    </row>
    <row r="45" spans="1:11">
      <c r="A45" s="3">
        <v>39</v>
      </c>
      <c r="B45" t="s">
        <v>898</v>
      </c>
      <c r="C45" s="65">
        <v>8110</v>
      </c>
      <c r="D45" s="2">
        <v>1259</v>
      </c>
      <c r="E45">
        <v>70</v>
      </c>
      <c r="F45" s="9">
        <v>1.1200000000000001</v>
      </c>
      <c r="G45" s="9"/>
      <c r="I45" s="10">
        <f>D45</f>
        <v>1259</v>
      </c>
    </row>
    <row r="46" spans="1:11">
      <c r="A46" s="3">
        <v>40</v>
      </c>
      <c r="B46" t="s">
        <v>897</v>
      </c>
      <c r="C46" s="65">
        <v>8440</v>
      </c>
      <c r="D46" s="2">
        <v>1224</v>
      </c>
      <c r="E46">
        <v>131</v>
      </c>
      <c r="F46" s="9">
        <v>1.29</v>
      </c>
      <c r="G46" s="9"/>
      <c r="I46" s="10">
        <f>D46</f>
        <v>1224</v>
      </c>
    </row>
    <row r="47" spans="1:11">
      <c r="A47" s="3">
        <v>41</v>
      </c>
      <c r="B47" t="s">
        <v>896</v>
      </c>
      <c r="C47" s="65">
        <v>8800</v>
      </c>
      <c r="D47" s="2">
        <v>1218</v>
      </c>
      <c r="E47">
        <v>156</v>
      </c>
      <c r="F47" s="9">
        <v>1.54</v>
      </c>
      <c r="G47" s="9"/>
      <c r="J47" s="10">
        <f>D47</f>
        <v>1218</v>
      </c>
    </row>
    <row r="48" spans="1:11">
      <c r="A48" s="3">
        <v>42</v>
      </c>
      <c r="B48" t="s">
        <v>895</v>
      </c>
      <c r="C48" s="65">
        <v>8700</v>
      </c>
      <c r="D48" s="2">
        <v>1205</v>
      </c>
      <c r="E48">
        <v>141</v>
      </c>
      <c r="F48" s="9">
        <v>1.43</v>
      </c>
      <c r="G48" s="9"/>
      <c r="J48" s="10">
        <f>D48</f>
        <v>1205</v>
      </c>
    </row>
    <row r="49" spans="1:11">
      <c r="A49" s="3">
        <v>43</v>
      </c>
      <c r="B49" t="s">
        <v>894</v>
      </c>
      <c r="C49" s="65">
        <v>8130</v>
      </c>
      <c r="D49" s="2">
        <v>1200</v>
      </c>
      <c r="E49">
        <v>133</v>
      </c>
      <c r="F49" s="9">
        <v>2</v>
      </c>
      <c r="G49" s="9"/>
      <c r="J49" s="10">
        <f>D49</f>
        <v>1200</v>
      </c>
    </row>
    <row r="50" spans="1:11">
      <c r="A50" s="3">
        <v>44</v>
      </c>
      <c r="B50" t="s">
        <v>893</v>
      </c>
      <c r="C50" s="65">
        <v>8140</v>
      </c>
      <c r="D50" s="2">
        <v>1167</v>
      </c>
      <c r="E50">
        <v>83</v>
      </c>
      <c r="F50" s="9">
        <v>1.19</v>
      </c>
      <c r="G50" s="9"/>
      <c r="I50" s="10">
        <f>D50</f>
        <v>1167</v>
      </c>
    </row>
    <row r="51" spans="1:11">
      <c r="A51" s="3">
        <v>45</v>
      </c>
      <c r="B51" t="s">
        <v>892</v>
      </c>
      <c r="C51" s="65">
        <v>8600</v>
      </c>
      <c r="D51" s="2">
        <v>1139</v>
      </c>
      <c r="E51">
        <v>127</v>
      </c>
      <c r="F51" s="9">
        <v>1.35</v>
      </c>
      <c r="G51" s="9"/>
      <c r="J51" s="10">
        <f t="shared" ref="J51:J57" si="2">D51</f>
        <v>1139</v>
      </c>
    </row>
    <row r="52" spans="1:11">
      <c r="A52" s="3">
        <v>46</v>
      </c>
      <c r="B52" t="s">
        <v>891</v>
      </c>
      <c r="C52" s="65">
        <v>8700</v>
      </c>
      <c r="D52" s="2">
        <v>1124</v>
      </c>
      <c r="E52">
        <v>123</v>
      </c>
      <c r="F52" s="9">
        <v>1.43</v>
      </c>
      <c r="G52" s="9"/>
      <c r="J52" s="10">
        <f t="shared" si="2"/>
        <v>1124</v>
      </c>
    </row>
    <row r="53" spans="1:11">
      <c r="A53" s="3">
        <v>47</v>
      </c>
      <c r="B53" t="s">
        <v>890</v>
      </c>
      <c r="C53" s="65">
        <v>8800</v>
      </c>
      <c r="D53" s="2">
        <v>1094</v>
      </c>
      <c r="E53">
        <v>129</v>
      </c>
      <c r="F53" s="9">
        <v>1.48</v>
      </c>
      <c r="G53" s="9"/>
      <c r="J53" s="10">
        <f t="shared" si="2"/>
        <v>1094</v>
      </c>
    </row>
    <row r="54" spans="1:11">
      <c r="A54" s="3">
        <v>48</v>
      </c>
      <c r="B54" t="s">
        <v>889</v>
      </c>
      <c r="C54" s="65">
        <v>8090</v>
      </c>
      <c r="D54" s="2">
        <v>1075</v>
      </c>
      <c r="E54">
        <v>147</v>
      </c>
      <c r="F54" s="9">
        <v>1.41</v>
      </c>
      <c r="G54" s="9"/>
      <c r="J54" s="10">
        <f t="shared" si="2"/>
        <v>1075</v>
      </c>
    </row>
    <row r="55" spans="1:11">
      <c r="A55" s="3">
        <v>49</v>
      </c>
      <c r="B55" t="s">
        <v>888</v>
      </c>
      <c r="C55" s="65">
        <v>8160</v>
      </c>
      <c r="D55" s="2">
        <v>1047</v>
      </c>
      <c r="E55">
        <v>127</v>
      </c>
      <c r="F55" s="9">
        <v>1.32</v>
      </c>
      <c r="G55" s="9"/>
      <c r="J55" s="10">
        <f t="shared" si="2"/>
        <v>1047</v>
      </c>
    </row>
    <row r="56" spans="1:11">
      <c r="A56" s="3">
        <v>50</v>
      </c>
      <c r="B56" t="s">
        <v>887</v>
      </c>
      <c r="C56" s="65">
        <v>8320</v>
      </c>
      <c r="D56" s="2">
        <v>1026</v>
      </c>
      <c r="E56">
        <v>135</v>
      </c>
      <c r="F56" s="9">
        <v>1.44</v>
      </c>
      <c r="G56" s="9"/>
      <c r="J56" s="10">
        <f t="shared" si="2"/>
        <v>1026</v>
      </c>
    </row>
    <row r="57" spans="1:11">
      <c r="A57" s="3">
        <v>51</v>
      </c>
      <c r="B57" t="s">
        <v>886</v>
      </c>
      <c r="C57" s="65">
        <v>8410</v>
      </c>
      <c r="D57" s="2">
        <v>1006</v>
      </c>
      <c r="E57">
        <v>141</v>
      </c>
      <c r="F57" s="9">
        <v>1.39</v>
      </c>
      <c r="G57" s="9"/>
      <c r="J57" s="10">
        <f t="shared" si="2"/>
        <v>1006</v>
      </c>
    </row>
    <row r="58" spans="1:11">
      <c r="A58" s="3">
        <v>52</v>
      </c>
      <c r="B58" t="s">
        <v>885</v>
      </c>
      <c r="C58" s="65">
        <v>8200</v>
      </c>
      <c r="D58" s="2">
        <v>996</v>
      </c>
      <c r="E58">
        <v>118</v>
      </c>
      <c r="F58" s="9">
        <v>1.3</v>
      </c>
      <c r="G58" s="9"/>
      <c r="I58" s="10">
        <f>D58</f>
        <v>996</v>
      </c>
    </row>
    <row r="59" spans="1:11">
      <c r="A59" s="3">
        <v>53</v>
      </c>
      <c r="B59" t="s">
        <v>884</v>
      </c>
      <c r="C59" s="65">
        <v>8200</v>
      </c>
      <c r="D59" s="2">
        <v>993</v>
      </c>
      <c r="E59">
        <v>110</v>
      </c>
      <c r="F59" s="9">
        <v>1.25</v>
      </c>
      <c r="G59" s="9"/>
      <c r="I59" s="10">
        <f>D59</f>
        <v>993</v>
      </c>
    </row>
    <row r="60" spans="1:11">
      <c r="A60" s="3">
        <v>54</v>
      </c>
      <c r="B60" t="s">
        <v>883</v>
      </c>
      <c r="C60" s="65">
        <v>8190</v>
      </c>
      <c r="D60" s="2">
        <v>977</v>
      </c>
      <c r="E60">
        <v>198</v>
      </c>
      <c r="F60" s="9">
        <v>2.13</v>
      </c>
      <c r="G60" s="9"/>
      <c r="K60" s="10">
        <f>D60</f>
        <v>977</v>
      </c>
    </row>
    <row r="61" spans="1:11">
      <c r="A61" s="3">
        <v>55</v>
      </c>
      <c r="B61" t="s">
        <v>882</v>
      </c>
      <c r="C61" s="65">
        <v>8390</v>
      </c>
      <c r="D61" s="2">
        <v>939</v>
      </c>
      <c r="E61">
        <v>117</v>
      </c>
      <c r="F61" s="9">
        <v>1.46</v>
      </c>
      <c r="G61" s="9"/>
      <c r="J61" s="10">
        <f>D61</f>
        <v>939</v>
      </c>
    </row>
    <row r="62" spans="1:11">
      <c r="A62" s="3">
        <v>56</v>
      </c>
      <c r="B62" t="s">
        <v>881</v>
      </c>
      <c r="C62" s="65">
        <v>8200</v>
      </c>
      <c r="D62" s="2">
        <v>935</v>
      </c>
      <c r="E62">
        <v>123</v>
      </c>
      <c r="F62" s="9">
        <v>1.28</v>
      </c>
      <c r="G62" s="9"/>
      <c r="I62" s="10">
        <f>D62</f>
        <v>935</v>
      </c>
      <c r="J62" s="10"/>
    </row>
    <row r="63" spans="1:11">
      <c r="A63" s="3">
        <v>57</v>
      </c>
      <c r="B63" t="s">
        <v>880</v>
      </c>
      <c r="C63" s="65">
        <v>8450</v>
      </c>
      <c r="D63" s="2">
        <v>905</v>
      </c>
      <c r="E63">
        <v>101</v>
      </c>
      <c r="F63" s="9">
        <v>1.36</v>
      </c>
      <c r="G63" s="9"/>
      <c r="J63" s="10">
        <f>D63</f>
        <v>905</v>
      </c>
    </row>
    <row r="64" spans="1:11">
      <c r="A64" s="3">
        <v>58</v>
      </c>
      <c r="B64" t="s">
        <v>879</v>
      </c>
      <c r="C64" s="65">
        <v>8260</v>
      </c>
      <c r="D64" s="2">
        <v>902</v>
      </c>
      <c r="E64">
        <v>164</v>
      </c>
      <c r="F64" s="9">
        <v>1.56</v>
      </c>
      <c r="G64" s="9"/>
      <c r="J64" s="10">
        <f>D64</f>
        <v>902</v>
      </c>
    </row>
    <row r="65" spans="1:13">
      <c r="A65" s="3">
        <v>59</v>
      </c>
      <c r="B65" t="s">
        <v>878</v>
      </c>
      <c r="C65" s="65">
        <v>8090</v>
      </c>
      <c r="D65" s="2">
        <v>897</v>
      </c>
      <c r="E65">
        <v>135</v>
      </c>
      <c r="F65" s="9">
        <v>1.34</v>
      </c>
      <c r="G65" s="9"/>
      <c r="J65" s="10">
        <f>D65</f>
        <v>897</v>
      </c>
    </row>
    <row r="66" spans="1:13" ht="16" thickBot="1">
      <c r="A66" s="3">
        <v>60</v>
      </c>
      <c r="B66" t="s">
        <v>877</v>
      </c>
      <c r="C66" s="68">
        <v>8310</v>
      </c>
      <c r="D66" s="21">
        <v>844</v>
      </c>
      <c r="E66" s="13">
        <v>144</v>
      </c>
      <c r="F66" s="47">
        <v>2.06</v>
      </c>
      <c r="G66" s="47"/>
      <c r="H66" s="13"/>
      <c r="I66" s="13"/>
      <c r="J66" s="13"/>
      <c r="K66" s="27">
        <f>D66</f>
        <v>844</v>
      </c>
    </row>
    <row r="67" spans="1:13" ht="29" customHeight="1" thickTop="1">
      <c r="D67" s="10">
        <f>SUM(D7:D66)</f>
        <v>204897</v>
      </c>
      <c r="E67" s="10"/>
      <c r="F67" s="10"/>
      <c r="G67" s="69" t="s">
        <v>922</v>
      </c>
      <c r="H67" s="10"/>
      <c r="I67" s="10">
        <f>SUM(I7:I66)</f>
        <v>110430</v>
      </c>
      <c r="J67" s="10">
        <f>SUM(J7:J66)</f>
        <v>90046</v>
      </c>
      <c r="K67" s="10">
        <f>SUM(K7:K66)</f>
        <v>4421</v>
      </c>
      <c r="L67" s="70">
        <f>SUM(I67:K67)</f>
        <v>204897</v>
      </c>
      <c r="M67" s="93" t="s">
        <v>1800</v>
      </c>
    </row>
    <row r="68" spans="1:13">
      <c r="L68" s="72"/>
      <c r="M68" s="90" t="s">
        <v>1801</v>
      </c>
    </row>
    <row r="69" spans="1:13">
      <c r="G69" t="s">
        <v>923</v>
      </c>
      <c r="H69" s="35">
        <f>D67/D5</f>
        <v>0.72326118264994921</v>
      </c>
      <c r="I69" s="20">
        <f>I67/D67</f>
        <v>0.538953718209637</v>
      </c>
      <c r="J69" s="120">
        <f>J67/D67</f>
        <v>0.43946958715842593</v>
      </c>
      <c r="K69" s="20">
        <f>K67/D67</f>
        <v>2.1576694631937021E-2</v>
      </c>
      <c r="L69" s="78">
        <f>SUM(I69:K69)</f>
        <v>0.99999999999999989</v>
      </c>
      <c r="M69" s="73"/>
    </row>
    <row r="70" spans="1:13">
      <c r="G70" t="s">
        <v>75</v>
      </c>
      <c r="H70" s="10">
        <f>D5-D67</f>
        <v>78399</v>
      </c>
      <c r="L70" s="72"/>
      <c r="M70" s="73"/>
    </row>
    <row r="71" spans="1:13" ht="16" thickBot="1">
      <c r="G71" t="s">
        <v>77</v>
      </c>
      <c r="I71" s="27">
        <f>H70*I69</f>
        <v>42253.43255391733</v>
      </c>
      <c r="J71" s="27">
        <f>H70*J69</f>
        <v>34453.976163633437</v>
      </c>
      <c r="K71" s="27">
        <f>H70*K69</f>
        <v>1691.5912824492304</v>
      </c>
      <c r="L71" s="75">
        <f>SUM(I71:K71)</f>
        <v>78399</v>
      </c>
      <c r="M71" s="73"/>
    </row>
    <row r="72" spans="1:13" ht="16" thickTop="1">
      <c r="I72" s="10"/>
      <c r="J72" s="10"/>
      <c r="K72" s="10"/>
      <c r="L72" s="72"/>
      <c r="M72" s="73"/>
    </row>
    <row r="73" spans="1:13">
      <c r="G73" t="s">
        <v>78</v>
      </c>
      <c r="I73" s="10">
        <f>I67+I71</f>
        <v>152683.43255391734</v>
      </c>
      <c r="J73" s="10">
        <f>J67+J71</f>
        <v>124499.97616363343</v>
      </c>
      <c r="K73" s="10">
        <f>K67+K71</f>
        <v>6112.5912824492307</v>
      </c>
      <c r="L73" s="75">
        <f>SUM(I73:K73)</f>
        <v>283296.00000000006</v>
      </c>
      <c r="M73" s="73"/>
    </row>
    <row r="74" spans="1:13">
      <c r="H74" s="115" t="s">
        <v>51</v>
      </c>
      <c r="I74" s="116" t="s">
        <v>73</v>
      </c>
      <c r="J74" s="116" t="s">
        <v>74</v>
      </c>
      <c r="K74" s="117" t="s">
        <v>52</v>
      </c>
      <c r="L74" s="76"/>
      <c r="M74" s="77"/>
    </row>
    <row r="238" ht="11" customHeight="1"/>
  </sheetData>
  <mergeCells count="2">
    <mergeCell ref="H5:M5"/>
    <mergeCell ref="A1:M1"/>
  </mergeCells>
  <phoneticPr fontId="9" type="noConversion"/>
  <printOptions horizontalCentered="1" verticalCentered="1"/>
  <pageMargins left="0" right="0" top="1.75" bottom="0.25" header="0.5" footer="0"/>
  <pageSetup paperSize="3" scale="6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C13" sqref="C13"/>
    </sheetView>
  </sheetViews>
  <sheetFormatPr baseColWidth="10" defaultRowHeight="15" x14ac:dyDescent="0"/>
  <cols>
    <col min="2" max="2" width="25.5" customWidth="1"/>
    <col min="3" max="3" width="20.83203125" customWidth="1"/>
    <col min="6" max="6" width="14.33203125" bestFit="1" customWidth="1"/>
    <col min="7" max="7" width="18.6640625" customWidth="1"/>
  </cols>
  <sheetData>
    <row r="1" spans="1:13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3" ht="18">
      <c r="A2" s="97" t="s">
        <v>1814</v>
      </c>
      <c r="B2" s="57"/>
    </row>
    <row r="3" spans="1:13" ht="18">
      <c r="A3" s="97" t="s">
        <v>865</v>
      </c>
      <c r="B3" s="57"/>
    </row>
    <row r="4" spans="1:13" ht="18">
      <c r="A4" s="97" t="s">
        <v>863</v>
      </c>
      <c r="B4" s="57"/>
    </row>
    <row r="5" spans="1:13">
      <c r="A5" s="57"/>
      <c r="B5" s="57"/>
      <c r="D5" s="2">
        <v>303298</v>
      </c>
      <c r="F5" s="3"/>
      <c r="H5" s="138" t="s">
        <v>50</v>
      </c>
      <c r="I5" s="139"/>
      <c r="J5" s="139"/>
      <c r="K5" s="139"/>
      <c r="L5" s="139"/>
      <c r="M5" s="140"/>
    </row>
    <row r="6" spans="1:13">
      <c r="A6" s="57"/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8" spans="1:13">
      <c r="A8" s="3">
        <v>1</v>
      </c>
      <c r="B8" t="s">
        <v>924</v>
      </c>
      <c r="C8" s="65">
        <v>10000</v>
      </c>
      <c r="D8" s="2">
        <v>60903</v>
      </c>
      <c r="E8">
        <v>298</v>
      </c>
      <c r="F8">
        <v>2.44</v>
      </c>
      <c r="L8">
        <f>D8</f>
        <v>60903</v>
      </c>
    </row>
    <row r="9" spans="1:13">
      <c r="A9" s="3">
        <v>2</v>
      </c>
      <c r="B9" t="s">
        <v>925</v>
      </c>
      <c r="C9" s="65">
        <v>10100</v>
      </c>
      <c r="D9" s="2">
        <v>14610</v>
      </c>
      <c r="E9">
        <v>308</v>
      </c>
      <c r="F9">
        <v>2.59</v>
      </c>
      <c r="L9">
        <f t="shared" ref="L9:L14" si="0">D9</f>
        <v>14610</v>
      </c>
    </row>
    <row r="10" spans="1:13">
      <c r="A10" s="3">
        <v>3</v>
      </c>
      <c r="B10" t="s">
        <v>926</v>
      </c>
      <c r="C10" s="65">
        <v>10600</v>
      </c>
      <c r="D10" s="2">
        <v>14442</v>
      </c>
      <c r="E10">
        <v>299</v>
      </c>
      <c r="F10">
        <v>2.44</v>
      </c>
      <c r="L10">
        <f t="shared" si="0"/>
        <v>14442</v>
      </c>
    </row>
    <row r="11" spans="1:13">
      <c r="A11" s="3">
        <v>4</v>
      </c>
      <c r="B11" t="s">
        <v>927</v>
      </c>
      <c r="C11" s="65">
        <v>10120</v>
      </c>
      <c r="D11" s="2">
        <v>11103</v>
      </c>
      <c r="E11">
        <v>305</v>
      </c>
      <c r="F11">
        <v>2.46</v>
      </c>
      <c r="L11">
        <f t="shared" si="0"/>
        <v>11103</v>
      </c>
    </row>
    <row r="12" spans="1:13">
      <c r="A12" s="3">
        <v>5</v>
      </c>
      <c r="B12" t="s">
        <v>928</v>
      </c>
      <c r="C12" s="65">
        <v>10300</v>
      </c>
      <c r="D12" s="2">
        <v>10124</v>
      </c>
      <c r="E12">
        <v>302</v>
      </c>
      <c r="F12">
        <v>2.4500000000000002</v>
      </c>
      <c r="L12">
        <f t="shared" si="0"/>
        <v>10124</v>
      </c>
    </row>
    <row r="13" spans="1:13">
      <c r="A13" s="3">
        <v>6</v>
      </c>
      <c r="B13" t="s">
        <v>929</v>
      </c>
      <c r="C13" s="65">
        <v>10800</v>
      </c>
      <c r="D13" s="2">
        <v>6425</v>
      </c>
      <c r="E13">
        <v>302</v>
      </c>
      <c r="F13">
        <v>2.42</v>
      </c>
      <c r="L13">
        <f t="shared" si="0"/>
        <v>6425</v>
      </c>
    </row>
    <row r="14" spans="1:13">
      <c r="A14" s="3">
        <v>7</v>
      </c>
      <c r="B14" t="s">
        <v>930</v>
      </c>
      <c r="C14" s="65">
        <v>10200</v>
      </c>
      <c r="D14" s="2">
        <v>6273</v>
      </c>
      <c r="E14">
        <v>314</v>
      </c>
      <c r="F14" s="9">
        <v>3</v>
      </c>
      <c r="L14">
        <f t="shared" si="0"/>
        <v>6273</v>
      </c>
    </row>
    <row r="15" spans="1:13">
      <c r="A15" s="3">
        <v>8</v>
      </c>
      <c r="B15" t="s">
        <v>931</v>
      </c>
      <c r="C15" s="65">
        <v>10400</v>
      </c>
      <c r="D15" s="2">
        <v>5960</v>
      </c>
      <c r="E15">
        <v>310</v>
      </c>
      <c r="F15" s="9">
        <v>3.07</v>
      </c>
      <c r="M15">
        <f>D15</f>
        <v>5960</v>
      </c>
    </row>
    <row r="16" spans="1:13">
      <c r="A16" s="3">
        <v>9</v>
      </c>
      <c r="B16" t="s">
        <v>932</v>
      </c>
      <c r="C16" s="65">
        <v>10150</v>
      </c>
      <c r="D16" s="2">
        <v>4936</v>
      </c>
      <c r="E16">
        <v>293</v>
      </c>
      <c r="F16" s="9">
        <v>2.38</v>
      </c>
      <c r="L16">
        <f>D16</f>
        <v>4936</v>
      </c>
    </row>
    <row r="17" spans="1:13">
      <c r="A17" s="3">
        <v>10</v>
      </c>
      <c r="B17" t="s">
        <v>933</v>
      </c>
      <c r="C17" s="65">
        <v>10110</v>
      </c>
      <c r="D17" s="2">
        <v>3513</v>
      </c>
      <c r="E17">
        <v>334</v>
      </c>
      <c r="F17" s="9">
        <v>2.59</v>
      </c>
      <c r="L17">
        <f>D17</f>
        <v>3513</v>
      </c>
    </row>
    <row r="18" spans="1:13">
      <c r="A18" s="3">
        <v>11</v>
      </c>
      <c r="B18" t="s">
        <v>934</v>
      </c>
      <c r="C18" s="65">
        <v>10420</v>
      </c>
      <c r="D18" s="2">
        <v>3465</v>
      </c>
      <c r="E18">
        <v>301</v>
      </c>
      <c r="F18" s="9">
        <v>2.4300000000000002</v>
      </c>
      <c r="L18">
        <f>D18</f>
        <v>3465</v>
      </c>
    </row>
    <row r="19" spans="1:13">
      <c r="A19" s="3">
        <v>12</v>
      </c>
      <c r="B19" t="s">
        <v>935</v>
      </c>
      <c r="C19" s="65">
        <v>10500</v>
      </c>
      <c r="D19" s="2">
        <v>3332</v>
      </c>
      <c r="E19">
        <v>301</v>
      </c>
      <c r="F19" s="9">
        <v>2.5099999999999998</v>
      </c>
      <c r="L19">
        <f>D19</f>
        <v>3332</v>
      </c>
    </row>
    <row r="20" spans="1:13">
      <c r="A20" s="3">
        <v>13</v>
      </c>
      <c r="B20" t="s">
        <v>936</v>
      </c>
      <c r="C20" s="65">
        <v>10440</v>
      </c>
      <c r="D20" s="2">
        <v>2952</v>
      </c>
      <c r="E20">
        <v>301</v>
      </c>
      <c r="F20" s="9">
        <v>2.42</v>
      </c>
      <c r="L20">
        <f>D20</f>
        <v>2952</v>
      </c>
    </row>
    <row r="21" spans="1:13">
      <c r="A21" s="3">
        <v>14</v>
      </c>
      <c r="B21" t="s">
        <v>937</v>
      </c>
      <c r="C21" s="65">
        <v>10700</v>
      </c>
      <c r="D21" s="2">
        <v>2841</v>
      </c>
      <c r="E21">
        <v>272</v>
      </c>
      <c r="F21" s="9">
        <v>2.25</v>
      </c>
      <c r="K21">
        <f>D21</f>
        <v>2841</v>
      </c>
    </row>
    <row r="22" spans="1:13">
      <c r="A22" s="3">
        <v>15</v>
      </c>
      <c r="B22" t="s">
        <v>938</v>
      </c>
      <c r="C22" s="65">
        <v>10370</v>
      </c>
      <c r="D22" s="2">
        <v>2666</v>
      </c>
      <c r="E22">
        <v>293</v>
      </c>
      <c r="F22" s="9">
        <v>2.5499999999999998</v>
      </c>
      <c r="L22">
        <f t="shared" ref="L22:L27" si="1">D22</f>
        <v>2666</v>
      </c>
    </row>
    <row r="23" spans="1:13">
      <c r="A23" s="3">
        <v>16</v>
      </c>
      <c r="B23" t="s">
        <v>939</v>
      </c>
      <c r="C23" s="65">
        <v>10180</v>
      </c>
      <c r="D23" s="2">
        <v>2631</v>
      </c>
      <c r="E23">
        <v>294</v>
      </c>
      <c r="F23" s="9">
        <v>2.38</v>
      </c>
      <c r="L23">
        <f t="shared" si="1"/>
        <v>2631</v>
      </c>
    </row>
    <row r="24" spans="1:13">
      <c r="A24" s="3">
        <v>17</v>
      </c>
      <c r="B24" t="s">
        <v>940</v>
      </c>
      <c r="C24" s="65">
        <v>10140</v>
      </c>
      <c r="D24" s="2">
        <v>2625</v>
      </c>
      <c r="E24">
        <v>319</v>
      </c>
      <c r="F24" s="9">
        <v>2.5499999999999998</v>
      </c>
      <c r="L24">
        <f t="shared" si="1"/>
        <v>2625</v>
      </c>
    </row>
    <row r="25" spans="1:13">
      <c r="A25" s="3">
        <v>18</v>
      </c>
      <c r="B25" t="s">
        <v>941</v>
      </c>
      <c r="C25" s="65">
        <v>10410</v>
      </c>
      <c r="D25" s="2">
        <v>2615</v>
      </c>
      <c r="E25">
        <v>298</v>
      </c>
      <c r="F25" s="9">
        <v>2.38</v>
      </c>
      <c r="L25">
        <f t="shared" si="1"/>
        <v>2615</v>
      </c>
    </row>
    <row r="26" spans="1:13">
      <c r="A26" s="3">
        <v>19</v>
      </c>
      <c r="B26" t="s">
        <v>942</v>
      </c>
      <c r="C26" s="65">
        <v>10430</v>
      </c>
      <c r="D26" s="2">
        <v>2602</v>
      </c>
      <c r="E26">
        <v>305</v>
      </c>
      <c r="F26" s="9">
        <v>2.4500000000000002</v>
      </c>
      <c r="L26">
        <f t="shared" si="1"/>
        <v>2602</v>
      </c>
    </row>
    <row r="27" spans="1:13">
      <c r="A27" s="3">
        <v>20</v>
      </c>
      <c r="B27" t="s">
        <v>943</v>
      </c>
      <c r="C27" s="65">
        <v>10120</v>
      </c>
      <c r="D27" s="2">
        <v>2151</v>
      </c>
      <c r="E27">
        <v>306</v>
      </c>
      <c r="F27" s="9">
        <v>2.4500000000000002</v>
      </c>
      <c r="L27">
        <f t="shared" si="1"/>
        <v>2151</v>
      </c>
    </row>
    <row r="28" spans="1:13">
      <c r="A28" s="3">
        <v>21</v>
      </c>
      <c r="B28" t="s">
        <v>944</v>
      </c>
      <c r="C28" s="65">
        <v>10160</v>
      </c>
      <c r="D28" s="2">
        <v>2132</v>
      </c>
      <c r="E28">
        <v>327</v>
      </c>
      <c r="F28" s="9">
        <v>3.06</v>
      </c>
      <c r="M28">
        <f>D28</f>
        <v>2132</v>
      </c>
    </row>
    <row r="29" spans="1:13">
      <c r="A29" s="3">
        <v>22</v>
      </c>
      <c r="B29" t="s">
        <v>945</v>
      </c>
      <c r="C29" s="65">
        <v>10450</v>
      </c>
      <c r="D29" s="2">
        <v>1926</v>
      </c>
      <c r="E29">
        <v>305</v>
      </c>
      <c r="F29" s="9">
        <v>2.4500000000000002</v>
      </c>
      <c r="L29">
        <f t="shared" ref="L29:L35" si="2">D29</f>
        <v>1926</v>
      </c>
    </row>
    <row r="30" spans="1:13">
      <c r="A30" s="3">
        <v>23</v>
      </c>
      <c r="B30" t="s">
        <v>946</v>
      </c>
      <c r="C30" s="65">
        <v>10190</v>
      </c>
      <c r="D30" s="2">
        <v>1726</v>
      </c>
      <c r="E30">
        <v>317</v>
      </c>
      <c r="F30" s="9">
        <v>2.57</v>
      </c>
      <c r="L30">
        <f t="shared" si="2"/>
        <v>1726</v>
      </c>
    </row>
    <row r="31" spans="1:13">
      <c r="A31" s="3">
        <v>24</v>
      </c>
      <c r="B31" t="s">
        <v>947</v>
      </c>
      <c r="C31" s="65">
        <v>10390</v>
      </c>
      <c r="D31" s="2">
        <v>1721</v>
      </c>
      <c r="E31">
        <v>308</v>
      </c>
      <c r="F31" s="9">
        <v>2.4300000000000002</v>
      </c>
      <c r="L31">
        <f t="shared" si="2"/>
        <v>1721</v>
      </c>
    </row>
    <row r="32" spans="1:13">
      <c r="A32" s="3">
        <v>25</v>
      </c>
      <c r="B32" t="s">
        <v>948</v>
      </c>
      <c r="C32" s="65">
        <v>10350</v>
      </c>
      <c r="D32" s="2">
        <v>1517</v>
      </c>
      <c r="E32">
        <v>321</v>
      </c>
      <c r="F32" s="9">
        <v>2.57</v>
      </c>
      <c r="L32">
        <f t="shared" si="2"/>
        <v>1517</v>
      </c>
    </row>
    <row r="33" spans="1:15">
      <c r="A33" s="3">
        <v>26</v>
      </c>
      <c r="B33" t="s">
        <v>949</v>
      </c>
      <c r="C33" s="65">
        <v>10510</v>
      </c>
      <c r="D33" s="2">
        <v>1491</v>
      </c>
      <c r="E33">
        <v>303</v>
      </c>
      <c r="F33" s="9">
        <v>2.52</v>
      </c>
      <c r="L33">
        <f t="shared" si="2"/>
        <v>1491</v>
      </c>
    </row>
    <row r="34" spans="1:15">
      <c r="A34" s="3">
        <v>27</v>
      </c>
      <c r="B34" t="s">
        <v>950</v>
      </c>
      <c r="C34" s="65">
        <v>10270</v>
      </c>
      <c r="D34" s="2">
        <v>1450</v>
      </c>
      <c r="E34">
        <v>304</v>
      </c>
      <c r="F34" s="9">
        <v>2.42</v>
      </c>
      <c r="L34">
        <f t="shared" si="2"/>
        <v>1450</v>
      </c>
    </row>
    <row r="35" spans="1:15">
      <c r="A35" s="3">
        <v>28</v>
      </c>
      <c r="B35" t="s">
        <v>951</v>
      </c>
      <c r="C35" s="65">
        <v>10150</v>
      </c>
      <c r="D35" s="2">
        <v>1426</v>
      </c>
      <c r="E35">
        <v>293</v>
      </c>
      <c r="F35" s="9">
        <v>2.38</v>
      </c>
      <c r="L35">
        <f t="shared" si="2"/>
        <v>1426</v>
      </c>
    </row>
    <row r="36" spans="1:15">
      <c r="A36" s="3">
        <v>29</v>
      </c>
      <c r="B36" t="s">
        <v>952</v>
      </c>
      <c r="C36" s="65">
        <v>10230</v>
      </c>
      <c r="D36" s="2">
        <v>1424</v>
      </c>
      <c r="E36">
        <v>255</v>
      </c>
      <c r="F36" s="9">
        <v>2.1800000000000002</v>
      </c>
      <c r="K36">
        <f>D36</f>
        <v>1424</v>
      </c>
    </row>
    <row r="37" spans="1:15">
      <c r="A37" s="3">
        <v>30</v>
      </c>
      <c r="B37" t="s">
        <v>953</v>
      </c>
      <c r="C37" s="65">
        <v>10340</v>
      </c>
      <c r="D37" s="2">
        <v>1375</v>
      </c>
      <c r="E37">
        <v>349</v>
      </c>
      <c r="F37" s="9">
        <v>3.13</v>
      </c>
      <c r="M37">
        <f>D37</f>
        <v>1375</v>
      </c>
    </row>
    <row r="38" spans="1:15">
      <c r="A38" s="3">
        <v>31</v>
      </c>
      <c r="B38" t="s">
        <v>954</v>
      </c>
      <c r="C38" s="65">
        <v>10800</v>
      </c>
      <c r="D38" s="2">
        <v>1345</v>
      </c>
      <c r="E38">
        <v>308</v>
      </c>
      <c r="F38" s="9">
        <v>2.4300000000000002</v>
      </c>
      <c r="L38">
        <f>D38</f>
        <v>1345</v>
      </c>
    </row>
    <row r="39" spans="1:15">
      <c r="A39" s="3">
        <v>32</v>
      </c>
      <c r="B39" t="s">
        <v>955</v>
      </c>
      <c r="C39" s="65">
        <v>10170</v>
      </c>
      <c r="D39" s="2">
        <v>1330</v>
      </c>
      <c r="E39">
        <v>291</v>
      </c>
      <c r="F39" s="9">
        <v>2.42</v>
      </c>
      <c r="L39">
        <f>D39</f>
        <v>1330</v>
      </c>
    </row>
    <row r="40" spans="1:15">
      <c r="A40" s="3">
        <v>33</v>
      </c>
      <c r="B40" t="s">
        <v>956</v>
      </c>
      <c r="C40" s="65">
        <v>10310</v>
      </c>
      <c r="D40" s="2">
        <v>1278</v>
      </c>
      <c r="E40">
        <v>297</v>
      </c>
      <c r="F40" s="9">
        <v>2.44</v>
      </c>
      <c r="L40">
        <f>D40</f>
        <v>1278</v>
      </c>
    </row>
    <row r="41" spans="1:15">
      <c r="A41" s="3">
        <v>34</v>
      </c>
      <c r="B41" t="s">
        <v>957</v>
      </c>
      <c r="C41" s="65">
        <v>10250</v>
      </c>
      <c r="D41" s="2">
        <v>1276</v>
      </c>
      <c r="E41">
        <v>354</v>
      </c>
      <c r="F41" s="9">
        <v>3.16</v>
      </c>
      <c r="M41">
        <f>D41</f>
        <v>1276</v>
      </c>
    </row>
    <row r="42" spans="1:15">
      <c r="A42" s="3">
        <v>35</v>
      </c>
      <c r="B42" t="s">
        <v>958</v>
      </c>
      <c r="C42" s="65">
        <v>10220</v>
      </c>
      <c r="D42" s="2">
        <v>1223</v>
      </c>
      <c r="E42">
        <v>299</v>
      </c>
      <c r="F42" s="9">
        <v>2.4700000000000002</v>
      </c>
      <c r="L42">
        <f>D42</f>
        <v>1223</v>
      </c>
    </row>
    <row r="43" spans="1:15">
      <c r="A43" s="3">
        <v>36</v>
      </c>
      <c r="B43" t="s">
        <v>959</v>
      </c>
      <c r="C43" s="65">
        <v>10130</v>
      </c>
      <c r="D43" s="2">
        <v>1214</v>
      </c>
      <c r="E43">
        <v>336</v>
      </c>
      <c r="F43" s="9">
        <v>3.13</v>
      </c>
      <c r="M43">
        <f>D43</f>
        <v>1214</v>
      </c>
    </row>
    <row r="44" spans="1:15">
      <c r="A44" s="3">
        <v>37</v>
      </c>
      <c r="B44" t="s">
        <v>960</v>
      </c>
      <c r="C44" s="65">
        <v>10150</v>
      </c>
      <c r="D44" s="2">
        <v>1211</v>
      </c>
      <c r="E44">
        <v>295</v>
      </c>
      <c r="F44" s="9">
        <v>2.4</v>
      </c>
      <c r="L44">
        <f>D44</f>
        <v>1211</v>
      </c>
    </row>
    <row r="45" spans="1:15">
      <c r="A45" s="3">
        <v>38</v>
      </c>
      <c r="B45" t="s">
        <v>961</v>
      </c>
      <c r="C45" s="65">
        <v>10210</v>
      </c>
      <c r="D45" s="2">
        <v>1090</v>
      </c>
      <c r="E45">
        <v>328</v>
      </c>
      <c r="F45" s="9">
        <v>2.58</v>
      </c>
      <c r="L45">
        <f>D45</f>
        <v>1090</v>
      </c>
    </row>
    <row r="46" spans="1:15">
      <c r="A46" s="3">
        <v>39</v>
      </c>
      <c r="B46" t="s">
        <v>962</v>
      </c>
      <c r="C46" s="65">
        <v>10320</v>
      </c>
      <c r="D46" s="2">
        <v>1090</v>
      </c>
      <c r="E46">
        <v>313</v>
      </c>
      <c r="F46" s="9">
        <v>2.52</v>
      </c>
      <c r="L46">
        <f>D46</f>
        <v>1090</v>
      </c>
    </row>
    <row r="47" spans="1:15" ht="16" thickBot="1">
      <c r="A47" s="3">
        <v>40</v>
      </c>
      <c r="B47" t="s">
        <v>963</v>
      </c>
      <c r="C47" s="68">
        <v>10400</v>
      </c>
      <c r="D47" s="21">
        <v>983</v>
      </c>
      <c r="E47" s="13">
        <v>320</v>
      </c>
      <c r="F47" s="47">
        <v>3.2</v>
      </c>
      <c r="G47" s="13"/>
      <c r="H47" s="13"/>
      <c r="I47" s="13"/>
      <c r="J47" s="13"/>
      <c r="K47" s="13"/>
      <c r="L47" s="13"/>
      <c r="M47" s="13">
        <f>D47</f>
        <v>983</v>
      </c>
      <c r="N47" s="10"/>
    </row>
    <row r="48" spans="1:15" ht="16" thickTop="1">
      <c r="D48" s="10">
        <f>SUM(D8:D47)</f>
        <v>194397</v>
      </c>
      <c r="E48" s="10"/>
      <c r="F48" s="10"/>
      <c r="G48" s="10"/>
      <c r="H48" s="10">
        <f t="shared" ref="H48:M48" si="3">SUM(H8:H47)</f>
        <v>0</v>
      </c>
      <c r="I48" s="10">
        <f t="shared" si="3"/>
        <v>0</v>
      </c>
      <c r="J48" s="10">
        <f t="shared" si="3"/>
        <v>0</v>
      </c>
      <c r="K48" s="10">
        <f t="shared" si="3"/>
        <v>4265</v>
      </c>
      <c r="L48" s="10">
        <f t="shared" si="3"/>
        <v>177192</v>
      </c>
      <c r="M48" s="10">
        <f t="shared" si="3"/>
        <v>12940</v>
      </c>
      <c r="N48" s="70">
        <f>SUM(K48:M48)</f>
        <v>194397</v>
      </c>
      <c r="O48" s="93" t="s">
        <v>1800</v>
      </c>
    </row>
    <row r="49" spans="7:18">
      <c r="G49" t="s">
        <v>216</v>
      </c>
      <c r="H49" s="20">
        <f>D48/D5</f>
        <v>0.64094389016742614</v>
      </c>
      <c r="K49" s="20">
        <f>K48/D48</f>
        <v>2.1939638986198346E-2</v>
      </c>
      <c r="L49" s="20">
        <f>L48/D48</f>
        <v>0.91149554777079889</v>
      </c>
      <c r="M49" s="20">
        <f>M48/D48</f>
        <v>6.6564813243002716E-2</v>
      </c>
      <c r="N49" s="78">
        <f>SUM(K49:M49)</f>
        <v>0.99999999999999989</v>
      </c>
      <c r="O49" s="90" t="s">
        <v>1801</v>
      </c>
    </row>
    <row r="50" spans="7:18">
      <c r="G50" t="s">
        <v>75</v>
      </c>
      <c r="H50" s="10">
        <f>D5-D48</f>
        <v>108901</v>
      </c>
      <c r="N50" s="72"/>
      <c r="O50" s="73"/>
    </row>
    <row r="51" spans="7:18">
      <c r="G51" t="s">
        <v>77</v>
      </c>
      <c r="K51" s="10">
        <f>K49*H50</f>
        <v>2389.2486252359863</v>
      </c>
      <c r="L51" s="10">
        <f>L49*H50</f>
        <v>99262.776647787774</v>
      </c>
      <c r="M51" s="10">
        <f>M49*H50</f>
        <v>7248.9747269762383</v>
      </c>
      <c r="N51" s="75">
        <f>SUM(K51:M51)</f>
        <v>108901</v>
      </c>
      <c r="O51" s="73"/>
    </row>
    <row r="52" spans="7:18">
      <c r="N52" s="72"/>
      <c r="O52" s="73"/>
    </row>
    <row r="53" spans="7:18">
      <c r="G53" t="s">
        <v>78</v>
      </c>
      <c r="K53" s="10">
        <f>K48+K51</f>
        <v>6654.2486252359868</v>
      </c>
      <c r="L53" s="10">
        <f t="shared" ref="L53:M53" si="4">L48+L51</f>
        <v>276454.77664778777</v>
      </c>
      <c r="M53" s="10">
        <f t="shared" si="4"/>
        <v>20188.974726976237</v>
      </c>
      <c r="N53" s="79">
        <f>SUM(K53:M53)</f>
        <v>303298</v>
      </c>
      <c r="O53" s="80"/>
      <c r="P53" s="38"/>
      <c r="Q53" s="38"/>
      <c r="R53" s="46"/>
    </row>
    <row r="54" spans="7:18">
      <c r="N54" s="72"/>
      <c r="O54" s="73"/>
    </row>
    <row r="55" spans="7:18">
      <c r="H55" s="115" t="s">
        <v>51</v>
      </c>
      <c r="I55" s="116" t="s">
        <v>73</v>
      </c>
      <c r="J55" s="116" t="s">
        <v>74</v>
      </c>
      <c r="K55" s="117" t="s">
        <v>52</v>
      </c>
      <c r="L55" s="117" t="s">
        <v>53</v>
      </c>
      <c r="M55" s="118" t="s">
        <v>215</v>
      </c>
      <c r="N55" s="76"/>
      <c r="O55" s="77"/>
    </row>
  </sheetData>
  <mergeCells count="2">
    <mergeCell ref="H5:M5"/>
    <mergeCell ref="A1:M1"/>
  </mergeCells>
  <phoneticPr fontId="9" type="noConversion"/>
  <printOptions horizontalCentered="1" verticalCentered="1"/>
  <pageMargins left="0.25" right="0.25" top="4" bottom="0.25" header="0.5" footer="0"/>
  <pageSetup paperSize="3" scale="6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19"/>
  <sheetViews>
    <sheetView topLeftCell="A188" workbookViewId="0">
      <selection activeCell="A117" sqref="A117:N219"/>
    </sheetView>
  </sheetViews>
  <sheetFormatPr baseColWidth="10" defaultRowHeight="15" x14ac:dyDescent="0"/>
  <cols>
    <col min="1" max="1" width="10.83203125" style="3"/>
    <col min="2" max="2" width="24.1640625" customWidth="1"/>
    <col min="3" max="3" width="18.6640625" customWidth="1"/>
    <col min="4" max="4" width="13.5" style="8" customWidth="1"/>
    <col min="5" max="5" width="13.6640625" style="3" customWidth="1"/>
    <col min="6" max="6" width="10.83203125" style="6" customWidth="1"/>
    <col min="7" max="7" width="15.6640625" style="6" customWidth="1"/>
    <col min="8" max="8" width="10.83203125" customWidth="1"/>
    <col min="14" max="14" width="13.6640625" customWidth="1"/>
  </cols>
  <sheetData>
    <row r="1" spans="1:13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3" ht="18">
      <c r="A2" s="97" t="s">
        <v>1815</v>
      </c>
    </row>
    <row r="3" spans="1:13" ht="18">
      <c r="A3" s="97" t="s">
        <v>866</v>
      </c>
    </row>
    <row r="4" spans="1:13" ht="18">
      <c r="A4" s="97" t="s">
        <v>863</v>
      </c>
    </row>
    <row r="5" spans="1:13">
      <c r="D5" s="15">
        <v>1079013</v>
      </c>
      <c r="H5" s="138" t="s">
        <v>50</v>
      </c>
      <c r="I5" s="139"/>
      <c r="J5" s="139"/>
      <c r="K5" s="139"/>
      <c r="L5" s="139"/>
      <c r="M5" s="140"/>
    </row>
    <row r="6" spans="1:13"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3">
      <c r="A7" s="3">
        <v>1</v>
      </c>
      <c r="B7" t="s">
        <v>5</v>
      </c>
      <c r="C7" s="4">
        <v>67000</v>
      </c>
      <c r="D7" s="15">
        <v>263941</v>
      </c>
      <c r="E7" s="3">
        <v>2.09</v>
      </c>
      <c r="F7" s="6">
        <v>220</v>
      </c>
      <c r="K7" s="10">
        <f>D7</f>
        <v>263941</v>
      </c>
    </row>
    <row r="8" spans="1:13">
      <c r="C8" s="4" t="s">
        <v>3</v>
      </c>
      <c r="D8" s="15"/>
    </row>
    <row r="9" spans="1:13">
      <c r="C9" s="4" t="s">
        <v>4</v>
      </c>
      <c r="D9" s="15"/>
    </row>
    <row r="10" spans="1:13">
      <c r="A10" s="3">
        <v>2</v>
      </c>
      <c r="B10" t="s">
        <v>6</v>
      </c>
      <c r="C10" s="4" t="s">
        <v>8</v>
      </c>
      <c r="D10" s="15">
        <v>32206</v>
      </c>
      <c r="E10" s="3">
        <v>2.0699999999999998</v>
      </c>
      <c r="F10" s="6">
        <v>212</v>
      </c>
      <c r="K10" s="10">
        <f>D10</f>
        <v>32206</v>
      </c>
    </row>
    <row r="11" spans="1:13">
      <c r="A11" s="3">
        <v>3</v>
      </c>
      <c r="B11" t="s">
        <v>7</v>
      </c>
      <c r="C11" s="5">
        <v>67300</v>
      </c>
      <c r="D11" s="15">
        <v>30824</v>
      </c>
      <c r="E11" s="3">
        <v>2.17</v>
      </c>
      <c r="F11" s="6">
        <v>229</v>
      </c>
      <c r="K11" s="10">
        <f>D11</f>
        <v>30824</v>
      </c>
    </row>
    <row r="12" spans="1:13">
      <c r="A12" s="3">
        <v>4</v>
      </c>
      <c r="B12" t="s">
        <v>9</v>
      </c>
      <c r="C12" s="5"/>
      <c r="D12" s="15">
        <v>23814</v>
      </c>
      <c r="E12" s="3">
        <v>2.04</v>
      </c>
      <c r="F12" s="6">
        <v>271</v>
      </c>
      <c r="K12" s="10">
        <f>D12</f>
        <v>23814</v>
      </c>
    </row>
    <row r="13" spans="1:13">
      <c r="A13" s="3">
        <v>5</v>
      </c>
      <c r="B13" t="s">
        <v>10</v>
      </c>
      <c r="C13" s="5">
        <v>67600</v>
      </c>
      <c r="D13" s="15">
        <v>17172</v>
      </c>
      <c r="E13" s="3">
        <v>2.35</v>
      </c>
      <c r="F13" s="6">
        <v>271</v>
      </c>
      <c r="L13" s="10">
        <f>D13</f>
        <v>17172</v>
      </c>
    </row>
    <row r="14" spans="1:13">
      <c r="A14" s="3">
        <v>6</v>
      </c>
      <c r="B14" t="s">
        <v>11</v>
      </c>
      <c r="C14" s="5">
        <v>67380</v>
      </c>
      <c r="D14" s="15">
        <v>16873</v>
      </c>
      <c r="E14" s="3">
        <v>2.1800000000000002</v>
      </c>
      <c r="F14" s="6">
        <v>232</v>
      </c>
      <c r="K14" s="10">
        <f>D14</f>
        <v>16873</v>
      </c>
    </row>
    <row r="15" spans="1:13">
      <c r="A15" s="3">
        <v>7</v>
      </c>
      <c r="B15" t="s">
        <v>12</v>
      </c>
      <c r="C15" s="5">
        <v>67800</v>
      </c>
      <c r="D15" s="15">
        <v>16750</v>
      </c>
      <c r="E15" s="3">
        <v>2.11</v>
      </c>
      <c r="F15" s="6">
        <v>219</v>
      </c>
      <c r="K15" s="10">
        <f>D15</f>
        <v>16750</v>
      </c>
    </row>
    <row r="16" spans="1:13">
      <c r="A16" s="3">
        <v>8</v>
      </c>
      <c r="B16" t="s">
        <v>13</v>
      </c>
      <c r="C16" s="5">
        <v>67240</v>
      </c>
      <c r="D16" s="15">
        <v>11696</v>
      </c>
      <c r="E16" s="3">
        <v>2.13</v>
      </c>
      <c r="F16" s="6">
        <v>216</v>
      </c>
      <c r="K16" s="10">
        <f>D16</f>
        <v>11696</v>
      </c>
    </row>
    <row r="17" spans="1:11">
      <c r="A17" s="3">
        <v>9</v>
      </c>
      <c r="B17" t="s">
        <v>14</v>
      </c>
      <c r="C17" s="5">
        <v>67700</v>
      </c>
      <c r="D17" s="15">
        <v>11197</v>
      </c>
      <c r="E17" s="3">
        <v>1.52</v>
      </c>
      <c r="F17" s="6">
        <v>178</v>
      </c>
      <c r="J17" s="10">
        <f>D17</f>
        <v>11197</v>
      </c>
    </row>
    <row r="18" spans="1:11">
      <c r="A18" s="3">
        <v>10</v>
      </c>
      <c r="B18" t="s">
        <v>15</v>
      </c>
      <c r="C18" s="5">
        <v>67540</v>
      </c>
      <c r="D18" s="15">
        <v>10762</v>
      </c>
      <c r="E18" s="3">
        <v>2.16</v>
      </c>
      <c r="F18" s="6">
        <v>230</v>
      </c>
      <c r="K18" s="10">
        <f>D18</f>
        <v>10762</v>
      </c>
    </row>
    <row r="19" spans="1:11">
      <c r="A19" s="3">
        <v>11</v>
      </c>
      <c r="B19" t="s">
        <v>964</v>
      </c>
      <c r="C19" s="5">
        <v>67800</v>
      </c>
      <c r="D19" s="15">
        <v>10749</v>
      </c>
      <c r="E19" s="3">
        <v>2.09</v>
      </c>
      <c r="F19" s="6">
        <v>224</v>
      </c>
      <c r="K19" s="10">
        <f>D19</f>
        <v>10749</v>
      </c>
    </row>
    <row r="20" spans="1:11">
      <c r="A20" s="3">
        <v>12</v>
      </c>
      <c r="B20" t="s">
        <v>965</v>
      </c>
      <c r="C20" s="5">
        <v>67210</v>
      </c>
      <c r="D20" s="15">
        <v>10472</v>
      </c>
      <c r="E20" s="3">
        <v>2.2599999999999998</v>
      </c>
      <c r="F20" s="6">
        <v>253</v>
      </c>
      <c r="K20" s="10">
        <f>D20</f>
        <v>10472</v>
      </c>
    </row>
    <row r="21" spans="1:11">
      <c r="A21" s="3">
        <v>13</v>
      </c>
      <c r="B21" t="s">
        <v>966</v>
      </c>
      <c r="C21" s="5">
        <v>67150</v>
      </c>
      <c r="D21" s="15">
        <v>9665</v>
      </c>
      <c r="E21" s="3">
        <v>2.25</v>
      </c>
      <c r="F21" s="6">
        <v>247</v>
      </c>
      <c r="K21" s="10">
        <f>D21</f>
        <v>9665</v>
      </c>
    </row>
    <row r="22" spans="1:11">
      <c r="A22" s="3">
        <v>14</v>
      </c>
      <c r="B22" t="s">
        <v>967</v>
      </c>
      <c r="C22" s="5">
        <v>67120</v>
      </c>
      <c r="D22" s="15">
        <v>9331</v>
      </c>
      <c r="E22" s="3">
        <v>2.15</v>
      </c>
      <c r="F22" s="6">
        <v>212</v>
      </c>
      <c r="K22" s="10">
        <f>D22</f>
        <v>9331</v>
      </c>
    </row>
    <row r="23" spans="1:11">
      <c r="A23" s="3">
        <v>15</v>
      </c>
      <c r="B23" t="s">
        <v>968</v>
      </c>
      <c r="C23" s="5">
        <v>67170</v>
      </c>
      <c r="D23" s="15">
        <v>8927</v>
      </c>
      <c r="E23" s="29">
        <v>2</v>
      </c>
      <c r="F23" s="6">
        <v>209</v>
      </c>
      <c r="J23" s="10">
        <f>D23</f>
        <v>8927</v>
      </c>
    </row>
    <row r="24" spans="1:11">
      <c r="A24" s="3">
        <v>16</v>
      </c>
      <c r="B24" t="s">
        <v>969</v>
      </c>
      <c r="C24" s="5">
        <v>67160</v>
      </c>
      <c r="D24" s="15">
        <v>8173</v>
      </c>
      <c r="E24" s="29">
        <v>2.2000000000000002</v>
      </c>
      <c r="F24" s="6">
        <v>203</v>
      </c>
      <c r="K24" s="2">
        <f>D24</f>
        <v>8173</v>
      </c>
    </row>
    <row r="25" spans="1:11">
      <c r="A25" s="3">
        <v>17</v>
      </c>
      <c r="B25" t="s">
        <v>970</v>
      </c>
      <c r="C25" s="5">
        <v>67118</v>
      </c>
      <c r="D25" s="15">
        <v>7141</v>
      </c>
      <c r="E25" s="29">
        <v>2.2000000000000002</v>
      </c>
      <c r="F25" s="6">
        <v>238</v>
      </c>
      <c r="K25" s="2">
        <f t="shared" ref="K25:K30" si="0">D25</f>
        <v>7141</v>
      </c>
    </row>
    <row r="26" spans="1:11">
      <c r="A26" s="3">
        <v>18</v>
      </c>
      <c r="B26" t="s">
        <v>971</v>
      </c>
      <c r="C26" s="5">
        <v>67460</v>
      </c>
      <c r="D26" s="15">
        <v>6017</v>
      </c>
      <c r="E26" s="29">
        <v>2.0699999999999998</v>
      </c>
      <c r="F26" s="6">
        <v>221</v>
      </c>
      <c r="K26" s="2">
        <f t="shared" si="0"/>
        <v>6017</v>
      </c>
    </row>
    <row r="27" spans="1:11">
      <c r="A27" s="3">
        <v>19</v>
      </c>
      <c r="B27" t="s">
        <v>972</v>
      </c>
      <c r="C27" s="5">
        <v>67201</v>
      </c>
      <c r="D27" s="15">
        <v>5940</v>
      </c>
      <c r="E27" s="3">
        <v>2.13</v>
      </c>
      <c r="F27" s="6">
        <v>230</v>
      </c>
      <c r="K27" s="2">
        <f t="shared" si="0"/>
        <v>5940</v>
      </c>
    </row>
    <row r="28" spans="1:11">
      <c r="A28" s="3">
        <v>20</v>
      </c>
      <c r="B28" t="s">
        <v>973</v>
      </c>
      <c r="C28" s="5">
        <v>67140</v>
      </c>
      <c r="D28" s="15">
        <v>5807</v>
      </c>
      <c r="E28" s="29">
        <v>2.2999999999999998</v>
      </c>
      <c r="F28" s="6">
        <v>259</v>
      </c>
      <c r="K28" s="2">
        <f t="shared" si="0"/>
        <v>5807</v>
      </c>
    </row>
    <row r="29" spans="1:11">
      <c r="A29" s="3">
        <v>21</v>
      </c>
      <c r="B29" t="s">
        <v>974</v>
      </c>
      <c r="C29" s="5">
        <v>67550</v>
      </c>
      <c r="D29" s="15">
        <v>5595</v>
      </c>
      <c r="E29" s="3">
        <v>2.02</v>
      </c>
      <c r="F29" s="6">
        <v>204</v>
      </c>
      <c r="K29" s="2">
        <f t="shared" si="0"/>
        <v>5595</v>
      </c>
    </row>
    <row r="30" spans="1:11">
      <c r="A30" s="3">
        <v>22</v>
      </c>
      <c r="B30" t="s">
        <v>975</v>
      </c>
      <c r="C30" s="5">
        <v>67190</v>
      </c>
      <c r="D30" s="15">
        <v>5586</v>
      </c>
      <c r="E30" s="29">
        <v>2.2000000000000002</v>
      </c>
      <c r="F30" s="6">
        <v>215</v>
      </c>
      <c r="K30" s="2">
        <f t="shared" si="0"/>
        <v>5586</v>
      </c>
    </row>
    <row r="31" spans="1:11">
      <c r="A31" s="3">
        <v>23</v>
      </c>
      <c r="B31" t="s">
        <v>976</v>
      </c>
      <c r="C31" s="5">
        <v>67520</v>
      </c>
      <c r="D31" s="15">
        <v>5540</v>
      </c>
      <c r="E31" s="3">
        <v>1.24</v>
      </c>
      <c r="F31" s="6">
        <v>123</v>
      </c>
      <c r="I31" s="10">
        <f>D31</f>
        <v>5540</v>
      </c>
    </row>
    <row r="32" spans="1:11">
      <c r="A32" s="3">
        <v>24</v>
      </c>
      <c r="B32" t="s">
        <v>977</v>
      </c>
      <c r="C32" s="5">
        <v>67610</v>
      </c>
      <c r="D32" s="15">
        <v>5462</v>
      </c>
      <c r="E32" s="29">
        <v>2.1</v>
      </c>
      <c r="F32" s="6">
        <v>225</v>
      </c>
      <c r="K32" s="10">
        <f>D32</f>
        <v>5462</v>
      </c>
    </row>
    <row r="33" spans="1:11">
      <c r="A33" s="3">
        <v>25</v>
      </c>
      <c r="B33" t="s">
        <v>978</v>
      </c>
      <c r="C33" s="5">
        <v>67450</v>
      </c>
      <c r="D33" s="15">
        <v>5269</v>
      </c>
      <c r="E33" s="3">
        <v>2.04</v>
      </c>
      <c r="F33" s="6">
        <v>220</v>
      </c>
      <c r="K33" s="10">
        <f t="shared" ref="K33:K50" si="1">D33</f>
        <v>5269</v>
      </c>
    </row>
    <row r="34" spans="1:11">
      <c r="A34" s="3">
        <v>26</v>
      </c>
      <c r="B34" t="s">
        <v>979</v>
      </c>
      <c r="C34" s="5">
        <v>67110</v>
      </c>
      <c r="D34" s="15">
        <v>5182</v>
      </c>
      <c r="E34" s="3">
        <v>2.13</v>
      </c>
      <c r="F34" s="6">
        <v>194</v>
      </c>
      <c r="K34" s="10">
        <f t="shared" si="1"/>
        <v>5182</v>
      </c>
    </row>
    <row r="35" spans="1:11">
      <c r="A35" s="3">
        <v>27</v>
      </c>
      <c r="B35" t="s">
        <v>980</v>
      </c>
      <c r="C35" s="5">
        <v>67116</v>
      </c>
      <c r="D35" s="15">
        <v>4885</v>
      </c>
      <c r="E35" s="3">
        <v>2.04</v>
      </c>
      <c r="F35" s="6">
        <v>220</v>
      </c>
      <c r="K35" s="10">
        <f t="shared" si="1"/>
        <v>4885</v>
      </c>
    </row>
    <row r="36" spans="1:11">
      <c r="A36" s="3">
        <v>28</v>
      </c>
      <c r="B36" t="s">
        <v>981</v>
      </c>
      <c r="C36" s="5">
        <v>67330</v>
      </c>
      <c r="D36" s="15">
        <v>4874</v>
      </c>
      <c r="E36" s="3">
        <v>2.27</v>
      </c>
      <c r="F36" s="6">
        <v>254</v>
      </c>
      <c r="K36" s="10">
        <f t="shared" si="1"/>
        <v>4874</v>
      </c>
    </row>
    <row r="37" spans="1:11">
      <c r="A37" s="3">
        <v>29</v>
      </c>
      <c r="B37" t="s">
        <v>982</v>
      </c>
      <c r="C37" s="82">
        <v>67410</v>
      </c>
      <c r="D37" s="15">
        <v>4720</v>
      </c>
      <c r="E37" s="3">
        <v>2.14</v>
      </c>
      <c r="F37" s="6">
        <v>235</v>
      </c>
      <c r="K37" s="10">
        <f t="shared" si="1"/>
        <v>4720</v>
      </c>
    </row>
    <row r="38" spans="1:11">
      <c r="A38" s="3">
        <v>30</v>
      </c>
      <c r="B38" t="s">
        <v>983</v>
      </c>
      <c r="C38" s="82">
        <v>67590</v>
      </c>
      <c r="D38" s="15">
        <v>4594</v>
      </c>
      <c r="E38" s="3">
        <v>2.0699999999999998</v>
      </c>
      <c r="F38" s="6">
        <v>218</v>
      </c>
      <c r="K38" s="10">
        <f t="shared" si="1"/>
        <v>4594</v>
      </c>
    </row>
    <row r="39" spans="1:11">
      <c r="A39" s="3">
        <v>31</v>
      </c>
      <c r="B39" t="s">
        <v>984</v>
      </c>
      <c r="C39" s="82">
        <v>67560</v>
      </c>
      <c r="D39" s="15">
        <v>4539</v>
      </c>
      <c r="E39" s="3">
        <v>2.25</v>
      </c>
      <c r="F39" s="6">
        <v>253</v>
      </c>
      <c r="K39" s="10">
        <f t="shared" si="1"/>
        <v>4539</v>
      </c>
    </row>
    <row r="40" spans="1:11">
      <c r="A40" s="3">
        <v>32</v>
      </c>
      <c r="B40" t="s">
        <v>985</v>
      </c>
      <c r="C40" s="82">
        <v>67640</v>
      </c>
      <c r="D40" s="15">
        <v>4531</v>
      </c>
      <c r="E40" s="3">
        <v>2.16</v>
      </c>
      <c r="F40" s="6">
        <v>239</v>
      </c>
      <c r="K40" s="10">
        <f t="shared" si="1"/>
        <v>4531</v>
      </c>
    </row>
    <row r="41" spans="1:11">
      <c r="A41" s="3">
        <v>33</v>
      </c>
      <c r="B41" t="s">
        <v>986</v>
      </c>
      <c r="C41" s="82">
        <v>67205</v>
      </c>
      <c r="D41" s="15">
        <v>4511</v>
      </c>
      <c r="E41" s="3">
        <v>2.12</v>
      </c>
      <c r="F41" s="6">
        <v>226</v>
      </c>
      <c r="K41" s="10">
        <f t="shared" si="1"/>
        <v>4511</v>
      </c>
    </row>
    <row r="42" spans="1:11">
      <c r="A42" s="3">
        <v>34</v>
      </c>
      <c r="B42" t="s">
        <v>987</v>
      </c>
      <c r="C42" s="82">
        <v>67114</v>
      </c>
      <c r="D42" s="15">
        <v>4411</v>
      </c>
      <c r="E42" s="29">
        <v>2.2000000000000002</v>
      </c>
      <c r="F42" s="6">
        <v>239</v>
      </c>
      <c r="K42" s="10">
        <f t="shared" si="1"/>
        <v>4411</v>
      </c>
    </row>
    <row r="43" spans="1:11">
      <c r="A43" s="3">
        <v>35</v>
      </c>
      <c r="B43" t="s">
        <v>988</v>
      </c>
      <c r="C43" s="82">
        <v>67620</v>
      </c>
      <c r="D43" s="15">
        <v>4400</v>
      </c>
      <c r="E43" s="3">
        <v>2.16</v>
      </c>
      <c r="F43" s="6">
        <v>234</v>
      </c>
      <c r="K43" s="10">
        <f t="shared" si="1"/>
        <v>4400</v>
      </c>
    </row>
    <row r="44" spans="1:11">
      <c r="A44" s="3">
        <v>36</v>
      </c>
      <c r="B44" t="s">
        <v>989</v>
      </c>
      <c r="C44" s="82">
        <v>67110</v>
      </c>
      <c r="D44" s="15">
        <v>4318</v>
      </c>
      <c r="E44" s="3">
        <v>2.09</v>
      </c>
      <c r="F44" s="6">
        <v>190</v>
      </c>
      <c r="K44" s="10">
        <f t="shared" si="1"/>
        <v>4318</v>
      </c>
    </row>
    <row r="45" spans="1:11">
      <c r="A45" s="3">
        <v>37</v>
      </c>
      <c r="B45" t="s">
        <v>990</v>
      </c>
      <c r="C45" s="82">
        <v>67850</v>
      </c>
      <c r="D45" s="15">
        <v>4198</v>
      </c>
      <c r="E45" s="3">
        <v>2.11</v>
      </c>
      <c r="F45" s="6">
        <v>232</v>
      </c>
      <c r="K45" s="10">
        <f t="shared" si="1"/>
        <v>4198</v>
      </c>
    </row>
    <row r="46" spans="1:11">
      <c r="A46" s="3">
        <v>38</v>
      </c>
      <c r="B46" t="s">
        <v>991</v>
      </c>
      <c r="C46" s="82">
        <v>67727</v>
      </c>
      <c r="D46" s="15">
        <v>4142</v>
      </c>
      <c r="E46" s="3">
        <v>2.06</v>
      </c>
      <c r="F46" s="6">
        <v>221</v>
      </c>
      <c r="K46" s="10">
        <f t="shared" si="1"/>
        <v>4142</v>
      </c>
    </row>
    <row r="47" spans="1:11">
      <c r="A47" s="3">
        <v>39</v>
      </c>
      <c r="B47" t="s">
        <v>992</v>
      </c>
      <c r="C47" s="82">
        <v>67760</v>
      </c>
      <c r="D47" s="15">
        <v>3862</v>
      </c>
      <c r="E47" s="3">
        <v>2.09</v>
      </c>
      <c r="F47" s="6">
        <v>228</v>
      </c>
      <c r="K47" s="10">
        <f t="shared" si="1"/>
        <v>3862</v>
      </c>
    </row>
    <row r="48" spans="1:11">
      <c r="A48" s="3">
        <v>40</v>
      </c>
      <c r="B48" t="s">
        <v>993</v>
      </c>
      <c r="C48" s="82">
        <v>67340</v>
      </c>
      <c r="D48" s="15">
        <v>3845</v>
      </c>
      <c r="E48" s="3">
        <v>2.08</v>
      </c>
      <c r="F48" s="6">
        <v>187</v>
      </c>
      <c r="K48" s="10">
        <f t="shared" si="1"/>
        <v>3845</v>
      </c>
    </row>
    <row r="49" spans="1:12">
      <c r="A49" s="3">
        <v>41</v>
      </c>
      <c r="B49" t="s">
        <v>994</v>
      </c>
      <c r="C49" s="82">
        <v>67202</v>
      </c>
      <c r="D49" s="15">
        <v>3832</v>
      </c>
      <c r="E49" s="3">
        <v>2.13</v>
      </c>
      <c r="F49" s="6">
        <v>231</v>
      </c>
      <c r="K49" s="10">
        <f t="shared" si="1"/>
        <v>3832</v>
      </c>
    </row>
    <row r="50" spans="1:12">
      <c r="A50" s="3">
        <v>42</v>
      </c>
      <c r="B50" t="s">
        <v>995</v>
      </c>
      <c r="C50" s="82">
        <v>67660</v>
      </c>
      <c r="D50" s="15">
        <v>3725</v>
      </c>
      <c r="E50" s="3">
        <v>2.1800000000000002</v>
      </c>
      <c r="F50" s="6">
        <v>235</v>
      </c>
      <c r="K50" s="10">
        <f t="shared" si="1"/>
        <v>3725</v>
      </c>
    </row>
    <row r="51" spans="1:12">
      <c r="A51" s="3">
        <v>43</v>
      </c>
      <c r="B51" t="s">
        <v>996</v>
      </c>
      <c r="C51" s="82">
        <v>67330</v>
      </c>
      <c r="D51" s="15">
        <v>3687</v>
      </c>
      <c r="E51" s="3">
        <v>1.58</v>
      </c>
      <c r="F51" s="6">
        <v>195</v>
      </c>
      <c r="I51" s="10"/>
      <c r="J51" s="10">
        <f>D51</f>
        <v>3687</v>
      </c>
    </row>
    <row r="52" spans="1:12">
      <c r="A52" s="3">
        <v>44</v>
      </c>
      <c r="B52" t="s">
        <v>997</v>
      </c>
      <c r="C52" s="82">
        <v>67390</v>
      </c>
      <c r="D52" s="15">
        <v>3616</v>
      </c>
      <c r="E52" s="29">
        <v>2.5</v>
      </c>
      <c r="F52" s="6">
        <v>292</v>
      </c>
      <c r="K52" s="10">
        <f>D52</f>
        <v>3616</v>
      </c>
    </row>
    <row r="53" spans="1:12">
      <c r="A53" s="3">
        <v>45</v>
      </c>
      <c r="B53" t="s">
        <v>998</v>
      </c>
      <c r="C53" s="82">
        <v>67115</v>
      </c>
      <c r="D53" s="15">
        <v>3603</v>
      </c>
      <c r="E53" s="3">
        <v>2.2200000000000002</v>
      </c>
      <c r="F53" s="6">
        <v>240</v>
      </c>
      <c r="K53" s="10">
        <f>D53</f>
        <v>3603</v>
      </c>
    </row>
    <row r="54" spans="1:12">
      <c r="A54" s="3">
        <v>46</v>
      </c>
      <c r="B54" t="s">
        <v>999</v>
      </c>
      <c r="C54" s="82">
        <v>67580</v>
      </c>
      <c r="D54" s="15">
        <v>3507</v>
      </c>
      <c r="E54" s="3">
        <v>2.11</v>
      </c>
      <c r="F54" s="6">
        <v>226</v>
      </c>
      <c r="K54" s="10">
        <f>D54</f>
        <v>3507</v>
      </c>
    </row>
    <row r="55" spans="1:12">
      <c r="A55" s="3">
        <v>47</v>
      </c>
      <c r="B55" t="s">
        <v>1000</v>
      </c>
      <c r="C55" s="82">
        <v>67110</v>
      </c>
      <c r="D55" s="15">
        <v>3489</v>
      </c>
      <c r="E55" s="3">
        <v>2.15</v>
      </c>
      <c r="F55" s="6">
        <v>197</v>
      </c>
      <c r="K55" s="10">
        <f>D55</f>
        <v>3489</v>
      </c>
    </row>
    <row r="56" spans="1:12">
      <c r="A56" s="3">
        <v>48</v>
      </c>
      <c r="B56" t="s">
        <v>1001</v>
      </c>
      <c r="C56" s="82">
        <v>67730</v>
      </c>
      <c r="D56" s="15">
        <v>3373</v>
      </c>
      <c r="E56" s="3">
        <v>2.36</v>
      </c>
      <c r="F56" s="6">
        <v>249</v>
      </c>
      <c r="L56" s="10">
        <f>D56</f>
        <v>3373</v>
      </c>
    </row>
    <row r="57" spans="1:12">
      <c r="A57" s="3">
        <v>49</v>
      </c>
      <c r="B57" t="s">
        <v>1002</v>
      </c>
      <c r="C57" s="82">
        <v>67120</v>
      </c>
      <c r="D57" s="15">
        <v>3365</v>
      </c>
      <c r="E57" s="3">
        <v>2.0499999999999998</v>
      </c>
      <c r="F57" s="6">
        <v>204</v>
      </c>
      <c r="K57" s="10">
        <f>D57</f>
        <v>3365</v>
      </c>
    </row>
    <row r="58" spans="1:12">
      <c r="A58" s="3">
        <v>50</v>
      </c>
      <c r="B58" t="s">
        <v>1003</v>
      </c>
      <c r="C58" s="82">
        <v>67260</v>
      </c>
      <c r="D58" s="15">
        <v>3356</v>
      </c>
      <c r="E58" s="29">
        <v>1.3</v>
      </c>
      <c r="F58" s="6">
        <v>152</v>
      </c>
      <c r="I58" s="10">
        <f>D58</f>
        <v>3356</v>
      </c>
    </row>
    <row r="59" spans="1:12">
      <c r="A59" s="3">
        <v>51</v>
      </c>
      <c r="B59" t="s">
        <v>1004</v>
      </c>
      <c r="C59" s="82">
        <v>67728</v>
      </c>
      <c r="D59" s="15">
        <v>2992</v>
      </c>
      <c r="E59" s="3">
        <v>2.12</v>
      </c>
      <c r="F59" s="6">
        <v>216</v>
      </c>
      <c r="K59" s="10">
        <f>D59</f>
        <v>2992</v>
      </c>
    </row>
    <row r="60" spans="1:12">
      <c r="A60" s="3">
        <v>52</v>
      </c>
      <c r="B60" t="s">
        <v>1005</v>
      </c>
      <c r="C60" s="82">
        <v>67470</v>
      </c>
      <c r="D60" s="15">
        <v>2985</v>
      </c>
      <c r="E60" s="3">
        <v>2.23</v>
      </c>
      <c r="F60" s="6">
        <v>254</v>
      </c>
      <c r="K60" s="10">
        <f>D60</f>
        <v>2985</v>
      </c>
    </row>
    <row r="61" spans="1:12">
      <c r="A61" s="3">
        <v>53</v>
      </c>
      <c r="B61" t="s">
        <v>1006</v>
      </c>
      <c r="C61" s="82">
        <v>67450</v>
      </c>
      <c r="D61" s="15">
        <v>2949</v>
      </c>
      <c r="E61" s="3">
        <v>2.06</v>
      </c>
      <c r="F61" s="6">
        <v>221</v>
      </c>
      <c r="K61" s="10">
        <f>D61</f>
        <v>2949</v>
      </c>
    </row>
    <row r="62" spans="1:12">
      <c r="A62" s="3">
        <v>54</v>
      </c>
      <c r="B62" t="s">
        <v>1007</v>
      </c>
      <c r="C62" s="82">
        <v>67240</v>
      </c>
      <c r="D62" s="15">
        <v>2944</v>
      </c>
      <c r="E62" s="3">
        <v>2.15</v>
      </c>
      <c r="F62" s="6">
        <v>222</v>
      </c>
      <c r="K62" s="10">
        <f>D62</f>
        <v>2944</v>
      </c>
    </row>
    <row r="63" spans="1:12">
      <c r="A63" s="3">
        <v>55</v>
      </c>
      <c r="B63" t="s">
        <v>1008</v>
      </c>
      <c r="C63" s="82">
        <v>67270</v>
      </c>
      <c r="D63" s="15">
        <v>2943</v>
      </c>
      <c r="E63" s="3">
        <v>1.57</v>
      </c>
      <c r="F63" s="6">
        <v>202</v>
      </c>
      <c r="J63" s="10">
        <f>D63</f>
        <v>2943</v>
      </c>
    </row>
    <row r="64" spans="1:12">
      <c r="A64" s="3">
        <v>56</v>
      </c>
      <c r="B64" t="s">
        <v>1009</v>
      </c>
      <c r="C64" s="82">
        <v>67150</v>
      </c>
      <c r="D64" s="15">
        <v>2783</v>
      </c>
      <c r="E64" s="3">
        <v>2.31</v>
      </c>
      <c r="F64" s="6">
        <v>255</v>
      </c>
      <c r="L64" s="10">
        <f>D64</f>
        <v>2783</v>
      </c>
    </row>
    <row r="65" spans="1:12">
      <c r="A65" s="3">
        <v>57</v>
      </c>
      <c r="B65" t="s">
        <v>1010</v>
      </c>
      <c r="C65" s="82">
        <v>67870</v>
      </c>
      <c r="D65" s="15">
        <v>2768</v>
      </c>
      <c r="E65" s="3">
        <v>2.25</v>
      </c>
      <c r="F65" s="6">
        <v>236</v>
      </c>
      <c r="K65" s="10">
        <f>D65</f>
        <v>2768</v>
      </c>
    </row>
    <row r="66" spans="1:12">
      <c r="A66" s="3">
        <v>58</v>
      </c>
      <c r="B66" t="s">
        <v>1011</v>
      </c>
      <c r="C66" s="82">
        <v>67810</v>
      </c>
      <c r="D66" s="15">
        <v>2749</v>
      </c>
      <c r="E66" s="3">
        <v>2.17</v>
      </c>
      <c r="F66" s="6">
        <v>240</v>
      </c>
      <c r="K66" s="10">
        <f>D66</f>
        <v>2749</v>
      </c>
    </row>
    <row r="67" spans="1:12">
      <c r="A67" s="3">
        <v>59</v>
      </c>
      <c r="B67" t="s">
        <v>1012</v>
      </c>
      <c r="C67" s="82">
        <v>67240</v>
      </c>
      <c r="D67" s="15">
        <v>2688</v>
      </c>
      <c r="E67" s="3">
        <v>2.11</v>
      </c>
      <c r="F67" s="6">
        <v>221</v>
      </c>
      <c r="K67" s="10">
        <f>D67</f>
        <v>2688</v>
      </c>
    </row>
    <row r="68" spans="1:12">
      <c r="A68" s="3">
        <v>60</v>
      </c>
      <c r="B68" t="s">
        <v>1013</v>
      </c>
      <c r="C68" s="82">
        <v>67570</v>
      </c>
      <c r="D68" s="15">
        <v>2685</v>
      </c>
      <c r="E68" s="3">
        <v>2.35</v>
      </c>
      <c r="F68" s="6">
        <v>232</v>
      </c>
      <c r="L68" s="10">
        <f>D68</f>
        <v>2685</v>
      </c>
    </row>
    <row r="69" spans="1:12">
      <c r="A69" s="3">
        <v>61</v>
      </c>
      <c r="B69" t="s">
        <v>1014</v>
      </c>
      <c r="C69" s="82">
        <v>67750</v>
      </c>
      <c r="D69" s="15">
        <v>2611</v>
      </c>
      <c r="E69" s="3">
        <v>2.39</v>
      </c>
      <c r="F69" s="6">
        <v>251</v>
      </c>
      <c r="L69" s="10">
        <f>D69</f>
        <v>2611</v>
      </c>
    </row>
    <row r="70" spans="1:12">
      <c r="A70" s="3">
        <v>62</v>
      </c>
      <c r="B70" t="s">
        <v>1015</v>
      </c>
      <c r="C70" s="82">
        <v>67490</v>
      </c>
      <c r="D70" s="15">
        <v>2583</v>
      </c>
      <c r="E70" s="3">
        <v>1.54</v>
      </c>
      <c r="F70" s="6">
        <v>192</v>
      </c>
      <c r="J70" s="10">
        <f>D70</f>
        <v>2583</v>
      </c>
    </row>
    <row r="71" spans="1:12">
      <c r="A71" s="3">
        <v>63</v>
      </c>
      <c r="B71" t="s">
        <v>1016</v>
      </c>
      <c r="C71" s="82">
        <v>67250</v>
      </c>
      <c r="D71" s="15">
        <v>2494</v>
      </c>
      <c r="E71" s="3">
        <v>2.19</v>
      </c>
      <c r="F71" s="6">
        <v>235</v>
      </c>
      <c r="K71" s="10">
        <f>D71</f>
        <v>2494</v>
      </c>
    </row>
    <row r="72" spans="1:12">
      <c r="A72" s="3">
        <v>64</v>
      </c>
      <c r="B72" t="s">
        <v>1017</v>
      </c>
      <c r="C72" s="82">
        <v>67500</v>
      </c>
      <c r="D72" s="15">
        <v>2474</v>
      </c>
      <c r="E72" s="3">
        <v>2.0699999999999998</v>
      </c>
      <c r="F72" s="6">
        <v>215</v>
      </c>
      <c r="K72" s="10">
        <f>D72</f>
        <v>2474</v>
      </c>
    </row>
    <row r="73" spans="1:12">
      <c r="A73" s="3">
        <v>65</v>
      </c>
      <c r="B73" t="s">
        <v>1018</v>
      </c>
      <c r="C73" s="82">
        <v>67350</v>
      </c>
      <c r="D73" s="15">
        <v>2468</v>
      </c>
      <c r="E73" s="3">
        <v>2.08</v>
      </c>
      <c r="F73" s="6">
        <v>210</v>
      </c>
      <c r="K73" s="10">
        <f>D73</f>
        <v>2468</v>
      </c>
    </row>
    <row r="74" spans="1:12">
      <c r="A74" s="3">
        <v>66</v>
      </c>
      <c r="B74" t="s">
        <v>1019</v>
      </c>
      <c r="C74" s="82">
        <v>67440</v>
      </c>
      <c r="D74" s="15">
        <v>2444</v>
      </c>
      <c r="E74" s="3">
        <v>1.52</v>
      </c>
      <c r="F74" s="6">
        <v>192</v>
      </c>
      <c r="J74" s="10">
        <f>D74</f>
        <v>2444</v>
      </c>
    </row>
    <row r="75" spans="1:12">
      <c r="A75" s="3">
        <v>67</v>
      </c>
      <c r="B75" t="s">
        <v>1020</v>
      </c>
      <c r="C75" s="82">
        <v>67120</v>
      </c>
      <c r="D75" s="15">
        <v>2349</v>
      </c>
      <c r="E75" s="3">
        <v>2.21</v>
      </c>
      <c r="F75" s="6">
        <v>243</v>
      </c>
      <c r="K75" s="10">
        <f>D75</f>
        <v>2349</v>
      </c>
    </row>
    <row r="76" spans="1:12">
      <c r="A76" s="3">
        <v>68</v>
      </c>
      <c r="B76" t="s">
        <v>1021</v>
      </c>
      <c r="C76" s="82">
        <v>67370</v>
      </c>
      <c r="D76" s="15">
        <v>2369</v>
      </c>
      <c r="E76" s="3">
        <v>2.12</v>
      </c>
      <c r="F76" s="6">
        <v>208</v>
      </c>
      <c r="K76" s="10">
        <f>D76</f>
        <v>2369</v>
      </c>
    </row>
    <row r="77" spans="1:12">
      <c r="A77" s="3">
        <v>69</v>
      </c>
      <c r="B77" t="s">
        <v>1022</v>
      </c>
      <c r="C77" s="82">
        <v>67860</v>
      </c>
      <c r="D77" s="15">
        <v>2348</v>
      </c>
      <c r="E77" s="3">
        <v>2.39</v>
      </c>
      <c r="F77" s="6">
        <v>242</v>
      </c>
      <c r="L77" s="10">
        <f>D77</f>
        <v>2348</v>
      </c>
    </row>
    <row r="78" spans="1:12">
      <c r="A78" s="3">
        <v>70</v>
      </c>
      <c r="B78" t="s">
        <v>1023</v>
      </c>
      <c r="C78" s="82">
        <v>67640</v>
      </c>
      <c r="D78" s="15">
        <v>2268</v>
      </c>
      <c r="E78" s="3">
        <v>2.19</v>
      </c>
      <c r="F78" s="6">
        <v>240</v>
      </c>
      <c r="K78" s="10">
        <f>D78</f>
        <v>2268</v>
      </c>
    </row>
    <row r="79" spans="1:12">
      <c r="A79" s="3">
        <v>71</v>
      </c>
      <c r="B79" t="s">
        <v>1024</v>
      </c>
      <c r="C79" s="82">
        <v>67630</v>
      </c>
      <c r="D79" s="15">
        <v>2268</v>
      </c>
      <c r="E79" s="3">
        <v>2.27</v>
      </c>
      <c r="F79" s="6">
        <v>264</v>
      </c>
      <c r="K79" s="10">
        <f>D79</f>
        <v>2268</v>
      </c>
    </row>
    <row r="80" spans="1:12">
      <c r="A80" s="3">
        <v>72</v>
      </c>
      <c r="B80" t="s">
        <v>1025</v>
      </c>
      <c r="C80" s="82">
        <v>67750</v>
      </c>
      <c r="D80" s="15">
        <v>2245</v>
      </c>
      <c r="E80" s="3">
        <v>2.0499999999999998</v>
      </c>
      <c r="F80" s="6">
        <v>212</v>
      </c>
      <c r="K80" s="10">
        <f>D80</f>
        <v>2245</v>
      </c>
    </row>
    <row r="81" spans="1:12">
      <c r="A81" s="3">
        <v>73</v>
      </c>
      <c r="B81" t="s">
        <v>1026</v>
      </c>
      <c r="C81" s="82">
        <v>67204</v>
      </c>
      <c r="D81" s="15">
        <v>2184</v>
      </c>
      <c r="E81" s="3">
        <v>2.15</v>
      </c>
      <c r="F81" s="6">
        <v>215</v>
      </c>
      <c r="K81" s="10">
        <f>D81</f>
        <v>2184</v>
      </c>
    </row>
    <row r="82" spans="1:12">
      <c r="A82" s="3">
        <v>74</v>
      </c>
      <c r="B82" t="s">
        <v>1027</v>
      </c>
      <c r="C82" s="82">
        <v>67130</v>
      </c>
      <c r="D82" s="15">
        <v>2184</v>
      </c>
      <c r="E82" s="3">
        <v>2.3199999999999998</v>
      </c>
      <c r="F82" s="6">
        <v>234</v>
      </c>
      <c r="L82" s="10">
        <f>D82</f>
        <v>2184</v>
      </c>
    </row>
    <row r="83" spans="1:12">
      <c r="A83" s="3">
        <v>75</v>
      </c>
      <c r="B83" t="s">
        <v>1028</v>
      </c>
      <c r="C83" s="82">
        <v>67120</v>
      </c>
      <c r="D83" s="15">
        <v>2167</v>
      </c>
      <c r="E83" s="3">
        <v>2.21</v>
      </c>
      <c r="F83" s="6">
        <v>218</v>
      </c>
      <c r="K83" s="10">
        <f t="shared" ref="K83:K88" si="2">D83</f>
        <v>2167</v>
      </c>
    </row>
    <row r="84" spans="1:12">
      <c r="A84" s="3">
        <v>76</v>
      </c>
      <c r="B84" t="s">
        <v>1029</v>
      </c>
      <c r="C84" s="82">
        <v>67530</v>
      </c>
      <c r="D84" s="15">
        <v>2106</v>
      </c>
      <c r="E84" s="29">
        <v>2.2999999999999998</v>
      </c>
      <c r="F84" s="6">
        <v>256</v>
      </c>
      <c r="K84" s="10">
        <f t="shared" si="2"/>
        <v>2106</v>
      </c>
    </row>
    <row r="85" spans="1:12">
      <c r="A85" s="3">
        <v>77</v>
      </c>
      <c r="B85" t="s">
        <v>1030</v>
      </c>
      <c r="C85" s="82">
        <v>67230</v>
      </c>
      <c r="D85" s="15">
        <v>2091</v>
      </c>
      <c r="E85" s="3">
        <v>2.2799999999999998</v>
      </c>
      <c r="F85" s="6">
        <v>257</v>
      </c>
      <c r="K85" s="10">
        <f t="shared" si="2"/>
        <v>2091</v>
      </c>
    </row>
    <row r="86" spans="1:12">
      <c r="A86" s="3">
        <v>78</v>
      </c>
      <c r="B86" t="s">
        <v>1031</v>
      </c>
      <c r="C86" s="82">
        <v>67203</v>
      </c>
      <c r="D86" s="15">
        <v>2086</v>
      </c>
      <c r="E86" s="3">
        <v>2.15</v>
      </c>
      <c r="F86" s="6">
        <v>232</v>
      </c>
      <c r="K86" s="10">
        <f t="shared" si="2"/>
        <v>2086</v>
      </c>
    </row>
    <row r="87" spans="1:12">
      <c r="A87" s="3">
        <v>79</v>
      </c>
      <c r="B87" t="s">
        <v>1032</v>
      </c>
      <c r="C87" s="82">
        <v>67240</v>
      </c>
      <c r="D87" s="15">
        <v>2025</v>
      </c>
      <c r="E87" s="3">
        <v>2.1800000000000002</v>
      </c>
      <c r="F87" s="6">
        <v>227</v>
      </c>
      <c r="K87" s="10">
        <f t="shared" si="2"/>
        <v>2025</v>
      </c>
    </row>
    <row r="88" spans="1:12">
      <c r="A88" s="3">
        <v>80</v>
      </c>
      <c r="B88" t="s">
        <v>1033</v>
      </c>
      <c r="C88" s="82">
        <v>67130</v>
      </c>
      <c r="D88" s="15">
        <v>2016</v>
      </c>
      <c r="E88" s="29">
        <v>2.2999999999999998</v>
      </c>
      <c r="F88" s="6">
        <v>227</v>
      </c>
      <c r="K88" s="10">
        <f t="shared" si="2"/>
        <v>2016</v>
      </c>
    </row>
    <row r="89" spans="1:12">
      <c r="A89" s="3">
        <v>81</v>
      </c>
      <c r="B89" t="s">
        <v>1034</v>
      </c>
      <c r="C89" s="82">
        <v>67600</v>
      </c>
      <c r="D89" s="15">
        <v>1979</v>
      </c>
      <c r="E89" s="3">
        <v>2.37</v>
      </c>
      <c r="F89" s="6">
        <v>265</v>
      </c>
      <c r="L89" s="10">
        <f>D89</f>
        <v>1979</v>
      </c>
    </row>
    <row r="90" spans="1:12">
      <c r="A90" s="3">
        <v>82</v>
      </c>
      <c r="B90" t="s">
        <v>1035</v>
      </c>
      <c r="C90" s="82">
        <v>67650</v>
      </c>
      <c r="D90" s="15">
        <v>1973</v>
      </c>
      <c r="E90" s="3">
        <v>2.37</v>
      </c>
      <c r="F90" s="6">
        <v>273</v>
      </c>
      <c r="L90" s="10">
        <f>D90</f>
        <v>1973</v>
      </c>
    </row>
    <row r="91" spans="1:12">
      <c r="A91" s="3">
        <v>83</v>
      </c>
      <c r="B91" t="s">
        <v>1036</v>
      </c>
      <c r="C91" s="82">
        <v>67680</v>
      </c>
      <c r="D91" s="15">
        <v>1950</v>
      </c>
      <c r="E91" s="29">
        <v>2.2999999999999998</v>
      </c>
      <c r="F91" s="6">
        <v>263</v>
      </c>
      <c r="K91" s="2">
        <f>D91</f>
        <v>1950</v>
      </c>
    </row>
    <row r="92" spans="1:12">
      <c r="A92" s="3">
        <v>84</v>
      </c>
      <c r="B92" t="s">
        <v>1037</v>
      </c>
      <c r="C92" s="82">
        <v>67470</v>
      </c>
      <c r="D92" s="15">
        <v>1934</v>
      </c>
      <c r="E92" s="3">
        <v>2.25</v>
      </c>
      <c r="F92" s="6">
        <v>259</v>
      </c>
      <c r="K92" s="2">
        <f>D92</f>
        <v>1934</v>
      </c>
    </row>
    <row r="93" spans="1:12">
      <c r="A93" s="3">
        <v>85</v>
      </c>
      <c r="B93" t="s">
        <v>1038</v>
      </c>
      <c r="C93" s="82">
        <v>67840</v>
      </c>
      <c r="D93" s="15">
        <v>1924</v>
      </c>
      <c r="E93" s="29">
        <v>2.1</v>
      </c>
      <c r="F93" s="6">
        <v>225</v>
      </c>
      <c r="K93" s="2">
        <f>D93</f>
        <v>1924</v>
      </c>
    </row>
    <row r="94" spans="1:12">
      <c r="A94" s="3">
        <v>86</v>
      </c>
      <c r="B94" t="s">
        <v>1039</v>
      </c>
      <c r="C94" s="82">
        <v>67790</v>
      </c>
      <c r="D94" s="15">
        <v>1921</v>
      </c>
      <c r="E94" s="3">
        <v>1.46</v>
      </c>
      <c r="F94" s="6">
        <v>185</v>
      </c>
      <c r="J94" s="10">
        <f>D94</f>
        <v>1921</v>
      </c>
    </row>
    <row r="95" spans="1:12">
      <c r="A95" s="3">
        <v>87</v>
      </c>
      <c r="B95" t="s">
        <v>1040</v>
      </c>
      <c r="C95" s="82">
        <v>67370</v>
      </c>
      <c r="D95" s="15">
        <v>1914</v>
      </c>
      <c r="E95" s="3">
        <v>2.08</v>
      </c>
      <c r="F95" s="6">
        <v>219</v>
      </c>
      <c r="K95" s="10">
        <f>D95</f>
        <v>1914</v>
      </c>
    </row>
    <row r="96" spans="1:12">
      <c r="A96" s="3">
        <v>88</v>
      </c>
      <c r="B96" t="s">
        <v>1041</v>
      </c>
      <c r="C96" s="82">
        <v>67117</v>
      </c>
      <c r="D96" s="15">
        <v>1909</v>
      </c>
      <c r="E96" s="3">
        <v>2.11</v>
      </c>
      <c r="F96" s="6">
        <v>212</v>
      </c>
      <c r="K96" s="10">
        <f>D96</f>
        <v>1909</v>
      </c>
    </row>
    <row r="97" spans="1:12">
      <c r="A97" s="3">
        <v>89</v>
      </c>
      <c r="B97" t="s">
        <v>1042</v>
      </c>
      <c r="C97" s="82">
        <v>67480</v>
      </c>
      <c r="D97" s="15">
        <v>1905</v>
      </c>
      <c r="E97" s="3">
        <v>2.1800000000000002</v>
      </c>
      <c r="F97" s="6">
        <v>245</v>
      </c>
      <c r="K97" s="10">
        <f>D97</f>
        <v>1905</v>
      </c>
    </row>
    <row r="98" spans="1:12">
      <c r="A98" s="3">
        <v>90</v>
      </c>
      <c r="B98" t="s">
        <v>1043</v>
      </c>
      <c r="C98" s="82">
        <v>67230</v>
      </c>
      <c r="D98" s="15">
        <v>1902</v>
      </c>
      <c r="E98" s="29">
        <v>2.1</v>
      </c>
      <c r="F98" s="6">
        <v>220</v>
      </c>
      <c r="K98" s="10">
        <f>D98</f>
        <v>1902</v>
      </c>
    </row>
    <row r="99" spans="1:12">
      <c r="A99" s="3">
        <v>91</v>
      </c>
      <c r="B99" t="s">
        <v>1044</v>
      </c>
      <c r="C99" s="82">
        <v>67850</v>
      </c>
      <c r="D99" s="15">
        <v>1885</v>
      </c>
      <c r="E99" s="3">
        <v>2.11</v>
      </c>
      <c r="F99" s="6">
        <v>231</v>
      </c>
      <c r="K99" s="10">
        <f>D99</f>
        <v>1885</v>
      </c>
    </row>
    <row r="100" spans="1:12">
      <c r="A100" s="3">
        <v>92</v>
      </c>
      <c r="B100" t="s">
        <v>1045</v>
      </c>
      <c r="C100" s="82">
        <v>67600</v>
      </c>
      <c r="D100" s="15">
        <v>1854</v>
      </c>
      <c r="E100" s="3">
        <v>2.33</v>
      </c>
      <c r="F100" s="6">
        <v>264</v>
      </c>
      <c r="L100" s="10">
        <f>D100</f>
        <v>1854</v>
      </c>
    </row>
    <row r="101" spans="1:12">
      <c r="A101" s="3">
        <v>93</v>
      </c>
      <c r="B101" t="s">
        <v>1046</v>
      </c>
      <c r="C101" s="82">
        <v>67960</v>
      </c>
      <c r="D101" s="15">
        <v>1844</v>
      </c>
      <c r="E101" s="3">
        <v>2.17</v>
      </c>
      <c r="F101" s="6">
        <v>239</v>
      </c>
      <c r="K101" s="10">
        <f>D101</f>
        <v>1844</v>
      </c>
    </row>
    <row r="102" spans="1:12">
      <c r="A102" s="3">
        <v>94</v>
      </c>
      <c r="B102" t="s">
        <v>1047</v>
      </c>
      <c r="C102" s="82">
        <v>67260</v>
      </c>
      <c r="D102" s="15">
        <v>1831</v>
      </c>
      <c r="E102" s="29">
        <v>1.3</v>
      </c>
      <c r="F102" s="6">
        <v>140</v>
      </c>
      <c r="I102" s="10">
        <f>D102</f>
        <v>1831</v>
      </c>
    </row>
    <row r="103" spans="1:12">
      <c r="A103" s="3">
        <v>95</v>
      </c>
      <c r="B103" t="s">
        <v>1048</v>
      </c>
      <c r="C103" s="82">
        <v>67820</v>
      </c>
      <c r="D103" s="15">
        <v>1821</v>
      </c>
      <c r="E103" s="3">
        <v>2.4300000000000002</v>
      </c>
      <c r="F103" s="6">
        <v>268</v>
      </c>
      <c r="L103" s="10">
        <f>D103</f>
        <v>1821</v>
      </c>
    </row>
    <row r="104" spans="1:12">
      <c r="A104" s="3">
        <v>96</v>
      </c>
      <c r="B104" t="s">
        <v>1049</v>
      </c>
      <c r="C104" s="82">
        <v>67700</v>
      </c>
      <c r="D104" s="15">
        <v>1797</v>
      </c>
      <c r="E104" s="3">
        <v>1.48</v>
      </c>
      <c r="F104" s="6">
        <v>186</v>
      </c>
      <c r="J104" s="10">
        <f>D104</f>
        <v>1797</v>
      </c>
    </row>
    <row r="105" spans="1:12">
      <c r="A105" s="3">
        <v>97</v>
      </c>
      <c r="B105" t="s">
        <v>1050</v>
      </c>
      <c r="C105" s="82">
        <v>67690</v>
      </c>
      <c r="D105" s="15">
        <v>1789</v>
      </c>
      <c r="E105" s="3">
        <v>2.25</v>
      </c>
      <c r="F105" s="6">
        <v>242</v>
      </c>
      <c r="K105" s="10">
        <f>D105</f>
        <v>1789</v>
      </c>
    </row>
    <row r="106" spans="1:12">
      <c r="A106" s="3">
        <v>98</v>
      </c>
      <c r="B106" t="s">
        <v>1051</v>
      </c>
      <c r="C106" s="82">
        <v>67930</v>
      </c>
      <c r="D106" s="15">
        <v>1789</v>
      </c>
      <c r="E106" s="29">
        <v>2.2000000000000002</v>
      </c>
      <c r="F106" s="6">
        <v>250</v>
      </c>
      <c r="K106" s="10">
        <f>D106</f>
        <v>1789</v>
      </c>
    </row>
    <row r="107" spans="1:12">
      <c r="A107" s="3">
        <v>99</v>
      </c>
      <c r="B107" t="s">
        <v>1052</v>
      </c>
      <c r="C107" s="82">
        <v>67770</v>
      </c>
      <c r="D107" s="15">
        <v>1782</v>
      </c>
      <c r="E107" s="3">
        <v>2.14</v>
      </c>
      <c r="F107" s="6">
        <v>240</v>
      </c>
      <c r="K107" s="10">
        <f>D107</f>
        <v>1782</v>
      </c>
    </row>
    <row r="108" spans="1:12">
      <c r="A108" s="3">
        <v>100</v>
      </c>
      <c r="B108" t="s">
        <v>1053</v>
      </c>
      <c r="C108" s="82">
        <v>67670</v>
      </c>
      <c r="D108" s="15">
        <v>1751</v>
      </c>
      <c r="E108" s="3">
        <v>1.58</v>
      </c>
      <c r="F108" s="6">
        <v>204</v>
      </c>
      <c r="J108" s="10">
        <f>D108</f>
        <v>1751</v>
      </c>
    </row>
    <row r="109" spans="1:12">
      <c r="A109" s="3">
        <v>101</v>
      </c>
      <c r="B109" t="s">
        <v>1054</v>
      </c>
      <c r="C109" s="82">
        <v>67220</v>
      </c>
      <c r="D109" s="15">
        <v>1743</v>
      </c>
      <c r="E109" s="3">
        <v>2.39</v>
      </c>
      <c r="F109" s="6">
        <v>245</v>
      </c>
      <c r="L109" s="10">
        <f>D109</f>
        <v>1743</v>
      </c>
    </row>
    <row r="110" spans="1:12">
      <c r="A110" s="3">
        <v>102</v>
      </c>
      <c r="B110" t="s">
        <v>1055</v>
      </c>
      <c r="C110" s="82">
        <v>67870</v>
      </c>
      <c r="D110" s="15">
        <v>1721</v>
      </c>
      <c r="E110" s="3">
        <v>2.25</v>
      </c>
      <c r="F110" s="6">
        <v>212</v>
      </c>
      <c r="K110" s="10">
        <f>D110</f>
        <v>1721</v>
      </c>
    </row>
    <row r="111" spans="1:12">
      <c r="A111" s="3">
        <v>103</v>
      </c>
      <c r="B111" t="s">
        <v>1056</v>
      </c>
      <c r="C111" s="82">
        <v>67600</v>
      </c>
      <c r="D111" s="15">
        <v>1717</v>
      </c>
      <c r="E111" s="3">
        <v>2.41</v>
      </c>
      <c r="F111" s="6">
        <v>269</v>
      </c>
      <c r="L111" s="10">
        <f>D111</f>
        <v>1717</v>
      </c>
    </row>
    <row r="112" spans="1:12">
      <c r="A112" s="3">
        <v>104</v>
      </c>
      <c r="B112" t="s">
        <v>1057</v>
      </c>
      <c r="C112" s="82">
        <v>67510</v>
      </c>
      <c r="D112" s="15">
        <v>1692</v>
      </c>
      <c r="E112" s="3">
        <v>2.21</v>
      </c>
      <c r="F112" s="6">
        <v>202</v>
      </c>
      <c r="K112" s="10">
        <f>D112</f>
        <v>1692</v>
      </c>
    </row>
    <row r="113" spans="1:13">
      <c r="A113" s="3">
        <v>105</v>
      </c>
      <c r="B113" t="s">
        <v>1058</v>
      </c>
      <c r="C113" s="82">
        <v>67120</v>
      </c>
      <c r="D113" s="15">
        <v>1688</v>
      </c>
      <c r="E113" s="3">
        <v>2.1800000000000002</v>
      </c>
      <c r="F113" s="6">
        <v>218</v>
      </c>
      <c r="K113" s="10">
        <f>D113</f>
        <v>1688</v>
      </c>
    </row>
    <row r="114" spans="1:13">
      <c r="A114" s="3">
        <v>106</v>
      </c>
      <c r="B114" t="s">
        <v>1059</v>
      </c>
      <c r="C114" s="82">
        <v>67206</v>
      </c>
      <c r="D114" s="15">
        <v>1681</v>
      </c>
      <c r="E114" s="3">
        <v>2.09</v>
      </c>
      <c r="F114" s="6">
        <v>224</v>
      </c>
      <c r="K114" s="10">
        <f>D114</f>
        <v>1681</v>
      </c>
    </row>
    <row r="115" spans="1:13">
      <c r="A115" s="3">
        <v>107</v>
      </c>
      <c r="B115" t="s">
        <v>1060</v>
      </c>
      <c r="C115" s="82">
        <v>67360</v>
      </c>
      <c r="D115" s="15">
        <v>1670</v>
      </c>
      <c r="E115" s="3">
        <v>2.19</v>
      </c>
      <c r="F115" s="6">
        <v>234</v>
      </c>
      <c r="K115" s="10">
        <f>D115</f>
        <v>1670</v>
      </c>
    </row>
    <row r="116" spans="1:13">
      <c r="A116" s="3">
        <v>108</v>
      </c>
      <c r="B116" t="s">
        <v>1061</v>
      </c>
      <c r="C116" s="82">
        <v>67270</v>
      </c>
      <c r="D116" s="15">
        <v>1670</v>
      </c>
      <c r="E116" s="3">
        <v>1.53</v>
      </c>
      <c r="F116" s="6">
        <v>200</v>
      </c>
      <c r="J116" s="10">
        <f>D116</f>
        <v>1670</v>
      </c>
    </row>
    <row r="117" spans="1:13" ht="20">
      <c r="A117" s="141" t="s">
        <v>1804</v>
      </c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</row>
    <row r="118" spans="1:13" ht="18">
      <c r="A118" s="97" t="s">
        <v>1817</v>
      </c>
      <c r="C118" s="82"/>
      <c r="D118" s="15"/>
      <c r="J118" s="10"/>
    </row>
    <row r="119" spans="1:13" ht="18">
      <c r="A119" s="121"/>
      <c r="C119" s="82"/>
      <c r="D119" s="15"/>
      <c r="J119" s="10"/>
    </row>
    <row r="120" spans="1:13">
      <c r="A120" s="109"/>
      <c r="B120" s="45" t="s">
        <v>471</v>
      </c>
      <c r="C120" s="45" t="s">
        <v>472</v>
      </c>
      <c r="D120" s="45" t="s">
        <v>561</v>
      </c>
      <c r="E120" s="45" t="s">
        <v>473</v>
      </c>
      <c r="F120" s="45" t="s">
        <v>36</v>
      </c>
      <c r="G120" s="26" t="s">
        <v>758</v>
      </c>
      <c r="H120" s="115" t="s">
        <v>51</v>
      </c>
      <c r="I120" s="116" t="s">
        <v>73</v>
      </c>
      <c r="J120" s="116" t="s">
        <v>74</v>
      </c>
      <c r="K120" s="117" t="s">
        <v>52</v>
      </c>
      <c r="L120" s="117" t="s">
        <v>53</v>
      </c>
      <c r="M120" s="118" t="s">
        <v>215</v>
      </c>
    </row>
    <row r="121" spans="1:13">
      <c r="A121" s="3">
        <v>109</v>
      </c>
      <c r="B121" t="s">
        <v>1062</v>
      </c>
      <c r="C121" s="82">
        <v>67160</v>
      </c>
      <c r="D121" s="15">
        <v>1670</v>
      </c>
      <c r="E121" s="3">
        <v>2.25</v>
      </c>
      <c r="F121" s="6">
        <v>245</v>
      </c>
      <c r="K121" s="10">
        <f>D121</f>
        <v>1670</v>
      </c>
    </row>
    <row r="122" spans="1:13">
      <c r="A122" s="3">
        <v>110</v>
      </c>
      <c r="B122" t="s">
        <v>1063</v>
      </c>
      <c r="C122" s="82">
        <v>67430</v>
      </c>
      <c r="D122" s="15">
        <v>1655</v>
      </c>
      <c r="E122" s="3">
        <v>1.42</v>
      </c>
      <c r="F122" s="6">
        <v>161</v>
      </c>
      <c r="J122" s="10">
        <f>D122</f>
        <v>1655</v>
      </c>
    </row>
    <row r="123" spans="1:13">
      <c r="A123" s="3">
        <v>111</v>
      </c>
      <c r="B123" t="s">
        <v>1064</v>
      </c>
      <c r="C123" s="82">
        <v>67140</v>
      </c>
      <c r="D123" s="15">
        <v>1655</v>
      </c>
      <c r="E123" s="3">
        <v>2.31</v>
      </c>
      <c r="F123" s="6">
        <v>263</v>
      </c>
      <c r="L123" s="10">
        <f>D123</f>
        <v>1655</v>
      </c>
    </row>
    <row r="124" spans="1:13">
      <c r="A124" s="3">
        <v>112</v>
      </c>
      <c r="B124" t="s">
        <v>1065</v>
      </c>
      <c r="C124" s="82">
        <v>67310</v>
      </c>
      <c r="D124" s="15">
        <v>1590</v>
      </c>
      <c r="E124" s="3">
        <v>2.0499999999999998</v>
      </c>
      <c r="F124" s="6">
        <v>204</v>
      </c>
      <c r="K124" s="10">
        <f>D124</f>
        <v>1590</v>
      </c>
    </row>
    <row r="125" spans="1:13">
      <c r="A125" s="3">
        <v>113</v>
      </c>
      <c r="B125" t="s">
        <v>1066</v>
      </c>
      <c r="C125" s="82">
        <v>67880</v>
      </c>
      <c r="D125" s="15">
        <v>1590</v>
      </c>
      <c r="E125" s="3">
        <v>2.2200000000000002</v>
      </c>
      <c r="F125" s="6">
        <v>249</v>
      </c>
      <c r="K125" s="10">
        <f>D125</f>
        <v>1590</v>
      </c>
    </row>
    <row r="126" spans="1:13">
      <c r="A126" s="3">
        <v>114</v>
      </c>
      <c r="B126" t="s">
        <v>1067</v>
      </c>
      <c r="C126" s="82">
        <v>67570</v>
      </c>
      <c r="D126" s="15">
        <v>1558</v>
      </c>
      <c r="E126" s="3">
        <v>2.31</v>
      </c>
      <c r="F126" s="6">
        <v>230</v>
      </c>
      <c r="L126" s="10">
        <f>D126</f>
        <v>1558</v>
      </c>
    </row>
    <row r="127" spans="1:13">
      <c r="A127" s="3">
        <v>115</v>
      </c>
      <c r="B127" t="s">
        <v>1068</v>
      </c>
      <c r="C127" s="82">
        <v>67130</v>
      </c>
      <c r="D127" s="15">
        <v>1543</v>
      </c>
      <c r="E127" s="29">
        <v>2.2999999999999998</v>
      </c>
      <c r="F127" s="6">
        <v>225</v>
      </c>
      <c r="K127" s="10">
        <f>D127</f>
        <v>1543</v>
      </c>
    </row>
    <row r="128" spans="1:13">
      <c r="A128" s="3">
        <v>116</v>
      </c>
      <c r="B128" t="s">
        <v>1069</v>
      </c>
      <c r="C128" s="82">
        <v>67250</v>
      </c>
      <c r="D128" s="15">
        <v>1528</v>
      </c>
      <c r="E128" s="3">
        <v>2.13</v>
      </c>
      <c r="F128" s="6">
        <v>231</v>
      </c>
      <c r="K128" s="10">
        <f>D128</f>
        <v>1528</v>
      </c>
    </row>
    <row r="129" spans="1:12">
      <c r="A129" s="3">
        <v>117</v>
      </c>
      <c r="B129" t="s">
        <v>1070</v>
      </c>
      <c r="C129" s="82">
        <v>67190</v>
      </c>
      <c r="D129" s="15">
        <v>1513</v>
      </c>
      <c r="E129" s="3">
        <v>2.17</v>
      </c>
      <c r="F129" s="6">
        <v>213</v>
      </c>
      <c r="K129" s="10">
        <f>D129</f>
        <v>1513</v>
      </c>
    </row>
    <row r="130" spans="1:12">
      <c r="A130" s="3">
        <v>118</v>
      </c>
      <c r="B130" t="s">
        <v>1071</v>
      </c>
      <c r="C130" s="82">
        <v>67530</v>
      </c>
      <c r="D130" s="15">
        <v>1513</v>
      </c>
      <c r="E130" s="3">
        <v>2.33</v>
      </c>
      <c r="F130" s="6">
        <v>261</v>
      </c>
      <c r="L130" s="10">
        <f>D130</f>
        <v>1513</v>
      </c>
    </row>
    <row r="131" spans="1:12">
      <c r="A131" s="3">
        <v>119</v>
      </c>
      <c r="B131" t="s">
        <v>1072</v>
      </c>
      <c r="C131" s="82">
        <v>67280</v>
      </c>
      <c r="D131" s="15">
        <v>1504</v>
      </c>
      <c r="E131" s="29">
        <v>2.2000000000000002</v>
      </c>
      <c r="F131" s="6">
        <v>217</v>
      </c>
      <c r="K131" s="10">
        <f>D131</f>
        <v>1504</v>
      </c>
    </row>
    <row r="132" spans="1:12">
      <c r="A132" s="3">
        <v>120</v>
      </c>
      <c r="B132" t="s">
        <v>1073</v>
      </c>
      <c r="C132" s="82">
        <v>67108</v>
      </c>
      <c r="D132" s="15">
        <v>1496</v>
      </c>
      <c r="E132" s="3">
        <v>2.17</v>
      </c>
      <c r="F132" s="6">
        <v>241</v>
      </c>
      <c r="K132" s="10">
        <f>D132</f>
        <v>1496</v>
      </c>
    </row>
    <row r="133" spans="1:12">
      <c r="A133" s="3">
        <v>121</v>
      </c>
      <c r="B133" t="s">
        <v>1074</v>
      </c>
      <c r="C133" s="83">
        <v>67600</v>
      </c>
      <c r="D133" s="15">
        <v>1493</v>
      </c>
      <c r="E133" s="3">
        <v>2.38</v>
      </c>
      <c r="F133" s="6">
        <v>251</v>
      </c>
      <c r="L133" s="10">
        <f>D133</f>
        <v>1493</v>
      </c>
    </row>
    <row r="134" spans="1:12">
      <c r="A134" s="3">
        <v>122</v>
      </c>
      <c r="B134" t="s">
        <v>1075</v>
      </c>
      <c r="C134" s="83">
        <v>67290</v>
      </c>
      <c r="D134" s="15">
        <v>1487</v>
      </c>
      <c r="E134" s="3">
        <v>1.56</v>
      </c>
      <c r="F134" s="6">
        <v>178</v>
      </c>
      <c r="J134" s="10">
        <f>D134</f>
        <v>1487</v>
      </c>
    </row>
    <row r="135" spans="1:12">
      <c r="A135" s="3">
        <v>123</v>
      </c>
      <c r="B135" t="s">
        <v>1076</v>
      </c>
      <c r="C135" s="83">
        <v>67320</v>
      </c>
      <c r="D135" s="15">
        <v>1468</v>
      </c>
      <c r="E135" s="3">
        <v>1.38</v>
      </c>
      <c r="F135" s="6">
        <v>162</v>
      </c>
      <c r="J135" s="10">
        <f>D135</f>
        <v>1468</v>
      </c>
    </row>
    <row r="136" spans="1:12">
      <c r="A136" s="3">
        <v>124</v>
      </c>
      <c r="B136" t="s">
        <v>1077</v>
      </c>
      <c r="C136" s="83">
        <v>67410</v>
      </c>
      <c r="D136" s="15">
        <v>1448</v>
      </c>
      <c r="E136" s="3">
        <v>2.11</v>
      </c>
      <c r="F136" s="6">
        <v>232</v>
      </c>
      <c r="K136" s="10">
        <f>D136</f>
        <v>1448</v>
      </c>
    </row>
    <row r="137" spans="1:12">
      <c r="A137" s="3">
        <v>125</v>
      </c>
      <c r="B137" t="s">
        <v>1078</v>
      </c>
      <c r="C137" s="83">
        <v>67260</v>
      </c>
      <c r="D137" s="15">
        <v>1438</v>
      </c>
      <c r="E137" s="29">
        <v>1.3</v>
      </c>
      <c r="F137" s="6">
        <v>143</v>
      </c>
      <c r="I137" s="10">
        <f>D137</f>
        <v>1438</v>
      </c>
    </row>
    <row r="138" spans="1:12">
      <c r="A138" s="3">
        <v>126</v>
      </c>
      <c r="B138" t="s">
        <v>1079</v>
      </c>
      <c r="C138" s="83">
        <v>67330</v>
      </c>
      <c r="D138" s="15">
        <v>1436</v>
      </c>
      <c r="E138" s="3">
        <v>2.02</v>
      </c>
      <c r="F138" s="6">
        <v>200</v>
      </c>
      <c r="K138" s="10">
        <f>D138</f>
        <v>1436</v>
      </c>
    </row>
    <row r="139" spans="1:12">
      <c r="A139" s="3">
        <v>127</v>
      </c>
      <c r="B139" t="s">
        <v>1080</v>
      </c>
      <c r="C139" s="83">
        <v>67370</v>
      </c>
      <c r="D139" s="15">
        <v>1426</v>
      </c>
      <c r="E139" s="29">
        <v>2.1</v>
      </c>
      <c r="F139" s="6">
        <v>213</v>
      </c>
      <c r="K139" s="10">
        <f>D139</f>
        <v>1426</v>
      </c>
    </row>
    <row r="140" spans="1:12">
      <c r="A140" s="3">
        <v>128</v>
      </c>
      <c r="B140" t="s">
        <v>1081</v>
      </c>
      <c r="C140" s="83">
        <v>67110</v>
      </c>
      <c r="D140" s="15">
        <v>1424</v>
      </c>
      <c r="E140" s="29">
        <v>2.1</v>
      </c>
      <c r="F140" s="6">
        <v>195</v>
      </c>
      <c r="K140" s="10">
        <f>D140</f>
        <v>1424</v>
      </c>
    </row>
    <row r="141" spans="1:12">
      <c r="A141" s="3">
        <v>129</v>
      </c>
      <c r="B141" t="s">
        <v>1082</v>
      </c>
      <c r="C141" s="83">
        <v>67350</v>
      </c>
      <c r="D141" s="15">
        <v>1423</v>
      </c>
      <c r="E141" s="3">
        <v>2.0699999999999998</v>
      </c>
      <c r="F141" s="6">
        <v>210</v>
      </c>
      <c r="K141" s="10">
        <f>D141</f>
        <v>1423</v>
      </c>
    </row>
    <row r="142" spans="1:12">
      <c r="A142" s="3">
        <v>130</v>
      </c>
      <c r="B142" t="s">
        <v>1083</v>
      </c>
      <c r="C142" s="83">
        <v>67150</v>
      </c>
      <c r="D142" s="15">
        <v>1421</v>
      </c>
      <c r="E142" s="29">
        <v>2.2000000000000002</v>
      </c>
      <c r="F142" s="6">
        <v>244</v>
      </c>
      <c r="K142" s="10">
        <f>D142</f>
        <v>1421</v>
      </c>
    </row>
    <row r="143" spans="1:12">
      <c r="A143" s="3">
        <v>131</v>
      </c>
      <c r="B143" t="s">
        <v>1084</v>
      </c>
      <c r="C143" s="83">
        <v>67160</v>
      </c>
      <c r="D143" s="15">
        <v>1395</v>
      </c>
      <c r="E143" s="3">
        <v>2.33</v>
      </c>
      <c r="F143" s="6">
        <v>254</v>
      </c>
      <c r="L143" s="10">
        <f>D143</f>
        <v>1395</v>
      </c>
    </row>
    <row r="144" spans="1:12">
      <c r="A144" s="3">
        <v>132</v>
      </c>
      <c r="B144" t="s">
        <v>1085</v>
      </c>
      <c r="C144" s="83">
        <v>67207</v>
      </c>
      <c r="D144" s="15">
        <v>1381</v>
      </c>
      <c r="E144" s="3">
        <v>2.06</v>
      </c>
      <c r="F144" s="6">
        <v>223</v>
      </c>
      <c r="K144" s="10">
        <f>D144</f>
        <v>1381</v>
      </c>
    </row>
    <row r="145" spans="1:11">
      <c r="A145" s="3">
        <v>133</v>
      </c>
      <c r="B145" t="s">
        <v>1086</v>
      </c>
      <c r="C145" s="83">
        <v>67150</v>
      </c>
      <c r="D145" s="15">
        <v>1369</v>
      </c>
      <c r="E145" s="29">
        <v>2.2000000000000002</v>
      </c>
      <c r="F145" s="6">
        <v>244</v>
      </c>
      <c r="K145" s="10">
        <f t="shared" ref="K145:K157" si="3">D145</f>
        <v>1369</v>
      </c>
    </row>
    <row r="146" spans="1:11">
      <c r="A146" s="3">
        <v>134</v>
      </c>
      <c r="B146" t="s">
        <v>1087</v>
      </c>
      <c r="C146" s="83">
        <v>67113</v>
      </c>
      <c r="D146" s="15">
        <v>1368</v>
      </c>
      <c r="E146" s="29">
        <v>2.2000000000000002</v>
      </c>
      <c r="F146" s="6">
        <v>243</v>
      </c>
      <c r="K146" s="10">
        <f t="shared" si="3"/>
        <v>1368</v>
      </c>
    </row>
    <row r="147" spans="1:11">
      <c r="A147" s="3">
        <v>135</v>
      </c>
      <c r="B147" t="s">
        <v>1088</v>
      </c>
      <c r="C147" s="83">
        <v>67280</v>
      </c>
      <c r="D147" s="15">
        <v>1356</v>
      </c>
      <c r="E147" s="3">
        <v>2.27</v>
      </c>
      <c r="F147" s="6">
        <v>222</v>
      </c>
      <c r="K147" s="10">
        <f t="shared" si="3"/>
        <v>1356</v>
      </c>
    </row>
    <row r="148" spans="1:11">
      <c r="A148" s="3">
        <v>136</v>
      </c>
      <c r="B148" t="s">
        <v>1089</v>
      </c>
      <c r="C148" s="83">
        <v>67230</v>
      </c>
      <c r="D148" s="15">
        <v>1351</v>
      </c>
      <c r="E148" s="3">
        <v>2.2799999999999998</v>
      </c>
      <c r="F148" s="6">
        <v>256</v>
      </c>
      <c r="K148" s="10">
        <f t="shared" si="3"/>
        <v>1351</v>
      </c>
    </row>
    <row r="149" spans="1:11">
      <c r="A149" s="3">
        <v>137</v>
      </c>
      <c r="B149" t="s">
        <v>1090</v>
      </c>
      <c r="C149" s="83">
        <v>67190</v>
      </c>
      <c r="D149" s="15">
        <v>1340</v>
      </c>
      <c r="E149" s="29">
        <v>2.2000000000000002</v>
      </c>
      <c r="F149" s="6">
        <v>215</v>
      </c>
      <c r="K149" s="10">
        <f t="shared" si="3"/>
        <v>1340</v>
      </c>
    </row>
    <row r="150" spans="1:11">
      <c r="A150" s="3">
        <v>138</v>
      </c>
      <c r="B150" t="s">
        <v>1091</v>
      </c>
      <c r="C150" s="83">
        <v>67210</v>
      </c>
      <c r="D150" s="15">
        <v>1302</v>
      </c>
      <c r="E150" s="3">
        <v>2.25</v>
      </c>
      <c r="F150" s="6">
        <v>253</v>
      </c>
      <c r="K150" s="10">
        <f t="shared" si="3"/>
        <v>1302</v>
      </c>
    </row>
    <row r="151" spans="1:11">
      <c r="A151" s="3">
        <v>139</v>
      </c>
      <c r="B151" t="s">
        <v>1092</v>
      </c>
      <c r="C151" s="83">
        <v>67980</v>
      </c>
      <c r="D151" s="15">
        <v>1300</v>
      </c>
      <c r="E151" s="3">
        <v>2.21</v>
      </c>
      <c r="F151" s="6">
        <v>217</v>
      </c>
      <c r="K151" s="10">
        <f t="shared" si="3"/>
        <v>1300</v>
      </c>
    </row>
    <row r="152" spans="1:11">
      <c r="A152" s="3">
        <v>140</v>
      </c>
      <c r="B152" t="s">
        <v>1093</v>
      </c>
      <c r="C152" s="83">
        <v>67190</v>
      </c>
      <c r="D152" s="15">
        <v>1287</v>
      </c>
      <c r="E152" s="3">
        <v>2.23</v>
      </c>
      <c r="F152" s="6">
        <v>216</v>
      </c>
      <c r="K152" s="10">
        <f t="shared" si="3"/>
        <v>1287</v>
      </c>
    </row>
    <row r="153" spans="1:11">
      <c r="A153" s="3">
        <v>141</v>
      </c>
      <c r="B153" t="s">
        <v>1094</v>
      </c>
      <c r="C153" s="83">
        <v>67210</v>
      </c>
      <c r="D153" s="15">
        <v>1280</v>
      </c>
      <c r="E153" s="3">
        <v>2.27</v>
      </c>
      <c r="F153" s="6">
        <v>257</v>
      </c>
      <c r="K153" s="10">
        <f t="shared" si="3"/>
        <v>1280</v>
      </c>
    </row>
    <row r="154" spans="1:11">
      <c r="A154" s="3">
        <v>142</v>
      </c>
      <c r="B154" t="s">
        <v>1095</v>
      </c>
      <c r="C154" s="83">
        <v>67120</v>
      </c>
      <c r="D154" s="15">
        <v>1270</v>
      </c>
      <c r="E154" s="3">
        <v>2.1800000000000002</v>
      </c>
      <c r="F154" s="6">
        <v>216</v>
      </c>
      <c r="K154" s="10">
        <f t="shared" si="3"/>
        <v>1270</v>
      </c>
    </row>
    <row r="155" spans="1:11">
      <c r="A155" s="3">
        <v>143</v>
      </c>
      <c r="B155" t="s">
        <v>1096</v>
      </c>
      <c r="C155" s="83">
        <v>67590</v>
      </c>
      <c r="D155" s="15">
        <v>1268</v>
      </c>
      <c r="E155" s="3">
        <v>2.06</v>
      </c>
      <c r="F155" s="6">
        <v>209</v>
      </c>
      <c r="K155" s="10">
        <f t="shared" si="3"/>
        <v>1268</v>
      </c>
    </row>
    <row r="156" spans="1:11">
      <c r="A156" s="3">
        <v>144</v>
      </c>
      <c r="B156" t="s">
        <v>1097</v>
      </c>
      <c r="C156" s="83">
        <v>67500</v>
      </c>
      <c r="D156" s="15">
        <v>1268</v>
      </c>
      <c r="E156" s="29">
        <v>2</v>
      </c>
      <c r="F156" s="6">
        <v>212</v>
      </c>
      <c r="K156" s="10">
        <f t="shared" si="3"/>
        <v>1268</v>
      </c>
    </row>
    <row r="157" spans="1:11">
      <c r="A157" s="3">
        <v>145</v>
      </c>
      <c r="B157" t="s">
        <v>1098</v>
      </c>
      <c r="C157" s="83">
        <v>67550</v>
      </c>
      <c r="D157" s="15">
        <v>1265</v>
      </c>
      <c r="E157" s="3">
        <v>2.04</v>
      </c>
      <c r="F157" s="6">
        <v>214</v>
      </c>
      <c r="K157" s="10">
        <f t="shared" si="3"/>
        <v>1265</v>
      </c>
    </row>
    <row r="158" spans="1:11">
      <c r="A158" s="3">
        <v>146</v>
      </c>
      <c r="B158" t="s">
        <v>1099</v>
      </c>
      <c r="C158" s="83">
        <v>67970</v>
      </c>
      <c r="D158" s="15">
        <v>1256</v>
      </c>
      <c r="E158" s="3">
        <v>1.34</v>
      </c>
      <c r="F158" s="6">
        <v>143</v>
      </c>
      <c r="J158" s="10">
        <f>D158</f>
        <v>1256</v>
      </c>
    </row>
    <row r="159" spans="1:11">
      <c r="A159" s="3">
        <v>147</v>
      </c>
      <c r="B159" t="s">
        <v>1100</v>
      </c>
      <c r="C159" s="83">
        <v>67210</v>
      </c>
      <c r="D159" s="15">
        <v>1238</v>
      </c>
      <c r="E159" s="3">
        <v>2.23</v>
      </c>
      <c r="F159" s="6">
        <v>252</v>
      </c>
      <c r="K159" s="10">
        <f>D159</f>
        <v>1238</v>
      </c>
    </row>
    <row r="160" spans="1:11">
      <c r="A160" s="3">
        <v>148</v>
      </c>
      <c r="B160" t="s">
        <v>1101</v>
      </c>
      <c r="C160" s="83">
        <v>67110</v>
      </c>
      <c r="D160" s="15">
        <v>1226</v>
      </c>
      <c r="E160" s="3">
        <v>2.15</v>
      </c>
      <c r="F160" s="6">
        <v>197</v>
      </c>
      <c r="K160" s="10">
        <f>D160</f>
        <v>1226</v>
      </c>
    </row>
    <row r="161" spans="1:12">
      <c r="A161" s="3">
        <v>149</v>
      </c>
      <c r="B161" t="s">
        <v>1102</v>
      </c>
      <c r="C161" s="83">
        <v>67210</v>
      </c>
      <c r="D161" s="15">
        <v>1222</v>
      </c>
      <c r="E161" s="3">
        <v>2.2799999999999998</v>
      </c>
      <c r="F161" s="6">
        <v>258</v>
      </c>
      <c r="K161" s="10">
        <f>D161</f>
        <v>1222</v>
      </c>
    </row>
    <row r="162" spans="1:12">
      <c r="A162" s="3">
        <v>150</v>
      </c>
      <c r="B162" t="s">
        <v>1103</v>
      </c>
      <c r="C162" s="83">
        <v>67230</v>
      </c>
      <c r="D162" s="15">
        <v>1214</v>
      </c>
      <c r="E162" s="3">
        <v>2.33</v>
      </c>
      <c r="F162" s="6">
        <v>258</v>
      </c>
      <c r="L162" s="10">
        <f>D162</f>
        <v>1214</v>
      </c>
    </row>
    <row r="163" spans="1:12">
      <c r="A163" s="3">
        <v>151</v>
      </c>
      <c r="B163" t="s">
        <v>1104</v>
      </c>
      <c r="C163" s="83">
        <v>67310</v>
      </c>
      <c r="D163" s="15">
        <v>1194</v>
      </c>
      <c r="E163" s="3">
        <v>1.57</v>
      </c>
      <c r="F163" s="6">
        <v>198</v>
      </c>
      <c r="J163" s="10">
        <f>D163</f>
        <v>1194</v>
      </c>
    </row>
    <row r="164" spans="1:12">
      <c r="A164" s="3">
        <v>152</v>
      </c>
      <c r="B164" t="s">
        <v>1105</v>
      </c>
      <c r="C164" s="83">
        <v>67130</v>
      </c>
      <c r="D164" s="15">
        <v>1182</v>
      </c>
      <c r="E164" s="3">
        <v>2.3199999999999998</v>
      </c>
      <c r="F164" s="6">
        <v>228</v>
      </c>
      <c r="L164" s="10">
        <f>D164</f>
        <v>1182</v>
      </c>
    </row>
    <row r="165" spans="1:12">
      <c r="A165" s="3">
        <v>153</v>
      </c>
      <c r="B165" t="s">
        <v>1106</v>
      </c>
      <c r="C165" s="83">
        <v>67280</v>
      </c>
      <c r="D165" s="15">
        <v>1182</v>
      </c>
      <c r="E165" s="3">
        <v>2.2400000000000002</v>
      </c>
      <c r="F165" s="6">
        <v>219</v>
      </c>
      <c r="K165" s="10">
        <f>D165</f>
        <v>1182</v>
      </c>
    </row>
    <row r="166" spans="1:12">
      <c r="A166" s="3">
        <v>154</v>
      </c>
      <c r="B166" t="s">
        <v>1107</v>
      </c>
      <c r="C166" s="83">
        <v>67710</v>
      </c>
      <c r="D166" s="15">
        <v>1182</v>
      </c>
      <c r="E166" s="3">
        <v>2.08</v>
      </c>
      <c r="F166" s="6">
        <v>204</v>
      </c>
      <c r="K166" s="10">
        <f>D166</f>
        <v>1182</v>
      </c>
    </row>
    <row r="167" spans="1:12">
      <c r="A167" s="3">
        <v>155</v>
      </c>
      <c r="B167" t="s">
        <v>1108</v>
      </c>
      <c r="C167" s="83">
        <v>67700</v>
      </c>
      <c r="D167" s="15">
        <v>1179</v>
      </c>
      <c r="E167" s="3">
        <v>1.48</v>
      </c>
      <c r="F167" s="6">
        <v>189</v>
      </c>
      <c r="J167" s="10">
        <f>D167</f>
        <v>1179</v>
      </c>
    </row>
    <row r="168" spans="1:12">
      <c r="A168" s="3">
        <v>156</v>
      </c>
      <c r="B168" t="s">
        <v>1109</v>
      </c>
      <c r="C168" s="83">
        <v>67370</v>
      </c>
      <c r="D168" s="15">
        <v>1171</v>
      </c>
      <c r="E168" s="3">
        <v>2.09</v>
      </c>
      <c r="F168" s="6">
        <v>223</v>
      </c>
      <c r="K168" s="10">
        <f>D168</f>
        <v>1171</v>
      </c>
    </row>
    <row r="169" spans="1:12">
      <c r="A169" s="3">
        <v>157</v>
      </c>
      <c r="B169" t="s">
        <v>1110</v>
      </c>
      <c r="C169" s="83">
        <v>67920</v>
      </c>
      <c r="D169" s="15">
        <v>1154</v>
      </c>
      <c r="E169" s="3">
        <v>2.4700000000000002</v>
      </c>
      <c r="F169" s="6">
        <v>271</v>
      </c>
      <c r="L169" s="10">
        <f>D169</f>
        <v>1154</v>
      </c>
    </row>
    <row r="170" spans="1:12">
      <c r="A170" s="3">
        <v>158</v>
      </c>
      <c r="B170" t="s">
        <v>1111</v>
      </c>
      <c r="C170" s="83">
        <v>67370</v>
      </c>
      <c r="D170" s="15">
        <v>1153</v>
      </c>
      <c r="E170" s="3">
        <v>2.12</v>
      </c>
      <c r="F170" s="6">
        <v>224</v>
      </c>
      <c r="K170" s="10">
        <f>D170</f>
        <v>1153</v>
      </c>
    </row>
    <row r="171" spans="1:12">
      <c r="A171" s="3">
        <v>159</v>
      </c>
      <c r="B171" t="s">
        <v>1112</v>
      </c>
      <c r="C171" s="83">
        <v>67330</v>
      </c>
      <c r="D171" s="15">
        <v>1147</v>
      </c>
      <c r="E171" s="3">
        <v>1.54</v>
      </c>
      <c r="F171" s="6">
        <v>191</v>
      </c>
      <c r="J171" s="10">
        <f>D171</f>
        <v>1147</v>
      </c>
    </row>
    <row r="172" spans="1:12">
      <c r="A172" s="3">
        <v>160</v>
      </c>
      <c r="B172" t="s">
        <v>1113</v>
      </c>
      <c r="C172" s="83">
        <v>67150</v>
      </c>
      <c r="D172" s="15">
        <v>1133</v>
      </c>
      <c r="E172" s="3">
        <v>2.2400000000000002</v>
      </c>
      <c r="F172" s="6">
        <v>250</v>
      </c>
      <c r="K172" s="10">
        <f>D172</f>
        <v>1133</v>
      </c>
    </row>
    <row r="173" spans="1:12">
      <c r="A173" s="3">
        <v>161</v>
      </c>
      <c r="B173" t="s">
        <v>1114</v>
      </c>
      <c r="C173" s="83">
        <v>67190</v>
      </c>
      <c r="D173" s="15">
        <v>1126</v>
      </c>
      <c r="E173" s="3">
        <v>2.35</v>
      </c>
      <c r="F173" s="6">
        <v>227</v>
      </c>
      <c r="L173" s="10">
        <f>D173</f>
        <v>1126</v>
      </c>
    </row>
    <row r="174" spans="1:12">
      <c r="A174" s="3">
        <v>162</v>
      </c>
      <c r="B174" t="s">
        <v>1115</v>
      </c>
      <c r="C174" s="83">
        <v>67230</v>
      </c>
      <c r="D174" s="15">
        <v>1121</v>
      </c>
      <c r="E174" s="3">
        <v>2.2799999999999998</v>
      </c>
      <c r="F174" s="6">
        <v>255</v>
      </c>
      <c r="K174" s="10">
        <f>D174</f>
        <v>1121</v>
      </c>
    </row>
    <row r="175" spans="1:12">
      <c r="A175" s="3">
        <v>163</v>
      </c>
      <c r="B175" t="s">
        <v>1116</v>
      </c>
      <c r="C175" s="83">
        <v>67250</v>
      </c>
      <c r="D175" s="15">
        <v>1104</v>
      </c>
      <c r="E175" s="3">
        <v>2.19</v>
      </c>
      <c r="F175" s="6">
        <v>238</v>
      </c>
      <c r="K175" s="10">
        <f>D175</f>
        <v>1104</v>
      </c>
    </row>
    <row r="176" spans="1:12">
      <c r="A176" s="3">
        <v>164</v>
      </c>
      <c r="B176" t="s">
        <v>1117</v>
      </c>
      <c r="C176" s="83">
        <v>67120</v>
      </c>
      <c r="D176" s="15">
        <v>1098</v>
      </c>
      <c r="E176" s="3">
        <v>2.2200000000000002</v>
      </c>
      <c r="F176" s="6">
        <v>245</v>
      </c>
      <c r="K176" s="10">
        <f>D176</f>
        <v>1098</v>
      </c>
    </row>
    <row r="177" spans="1:12">
      <c r="A177" s="3">
        <v>165</v>
      </c>
      <c r="B177" t="s">
        <v>1118</v>
      </c>
      <c r="C177" s="83">
        <v>67112</v>
      </c>
      <c r="D177" s="15">
        <v>1093</v>
      </c>
      <c r="E177" s="3">
        <v>2.14</v>
      </c>
      <c r="F177" s="6">
        <v>214</v>
      </c>
      <c r="K177" s="10">
        <f>D177</f>
        <v>1093</v>
      </c>
    </row>
    <row r="178" spans="1:12">
      <c r="A178" s="3">
        <v>166</v>
      </c>
      <c r="B178" t="s">
        <v>1119</v>
      </c>
      <c r="C178" s="83">
        <v>67350</v>
      </c>
      <c r="D178" s="15">
        <v>1091</v>
      </c>
      <c r="E178" s="3">
        <v>2.08</v>
      </c>
      <c r="F178" s="6">
        <v>210</v>
      </c>
      <c r="K178" s="10">
        <f>D178</f>
        <v>1091</v>
      </c>
    </row>
    <row r="179" spans="1:12">
      <c r="A179" s="3">
        <v>167</v>
      </c>
      <c r="B179" t="s">
        <v>1120</v>
      </c>
      <c r="C179" s="83">
        <v>67600</v>
      </c>
      <c r="D179" s="15">
        <v>1085</v>
      </c>
      <c r="E179" s="3">
        <v>2.4700000000000002</v>
      </c>
      <c r="F179" s="6">
        <v>287</v>
      </c>
      <c r="L179" s="10">
        <f>D179</f>
        <v>1085</v>
      </c>
    </row>
    <row r="180" spans="1:12">
      <c r="A180" s="3">
        <v>168</v>
      </c>
      <c r="B180" t="s">
        <v>1121</v>
      </c>
      <c r="C180" s="83">
        <v>67230</v>
      </c>
      <c r="D180" s="15">
        <v>1073</v>
      </c>
      <c r="E180" s="3">
        <v>2.2599999999999998</v>
      </c>
      <c r="F180" s="6">
        <v>252</v>
      </c>
      <c r="K180" s="10">
        <f>D180</f>
        <v>1073</v>
      </c>
    </row>
    <row r="181" spans="1:12">
      <c r="A181" s="3">
        <v>169</v>
      </c>
      <c r="B181" t="s">
        <v>1122</v>
      </c>
      <c r="C181" s="83">
        <v>67330</v>
      </c>
      <c r="D181" s="15">
        <v>1069</v>
      </c>
      <c r="E181" s="3">
        <v>1.51</v>
      </c>
      <c r="F181" s="6">
        <v>188</v>
      </c>
      <c r="J181" s="10">
        <f>D181</f>
        <v>1069</v>
      </c>
    </row>
    <row r="182" spans="1:12">
      <c r="A182" s="3">
        <v>170</v>
      </c>
      <c r="B182" t="s">
        <v>1123</v>
      </c>
      <c r="C182" s="83">
        <v>67370</v>
      </c>
      <c r="D182" s="15">
        <v>1067</v>
      </c>
      <c r="E182" s="3">
        <v>2.13</v>
      </c>
      <c r="F182" s="6">
        <v>224</v>
      </c>
      <c r="K182" s="10">
        <f>D182</f>
        <v>1067</v>
      </c>
    </row>
    <row r="183" spans="1:12">
      <c r="A183" s="3">
        <v>171</v>
      </c>
      <c r="B183" t="s">
        <v>1124</v>
      </c>
      <c r="C183" s="83">
        <v>67160</v>
      </c>
      <c r="D183" s="15">
        <v>1061</v>
      </c>
      <c r="E183" s="3">
        <v>2.25</v>
      </c>
      <c r="F183" s="6">
        <v>207</v>
      </c>
      <c r="K183" s="10">
        <f>D183</f>
        <v>1061</v>
      </c>
    </row>
    <row r="184" spans="1:12">
      <c r="A184" s="3">
        <v>172</v>
      </c>
      <c r="B184" t="s">
        <v>1125</v>
      </c>
      <c r="C184" s="83">
        <v>67290</v>
      </c>
      <c r="D184" s="15">
        <v>1050</v>
      </c>
      <c r="E184" s="29">
        <v>2</v>
      </c>
      <c r="F184" s="6">
        <v>181</v>
      </c>
      <c r="J184" s="10">
        <f>D184</f>
        <v>1050</v>
      </c>
    </row>
    <row r="185" spans="1:12">
      <c r="A185" s="3">
        <v>173</v>
      </c>
      <c r="B185" t="s">
        <v>1126</v>
      </c>
      <c r="C185" s="83">
        <v>67170</v>
      </c>
      <c r="D185" s="15">
        <v>1042</v>
      </c>
      <c r="E185" s="3">
        <v>2.02</v>
      </c>
      <c r="F185" s="6">
        <v>207</v>
      </c>
      <c r="K185" s="10">
        <f>D185</f>
        <v>1042</v>
      </c>
    </row>
    <row r="186" spans="1:12">
      <c r="A186" s="3">
        <v>174</v>
      </c>
      <c r="B186" t="s">
        <v>1127</v>
      </c>
      <c r="C186" s="83">
        <v>67860</v>
      </c>
      <c r="D186" s="15">
        <v>1030</v>
      </c>
      <c r="E186" s="3">
        <v>2.36</v>
      </c>
      <c r="F186" s="6">
        <v>262</v>
      </c>
      <c r="L186" s="10">
        <f>D186</f>
        <v>1030</v>
      </c>
    </row>
    <row r="187" spans="1:12">
      <c r="A187" s="3">
        <v>175</v>
      </c>
      <c r="B187" t="s">
        <v>1128</v>
      </c>
      <c r="C187" s="83">
        <v>67880</v>
      </c>
      <c r="D187" s="15">
        <v>1015</v>
      </c>
      <c r="E187" s="3">
        <v>2.21</v>
      </c>
      <c r="F187" s="6">
        <v>246</v>
      </c>
      <c r="K187" s="10">
        <f>D187</f>
        <v>1015</v>
      </c>
    </row>
    <row r="188" spans="1:12">
      <c r="A188" s="3">
        <v>176</v>
      </c>
      <c r="B188" t="s">
        <v>1129</v>
      </c>
      <c r="C188" s="83">
        <v>67260</v>
      </c>
      <c r="D188" s="15">
        <v>1013</v>
      </c>
      <c r="E188" s="3">
        <v>1.34</v>
      </c>
      <c r="F188" s="6">
        <v>156</v>
      </c>
      <c r="J188" s="10">
        <f>D188</f>
        <v>1013</v>
      </c>
    </row>
    <row r="189" spans="1:12">
      <c r="A189" s="3">
        <v>177</v>
      </c>
      <c r="B189" t="s">
        <v>1130</v>
      </c>
      <c r="C189" s="83">
        <v>67350</v>
      </c>
      <c r="D189" s="15">
        <v>1012</v>
      </c>
      <c r="E189" s="3">
        <v>2.0699999999999998</v>
      </c>
      <c r="F189" s="6">
        <v>209</v>
      </c>
      <c r="K189" s="10">
        <f>D189</f>
        <v>1012</v>
      </c>
    </row>
    <row r="190" spans="1:12">
      <c r="A190" s="3">
        <v>178</v>
      </c>
      <c r="B190" t="s">
        <v>1131</v>
      </c>
      <c r="C190" s="83">
        <v>67117</v>
      </c>
      <c r="D190" s="15">
        <v>1008</v>
      </c>
      <c r="E190" s="3">
        <v>2.08</v>
      </c>
      <c r="F190" s="6">
        <v>209</v>
      </c>
      <c r="K190" s="10">
        <f t="shared" ref="K190:K195" si="4">D190</f>
        <v>1008</v>
      </c>
    </row>
    <row r="191" spans="1:12">
      <c r="A191" s="3">
        <v>179</v>
      </c>
      <c r="B191" t="s">
        <v>1132</v>
      </c>
      <c r="C191" s="83">
        <v>67370</v>
      </c>
      <c r="D191" s="15">
        <v>1001</v>
      </c>
      <c r="E191" s="3">
        <v>2.06</v>
      </c>
      <c r="F191" s="6">
        <v>204</v>
      </c>
      <c r="K191" s="10">
        <f t="shared" si="4"/>
        <v>1001</v>
      </c>
    </row>
    <row r="192" spans="1:12">
      <c r="A192" s="3">
        <v>180</v>
      </c>
      <c r="B192" t="s">
        <v>1133</v>
      </c>
      <c r="C192" s="83">
        <v>67360</v>
      </c>
      <c r="D192" s="15">
        <v>1000</v>
      </c>
      <c r="E192" s="3">
        <v>2.14</v>
      </c>
      <c r="F192" s="6">
        <v>230</v>
      </c>
      <c r="K192" s="10">
        <f t="shared" si="4"/>
        <v>1000</v>
      </c>
    </row>
    <row r="193" spans="1:12">
      <c r="A193" s="3">
        <v>181</v>
      </c>
      <c r="B193" t="s">
        <v>1134</v>
      </c>
      <c r="C193" s="83">
        <v>67310</v>
      </c>
      <c r="D193" s="15">
        <v>992</v>
      </c>
      <c r="E193" s="3">
        <v>2.09</v>
      </c>
      <c r="F193" s="6">
        <v>207</v>
      </c>
      <c r="K193" s="10">
        <f t="shared" si="4"/>
        <v>992</v>
      </c>
    </row>
    <row r="194" spans="1:12">
      <c r="A194" s="3">
        <v>182</v>
      </c>
      <c r="B194" t="s">
        <v>1135</v>
      </c>
      <c r="C194" s="83">
        <v>67360</v>
      </c>
      <c r="D194" s="15">
        <v>982</v>
      </c>
      <c r="E194" s="3">
        <v>2.23</v>
      </c>
      <c r="F194" s="6">
        <v>236</v>
      </c>
      <c r="K194" s="10">
        <f t="shared" si="4"/>
        <v>982</v>
      </c>
    </row>
    <row r="195" spans="1:12">
      <c r="A195" s="3">
        <v>183</v>
      </c>
      <c r="B195" t="s">
        <v>1136</v>
      </c>
      <c r="C195" s="83">
        <v>67480</v>
      </c>
      <c r="D195" s="15">
        <v>976</v>
      </c>
      <c r="E195" s="3">
        <v>2.14</v>
      </c>
      <c r="F195" s="6">
        <v>242</v>
      </c>
      <c r="K195" s="10">
        <f t="shared" si="4"/>
        <v>976</v>
      </c>
    </row>
    <row r="196" spans="1:12">
      <c r="A196" s="3">
        <v>184</v>
      </c>
      <c r="B196" t="s">
        <v>1137</v>
      </c>
      <c r="C196" s="83">
        <v>67140</v>
      </c>
      <c r="D196" s="15">
        <v>960</v>
      </c>
      <c r="E196" s="3">
        <v>2.31</v>
      </c>
      <c r="F196" s="6">
        <v>262</v>
      </c>
      <c r="L196" s="10">
        <f>D196</f>
        <v>960</v>
      </c>
    </row>
    <row r="197" spans="1:12">
      <c r="A197" s="3">
        <v>185</v>
      </c>
      <c r="B197" t="s">
        <v>1138</v>
      </c>
      <c r="C197" s="83">
        <v>67360</v>
      </c>
      <c r="D197" s="15">
        <v>950</v>
      </c>
      <c r="E197" s="3">
        <v>2.11</v>
      </c>
      <c r="F197" s="6">
        <v>228</v>
      </c>
      <c r="K197" s="10">
        <f>D197</f>
        <v>950</v>
      </c>
    </row>
    <row r="198" spans="1:12">
      <c r="A198" s="3">
        <v>186</v>
      </c>
      <c r="B198" t="s">
        <v>1139</v>
      </c>
      <c r="C198" s="83">
        <v>67150</v>
      </c>
      <c r="D198" s="15">
        <v>947</v>
      </c>
      <c r="E198" s="3">
        <v>2.2599999999999998</v>
      </c>
      <c r="F198" s="6">
        <v>250</v>
      </c>
      <c r="K198" s="10">
        <f>D198</f>
        <v>947</v>
      </c>
    </row>
    <row r="199" spans="1:12">
      <c r="A199" s="3">
        <v>187</v>
      </c>
      <c r="B199" t="s">
        <v>1140</v>
      </c>
      <c r="C199" s="83">
        <v>67480</v>
      </c>
      <c r="D199" s="15">
        <v>941</v>
      </c>
      <c r="E199" s="29">
        <v>2.2000000000000002</v>
      </c>
      <c r="F199" s="6">
        <v>249</v>
      </c>
      <c r="K199" s="10">
        <f>D199</f>
        <v>941</v>
      </c>
    </row>
    <row r="200" spans="1:12">
      <c r="A200" s="3">
        <v>188</v>
      </c>
      <c r="B200" t="s">
        <v>1141</v>
      </c>
      <c r="C200" s="83">
        <v>67120</v>
      </c>
      <c r="D200" s="15">
        <v>938</v>
      </c>
      <c r="E200" s="3">
        <v>2.14</v>
      </c>
      <c r="F200" s="6">
        <v>214</v>
      </c>
      <c r="K200" s="10">
        <f>D200</f>
        <v>938</v>
      </c>
    </row>
    <row r="201" spans="1:12">
      <c r="A201" s="3">
        <v>189</v>
      </c>
      <c r="B201" t="s">
        <v>1142</v>
      </c>
      <c r="C201" s="83">
        <v>67340</v>
      </c>
      <c r="D201" s="15">
        <v>933</v>
      </c>
      <c r="E201" s="3">
        <v>2.0699999999999998</v>
      </c>
      <c r="F201" s="6">
        <v>181</v>
      </c>
      <c r="K201" s="10">
        <f>D201</f>
        <v>933</v>
      </c>
    </row>
    <row r="202" spans="1:12">
      <c r="A202" s="3">
        <v>190</v>
      </c>
      <c r="B202" t="s">
        <v>1143</v>
      </c>
      <c r="C202" s="83">
        <v>67600</v>
      </c>
      <c r="D202" s="15">
        <v>924</v>
      </c>
      <c r="E202" s="3">
        <v>2.44</v>
      </c>
      <c r="F202" s="6">
        <v>274</v>
      </c>
      <c r="L202" s="10">
        <f>D202</f>
        <v>924</v>
      </c>
    </row>
    <row r="203" spans="1:12">
      <c r="A203" s="3">
        <v>191</v>
      </c>
      <c r="B203" t="s">
        <v>1144</v>
      </c>
      <c r="C203" s="83">
        <v>67370</v>
      </c>
      <c r="D203" s="15">
        <v>914</v>
      </c>
      <c r="E203" s="29">
        <v>2</v>
      </c>
      <c r="F203" s="6">
        <v>199</v>
      </c>
      <c r="J203" s="10">
        <f>D203</f>
        <v>914</v>
      </c>
    </row>
    <row r="204" spans="1:12">
      <c r="A204" s="3">
        <v>192</v>
      </c>
      <c r="B204" t="s">
        <v>1145</v>
      </c>
      <c r="C204" s="83">
        <v>67360</v>
      </c>
      <c r="D204" s="15">
        <v>901</v>
      </c>
      <c r="E204" s="3">
        <v>2.23</v>
      </c>
      <c r="F204" s="6">
        <v>237</v>
      </c>
      <c r="K204" s="10">
        <f>D204</f>
        <v>901</v>
      </c>
    </row>
    <row r="205" spans="1:12">
      <c r="A205" s="3">
        <v>193</v>
      </c>
      <c r="B205" t="s">
        <v>1146</v>
      </c>
      <c r="C205" s="83">
        <v>67690</v>
      </c>
      <c r="D205" s="15">
        <v>897</v>
      </c>
      <c r="E205" s="3">
        <v>2.2200000000000002</v>
      </c>
      <c r="F205" s="6">
        <v>240</v>
      </c>
      <c r="K205" s="10">
        <f>D205</f>
        <v>897</v>
      </c>
    </row>
    <row r="206" spans="1:12">
      <c r="A206" s="3">
        <v>194</v>
      </c>
      <c r="B206" t="s">
        <v>1147</v>
      </c>
      <c r="C206" s="83">
        <v>67240</v>
      </c>
      <c r="D206" s="15">
        <v>884</v>
      </c>
      <c r="E206" s="3">
        <v>2.13</v>
      </c>
      <c r="F206" s="6">
        <v>222</v>
      </c>
      <c r="K206" s="10">
        <f>D206</f>
        <v>884</v>
      </c>
    </row>
    <row r="207" spans="1:12">
      <c r="A207" s="3">
        <v>195</v>
      </c>
      <c r="B207" t="s">
        <v>1148</v>
      </c>
      <c r="C207" s="83">
        <v>67770</v>
      </c>
      <c r="D207" s="15">
        <v>874</v>
      </c>
      <c r="E207" s="3">
        <v>2.1800000000000002</v>
      </c>
      <c r="F207" s="6">
        <v>238</v>
      </c>
      <c r="K207" s="10">
        <f>D207</f>
        <v>874</v>
      </c>
    </row>
    <row r="208" spans="1:12">
      <c r="A208" s="3">
        <v>196</v>
      </c>
      <c r="B208" t="s">
        <v>1149</v>
      </c>
      <c r="C208" s="83">
        <v>67130</v>
      </c>
      <c r="D208" s="15">
        <v>873</v>
      </c>
      <c r="E208" s="3">
        <v>2.36</v>
      </c>
      <c r="F208" s="6">
        <v>233</v>
      </c>
      <c r="L208" s="10">
        <f>D208</f>
        <v>873</v>
      </c>
    </row>
    <row r="209" spans="1:14">
      <c r="A209" s="3">
        <v>197</v>
      </c>
      <c r="B209" t="s">
        <v>1150</v>
      </c>
      <c r="C209" s="83">
        <v>67350</v>
      </c>
      <c r="D209" s="15">
        <v>872</v>
      </c>
      <c r="E209" s="3">
        <v>2.2400000000000002</v>
      </c>
      <c r="F209" s="6">
        <v>238</v>
      </c>
      <c r="K209" s="10">
        <f>D209</f>
        <v>872</v>
      </c>
    </row>
    <row r="210" spans="1:14">
      <c r="A210" s="3">
        <v>198</v>
      </c>
      <c r="B210" t="s">
        <v>1151</v>
      </c>
      <c r="C210" s="83">
        <v>67140</v>
      </c>
      <c r="D210" s="15">
        <v>868</v>
      </c>
      <c r="E210" s="3">
        <v>2.27</v>
      </c>
      <c r="F210" s="6">
        <v>257</v>
      </c>
      <c r="K210" s="10">
        <f>D210</f>
        <v>868</v>
      </c>
    </row>
    <row r="211" spans="1:14">
      <c r="A211" s="3">
        <v>199</v>
      </c>
      <c r="B211" t="s">
        <v>1152</v>
      </c>
      <c r="C211" s="83">
        <v>67630</v>
      </c>
      <c r="D211" s="15">
        <v>863</v>
      </c>
      <c r="E211" s="3">
        <v>2.31</v>
      </c>
      <c r="F211" s="6">
        <v>267</v>
      </c>
      <c r="L211" s="10">
        <f>D211</f>
        <v>863</v>
      </c>
    </row>
    <row r="212" spans="1:14" ht="16" thickBot="1">
      <c r="A212" s="3">
        <v>200</v>
      </c>
      <c r="B212" t="s">
        <v>1153</v>
      </c>
      <c r="C212" s="83">
        <v>67160</v>
      </c>
      <c r="D212" s="66">
        <v>863</v>
      </c>
      <c r="E212" s="63">
        <v>2.29</v>
      </c>
      <c r="F212" s="64">
        <v>243</v>
      </c>
      <c r="G212" s="64"/>
      <c r="H212" s="13"/>
      <c r="I212" s="13"/>
      <c r="J212" s="13"/>
      <c r="K212" s="27">
        <f>D212</f>
        <v>863</v>
      </c>
      <c r="L212" s="13"/>
    </row>
    <row r="213" spans="1:14" ht="23" customHeight="1" thickTop="1">
      <c r="D213" s="48">
        <f>SUM(D7:D212)</f>
        <v>883199</v>
      </c>
      <c r="F213" s="48"/>
      <c r="G213" s="48"/>
      <c r="H213" s="48"/>
      <c r="I213" s="48">
        <f>SUM(I7:I212)</f>
        <v>12165</v>
      </c>
      <c r="J213" s="48">
        <f>SUM(J7:J212)</f>
        <v>52352</v>
      </c>
      <c r="K213" s="48">
        <f>SUM(K7:K212)</f>
        <v>756414</v>
      </c>
      <c r="L213" s="48">
        <f>SUM(L7:L212)</f>
        <v>62268</v>
      </c>
      <c r="M213" s="70">
        <f>SUM(I213:L213)</f>
        <v>883199</v>
      </c>
      <c r="N213" s="93" t="s">
        <v>1800</v>
      </c>
    </row>
    <row r="214" spans="1:14">
      <c r="C214" t="s">
        <v>76</v>
      </c>
      <c r="D214" s="67">
        <f>D213/(D213+D215)</f>
        <v>0.81852489265652961</v>
      </c>
      <c r="I214" s="35">
        <f>I213/$D$213</f>
        <v>1.3773792769240002E-2</v>
      </c>
      <c r="J214" s="35">
        <f>J213/$D$213</f>
        <v>5.9275429433230789E-2</v>
      </c>
      <c r="K214" s="35">
        <f>K213/$D$213</f>
        <v>0.85644798057968818</v>
      </c>
      <c r="L214" s="35">
        <f>L213/$D$213</f>
        <v>7.0502797217841057E-2</v>
      </c>
      <c r="M214" s="81">
        <f>SUM(I214:L214)</f>
        <v>1</v>
      </c>
      <c r="N214" s="90" t="s">
        <v>1801</v>
      </c>
    </row>
    <row r="215" spans="1:14">
      <c r="C215" t="s">
        <v>75</v>
      </c>
      <c r="D215" s="48">
        <f>D5-D213</f>
        <v>195814</v>
      </c>
      <c r="M215" s="72"/>
      <c r="N215" s="73"/>
    </row>
    <row r="216" spans="1:14">
      <c r="C216" t="s">
        <v>77</v>
      </c>
      <c r="I216" s="10">
        <f>$D$215*I214</f>
        <v>2697.1014573159619</v>
      </c>
      <c r="J216" s="10">
        <f>$D$215*J214</f>
        <v>11606.958939038654</v>
      </c>
      <c r="K216" s="10">
        <f>$D$215*K214</f>
        <v>167704.50486923105</v>
      </c>
      <c r="L216" s="10">
        <f>$D$215*L214</f>
        <v>13805.434734414328</v>
      </c>
      <c r="M216" s="72"/>
      <c r="N216" s="73"/>
    </row>
    <row r="217" spans="1:14">
      <c r="M217" s="72"/>
      <c r="N217" s="73"/>
    </row>
    <row r="218" spans="1:14">
      <c r="C218" t="s">
        <v>78</v>
      </c>
      <c r="I218" s="48">
        <f>I213+I216</f>
        <v>14862.101457315963</v>
      </c>
      <c r="J218" s="48">
        <f>J213+J216</f>
        <v>63958.958939038654</v>
      </c>
      <c r="K218" s="48">
        <f>K213+K216</f>
        <v>924118.50486923102</v>
      </c>
      <c r="L218" s="48">
        <f>L213+L216</f>
        <v>76073.434734414332</v>
      </c>
      <c r="M218" s="75">
        <f>SUM(I218:L218)</f>
        <v>1079013</v>
      </c>
      <c r="N218" s="73"/>
    </row>
    <row r="219" spans="1:14" ht="22" customHeight="1">
      <c r="H219" s="113" t="s">
        <v>51</v>
      </c>
      <c r="I219" s="114" t="s">
        <v>73</v>
      </c>
      <c r="J219" s="114" t="s">
        <v>74</v>
      </c>
      <c r="K219" s="113" t="s">
        <v>52</v>
      </c>
      <c r="L219" s="113" t="s">
        <v>53</v>
      </c>
      <c r="M219" s="76"/>
      <c r="N219" s="77"/>
    </row>
  </sheetData>
  <mergeCells count="3">
    <mergeCell ref="H5:M5"/>
    <mergeCell ref="A1:M1"/>
    <mergeCell ref="A117:M117"/>
  </mergeCells>
  <phoneticPr fontId="9" type="noConversion"/>
  <printOptions horizontalCentered="1" verticalCentered="1"/>
  <pageMargins left="0" right="0" top="0.5" bottom="0" header="0.5" footer="0"/>
  <pageSetup paperSize="3" scale="68" orientation="portrait" horizontalDpi="4294967292" verticalDpi="4294967292"/>
  <ignoredErrors>
    <ignoredError sqref="C8:C10" numberStoredAsText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51"/>
  <sheetViews>
    <sheetView workbookViewId="0">
      <selection activeCell="A2" sqref="A2:B2"/>
    </sheetView>
  </sheetViews>
  <sheetFormatPr baseColWidth="10" defaultRowHeight="15" x14ac:dyDescent="0"/>
  <cols>
    <col min="2" max="2" width="24.5" customWidth="1"/>
    <col min="4" max="5" width="10.83203125" customWidth="1"/>
    <col min="6" max="6" width="14.33203125" customWidth="1"/>
    <col min="7" max="7" width="17.33203125" customWidth="1"/>
    <col min="8" max="10" width="10.83203125" customWidth="1"/>
    <col min="11" max="11" width="11" bestFit="1" customWidth="1"/>
    <col min="12" max="12" width="11.5" style="8" bestFit="1" customWidth="1"/>
    <col min="13" max="13" width="13.1640625" bestFit="1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18">
      <c r="A2" s="97" t="s">
        <v>1816</v>
      </c>
    </row>
    <row r="3" spans="1:15" ht="18">
      <c r="A3" s="97" t="s">
        <v>866</v>
      </c>
    </row>
    <row r="4" spans="1:15" ht="18">
      <c r="A4" s="97" t="s">
        <v>863</v>
      </c>
    </row>
    <row r="5" spans="1:15">
      <c r="D5" s="2">
        <v>749782</v>
      </c>
      <c r="E5" s="3"/>
      <c r="F5" s="3"/>
      <c r="G5" s="2"/>
      <c r="H5" s="138" t="s">
        <v>50</v>
      </c>
      <c r="I5" s="139"/>
      <c r="J5" s="139"/>
      <c r="K5" s="139"/>
      <c r="L5" s="139"/>
      <c r="M5" s="140"/>
    </row>
    <row r="6" spans="1:15">
      <c r="A6" s="3"/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5">
      <c r="A7" s="3">
        <v>1</v>
      </c>
      <c r="B7" t="s">
        <v>219</v>
      </c>
      <c r="D7" s="2">
        <v>110141</v>
      </c>
      <c r="E7">
        <v>339</v>
      </c>
      <c r="F7" s="1">
        <v>3.16</v>
      </c>
      <c r="J7" s="2"/>
      <c r="K7" s="2"/>
      <c r="L7" s="15"/>
      <c r="M7" s="2">
        <f>D7</f>
        <v>110141</v>
      </c>
    </row>
    <row r="8" spans="1:15">
      <c r="A8" s="3">
        <v>2</v>
      </c>
      <c r="B8" t="s">
        <v>1154</v>
      </c>
      <c r="C8">
        <v>68000</v>
      </c>
      <c r="D8" s="2">
        <v>65118</v>
      </c>
      <c r="E8">
        <v>298</v>
      </c>
      <c r="F8" s="1">
        <v>2.4900000000000002</v>
      </c>
      <c r="J8" s="2"/>
      <c r="K8" s="2"/>
      <c r="L8" s="15">
        <f>D8</f>
        <v>65118</v>
      </c>
      <c r="M8" s="2"/>
    </row>
    <row r="9" spans="1:15">
      <c r="A9" s="3">
        <v>3</v>
      </c>
      <c r="B9" t="s">
        <v>220</v>
      </c>
      <c r="D9" s="2">
        <v>19973</v>
      </c>
      <c r="E9">
        <v>359</v>
      </c>
      <c r="F9" s="1">
        <v>3.23</v>
      </c>
      <c r="J9" s="2"/>
      <c r="K9" s="2"/>
      <c r="L9" s="15"/>
      <c r="M9" s="2">
        <f>D9</f>
        <v>19973</v>
      </c>
    </row>
    <row r="10" spans="1:15">
      <c r="A10" s="3">
        <v>4</v>
      </c>
      <c r="B10" t="s">
        <v>221</v>
      </c>
      <c r="D10" s="2">
        <v>15022</v>
      </c>
      <c r="E10">
        <v>333</v>
      </c>
      <c r="F10" s="1">
        <v>3.11</v>
      </c>
      <c r="J10" s="2"/>
      <c r="K10" s="2"/>
      <c r="L10" s="15"/>
      <c r="M10" s="2">
        <f>D10</f>
        <v>15022</v>
      </c>
    </row>
    <row r="11" spans="1:15">
      <c r="A11" s="3">
        <v>5</v>
      </c>
      <c r="B11" t="s">
        <v>222</v>
      </c>
      <c r="D11" s="2">
        <v>14938</v>
      </c>
      <c r="E11">
        <v>339</v>
      </c>
      <c r="F11" s="1">
        <v>3.12</v>
      </c>
      <c r="J11" s="2"/>
      <c r="K11" s="2"/>
      <c r="L11" s="15"/>
      <c r="M11" s="2">
        <f>D11</f>
        <v>14938</v>
      </c>
    </row>
    <row r="12" spans="1:15">
      <c r="A12" s="3">
        <v>6</v>
      </c>
      <c r="B12" t="s">
        <v>223</v>
      </c>
      <c r="D12" s="2">
        <v>12596</v>
      </c>
      <c r="E12">
        <v>339</v>
      </c>
      <c r="F12" s="1">
        <v>3.12</v>
      </c>
      <c r="J12" s="2"/>
      <c r="K12" s="2"/>
      <c r="L12" s="15"/>
      <c r="M12" s="2">
        <f t="shared" ref="M12:M19" si="0">D12</f>
        <v>12596</v>
      </c>
    </row>
    <row r="13" spans="1:15">
      <c r="A13" s="3">
        <v>7</v>
      </c>
      <c r="B13" t="s">
        <v>224</v>
      </c>
      <c r="D13" s="2">
        <v>12101</v>
      </c>
      <c r="E13">
        <v>338</v>
      </c>
      <c r="F13" s="1">
        <v>3.16</v>
      </c>
      <c r="J13" s="2"/>
      <c r="K13" s="2"/>
      <c r="L13" s="15"/>
      <c r="M13" s="2">
        <f t="shared" si="0"/>
        <v>12101</v>
      </c>
    </row>
    <row r="14" spans="1:15">
      <c r="A14" s="3">
        <v>8</v>
      </c>
      <c r="B14" t="s">
        <v>225</v>
      </c>
      <c r="D14" s="2">
        <v>11957</v>
      </c>
      <c r="E14">
        <v>336</v>
      </c>
      <c r="F14" s="1">
        <v>3.11</v>
      </c>
      <c r="J14" s="2"/>
      <c r="K14" s="2"/>
      <c r="L14" s="15"/>
      <c r="M14" s="2">
        <f t="shared" si="0"/>
        <v>11957</v>
      </c>
    </row>
    <row r="15" spans="1:15">
      <c r="A15" s="3">
        <v>9</v>
      </c>
      <c r="B15" t="s">
        <v>226</v>
      </c>
      <c r="D15" s="2">
        <v>11527</v>
      </c>
      <c r="E15">
        <v>329</v>
      </c>
      <c r="F15" s="1">
        <v>3.15</v>
      </c>
      <c r="J15" s="2"/>
      <c r="K15" s="2"/>
      <c r="L15" s="15"/>
      <c r="M15" s="2">
        <f t="shared" si="0"/>
        <v>11527</v>
      </c>
    </row>
    <row r="16" spans="1:15">
      <c r="A16" s="3">
        <v>10</v>
      </c>
      <c r="B16" t="s">
        <v>227</v>
      </c>
      <c r="D16" s="2">
        <v>10443</v>
      </c>
      <c r="E16">
        <v>285</v>
      </c>
      <c r="F16" s="1">
        <v>3.16</v>
      </c>
      <c r="J16" s="2"/>
      <c r="K16" s="2"/>
      <c r="L16" s="15"/>
      <c r="M16" s="2">
        <f t="shared" si="0"/>
        <v>10443</v>
      </c>
    </row>
    <row r="17" spans="1:13">
      <c r="A17" s="3">
        <v>11</v>
      </c>
      <c r="B17" t="s">
        <v>228</v>
      </c>
      <c r="D17" s="2">
        <v>10251</v>
      </c>
      <c r="E17">
        <v>335</v>
      </c>
      <c r="F17" s="1">
        <v>3.2</v>
      </c>
      <c r="J17" s="2"/>
      <c r="K17" s="2"/>
      <c r="L17" s="15"/>
      <c r="M17" s="2">
        <f t="shared" si="0"/>
        <v>10251</v>
      </c>
    </row>
    <row r="18" spans="1:13">
      <c r="A18" s="3">
        <v>12</v>
      </c>
      <c r="B18" t="s">
        <v>229</v>
      </c>
      <c r="D18" s="2">
        <v>8028</v>
      </c>
      <c r="E18">
        <v>277</v>
      </c>
      <c r="F18" s="1">
        <v>3.07</v>
      </c>
      <c r="J18" s="2"/>
      <c r="K18" s="2"/>
      <c r="L18" s="15"/>
      <c r="M18" s="2">
        <f t="shared" si="0"/>
        <v>8028</v>
      </c>
    </row>
    <row r="19" spans="1:13">
      <c r="A19" s="3">
        <v>13</v>
      </c>
      <c r="B19" t="s">
        <v>230</v>
      </c>
      <c r="D19" s="2">
        <v>7942</v>
      </c>
      <c r="E19">
        <v>343</v>
      </c>
      <c r="F19" s="1">
        <v>3.15</v>
      </c>
      <c r="J19" s="2"/>
      <c r="K19" s="2"/>
      <c r="L19" s="15"/>
      <c r="M19" s="2">
        <f t="shared" si="0"/>
        <v>7942</v>
      </c>
    </row>
    <row r="20" spans="1:13">
      <c r="A20" s="3">
        <v>14</v>
      </c>
      <c r="B20" t="s">
        <v>1155</v>
      </c>
      <c r="C20">
        <v>68920</v>
      </c>
      <c r="D20" s="2">
        <v>7174</v>
      </c>
      <c r="E20">
        <v>302</v>
      </c>
      <c r="F20" s="1">
        <v>2.58</v>
      </c>
      <c r="J20" s="2"/>
      <c r="K20" s="2"/>
      <c r="L20" s="15">
        <f>D20</f>
        <v>7174</v>
      </c>
      <c r="M20" s="2"/>
    </row>
    <row r="21" spans="1:13">
      <c r="A21" s="3">
        <v>15</v>
      </c>
      <c r="B21" t="s">
        <v>231</v>
      </c>
      <c r="D21" s="2">
        <v>6639</v>
      </c>
      <c r="E21">
        <v>329</v>
      </c>
      <c r="F21" s="1">
        <v>3.14</v>
      </c>
      <c r="J21" s="2"/>
      <c r="K21" s="2"/>
      <c r="L21" s="15"/>
      <c r="M21" s="2">
        <f>D21</f>
        <v>6639</v>
      </c>
    </row>
    <row r="22" spans="1:13">
      <c r="A22" s="3">
        <v>16</v>
      </c>
      <c r="B22" t="s">
        <v>232</v>
      </c>
      <c r="D22" s="2">
        <v>6635</v>
      </c>
      <c r="E22">
        <v>324</v>
      </c>
      <c r="F22" s="1">
        <v>3.03</v>
      </c>
      <c r="J22" s="2"/>
      <c r="K22" s="2"/>
      <c r="L22" s="15"/>
      <c r="M22" s="2">
        <f>D22</f>
        <v>6635</v>
      </c>
    </row>
    <row r="23" spans="1:13">
      <c r="A23" s="3">
        <v>17</v>
      </c>
      <c r="B23" t="s">
        <v>233</v>
      </c>
      <c r="D23" s="2">
        <v>6092</v>
      </c>
      <c r="E23">
        <v>360</v>
      </c>
      <c r="F23" s="1">
        <v>3.24</v>
      </c>
      <c r="J23" s="2"/>
      <c r="K23" s="2"/>
      <c r="L23" s="15"/>
      <c r="M23" s="2">
        <f>D23</f>
        <v>6092</v>
      </c>
    </row>
    <row r="24" spans="1:13">
      <c r="A24" s="3">
        <v>18</v>
      </c>
      <c r="B24" t="s">
        <v>1156</v>
      </c>
      <c r="C24">
        <v>68160</v>
      </c>
      <c r="D24" s="2">
        <v>5817</v>
      </c>
      <c r="E24">
        <v>233</v>
      </c>
      <c r="F24" s="1">
        <v>2.2599999999999998</v>
      </c>
      <c r="J24" s="2"/>
      <c r="K24" s="2">
        <f>D24</f>
        <v>5817</v>
      </c>
      <c r="L24" s="15"/>
      <c r="M24" s="2"/>
    </row>
    <row r="25" spans="1:13">
      <c r="A25" s="3">
        <v>19</v>
      </c>
      <c r="B25" t="s">
        <v>234</v>
      </c>
      <c r="D25" s="2">
        <v>5559</v>
      </c>
      <c r="E25">
        <v>342</v>
      </c>
      <c r="F25" s="1">
        <v>3.13</v>
      </c>
      <c r="J25" s="2"/>
      <c r="K25" s="2"/>
      <c r="L25" s="15"/>
      <c r="M25" s="2">
        <f>D25</f>
        <v>5559</v>
      </c>
    </row>
    <row r="26" spans="1:13">
      <c r="A26" s="3">
        <v>20</v>
      </c>
      <c r="B26" t="s">
        <v>235</v>
      </c>
      <c r="D26" s="2">
        <v>5530</v>
      </c>
      <c r="E26">
        <v>349</v>
      </c>
      <c r="F26" s="1">
        <v>3.2</v>
      </c>
      <c r="J26" s="2"/>
      <c r="K26" s="2"/>
      <c r="L26" s="15"/>
      <c r="M26" s="2">
        <f>D26</f>
        <v>5530</v>
      </c>
    </row>
    <row r="27" spans="1:13">
      <c r="A27" s="3">
        <v>21</v>
      </c>
      <c r="B27" t="s">
        <v>236</v>
      </c>
      <c r="D27" s="2">
        <v>5470</v>
      </c>
      <c r="E27">
        <v>333</v>
      </c>
      <c r="F27" s="1">
        <v>3.08</v>
      </c>
      <c r="J27" s="2"/>
      <c r="K27" s="2"/>
      <c r="L27" s="15"/>
      <c r="M27" s="2">
        <f>D27</f>
        <v>5470</v>
      </c>
    </row>
    <row r="28" spans="1:13">
      <c r="A28" s="3">
        <v>22</v>
      </c>
      <c r="B28" s="51" t="s">
        <v>231</v>
      </c>
      <c r="D28" s="2">
        <v>5385</v>
      </c>
      <c r="E28">
        <v>329</v>
      </c>
      <c r="F28" s="1">
        <v>3.14</v>
      </c>
      <c r="J28" s="2"/>
      <c r="K28" s="2"/>
      <c r="L28" s="15"/>
      <c r="M28" s="2">
        <f>D28</f>
        <v>5385</v>
      </c>
    </row>
    <row r="29" spans="1:13">
      <c r="A29" s="3">
        <v>23</v>
      </c>
      <c r="B29" t="s">
        <v>1157</v>
      </c>
      <c r="C29">
        <v>68180</v>
      </c>
      <c r="D29" s="2">
        <v>5059</v>
      </c>
      <c r="E29">
        <v>302</v>
      </c>
      <c r="F29" s="1">
        <v>2.5299999999999998</v>
      </c>
      <c r="J29" s="2"/>
      <c r="K29" s="2"/>
      <c r="L29" s="15">
        <f>D29</f>
        <v>5059</v>
      </c>
      <c r="M29" s="2"/>
    </row>
    <row r="30" spans="1:13">
      <c r="A30" s="3">
        <v>24</v>
      </c>
      <c r="B30" t="s">
        <v>1158</v>
      </c>
      <c r="C30">
        <v>68150</v>
      </c>
      <c r="D30" s="2">
        <v>4944</v>
      </c>
      <c r="E30">
        <v>249</v>
      </c>
      <c r="F30" s="1">
        <v>2.4700000000000002</v>
      </c>
      <c r="J30" s="2"/>
      <c r="K30" s="2"/>
      <c r="L30" s="15">
        <f>D30</f>
        <v>4944</v>
      </c>
      <c r="M30" s="2"/>
    </row>
    <row r="31" spans="1:13">
      <c r="A31" s="3">
        <v>25</v>
      </c>
      <c r="B31" t="s">
        <v>237</v>
      </c>
      <c r="D31" s="2">
        <v>4884</v>
      </c>
      <c r="E31">
        <v>263</v>
      </c>
      <c r="F31" s="1">
        <v>3.03</v>
      </c>
      <c r="J31" s="2"/>
      <c r="K31" s="2"/>
      <c r="L31" s="15"/>
      <c r="M31" s="2">
        <f>D31</f>
        <v>4884</v>
      </c>
    </row>
    <row r="32" spans="1:13">
      <c r="A32" s="3">
        <v>26</v>
      </c>
      <c r="B32" t="s">
        <v>238</v>
      </c>
      <c r="D32" s="2">
        <v>4312</v>
      </c>
      <c r="E32">
        <v>339</v>
      </c>
      <c r="F32" s="1">
        <v>3.11</v>
      </c>
      <c r="J32" s="2"/>
      <c r="K32" s="2"/>
      <c r="L32" s="15"/>
      <c r="M32" s="2">
        <f>D32</f>
        <v>4312</v>
      </c>
    </row>
    <row r="33" spans="1:13">
      <c r="A33" s="3">
        <v>27</v>
      </c>
      <c r="B33" t="s">
        <v>239</v>
      </c>
      <c r="D33" s="2">
        <v>4185</v>
      </c>
      <c r="E33">
        <v>317</v>
      </c>
      <c r="F33" s="1">
        <v>3.04</v>
      </c>
      <c r="J33" s="2"/>
      <c r="K33" s="2"/>
      <c r="L33" s="15"/>
      <c r="M33" s="2">
        <f>D33</f>
        <v>4185</v>
      </c>
    </row>
    <row r="34" spans="1:13">
      <c r="A34" s="3">
        <v>28</v>
      </c>
      <c r="B34" t="s">
        <v>1159</v>
      </c>
      <c r="C34">
        <v>68040</v>
      </c>
      <c r="D34" s="2">
        <v>4169</v>
      </c>
      <c r="E34">
        <v>260</v>
      </c>
      <c r="F34" s="1">
        <v>2.5499999999999998</v>
      </c>
      <c r="J34" s="2"/>
      <c r="K34" s="2"/>
      <c r="L34" s="15">
        <f>D34</f>
        <v>4169</v>
      </c>
      <c r="M34" s="2"/>
    </row>
    <row r="35" spans="1:13">
      <c r="A35" s="3">
        <v>29</v>
      </c>
      <c r="B35" t="s">
        <v>240</v>
      </c>
      <c r="D35" s="2">
        <v>3741</v>
      </c>
      <c r="E35">
        <v>350</v>
      </c>
      <c r="F35" s="1">
        <v>3.18</v>
      </c>
      <c r="J35" s="2"/>
      <c r="K35" s="2"/>
      <c r="L35" s="15"/>
      <c r="M35" s="2">
        <f>D35</f>
        <v>3741</v>
      </c>
    </row>
    <row r="36" spans="1:13">
      <c r="A36" s="3">
        <v>30</v>
      </c>
      <c r="B36" t="s">
        <v>1160</v>
      </c>
      <c r="C36">
        <v>68230</v>
      </c>
      <c r="D36" s="2">
        <v>3592</v>
      </c>
      <c r="E36">
        <v>303</v>
      </c>
      <c r="F36" s="1">
        <v>2.5499999999999998</v>
      </c>
      <c r="J36" s="2"/>
      <c r="K36" s="2"/>
      <c r="L36" s="15">
        <f>D36</f>
        <v>3592</v>
      </c>
      <c r="M36" s="2"/>
    </row>
    <row r="37" spans="1:13">
      <c r="A37" s="3">
        <v>31</v>
      </c>
      <c r="B37" t="s">
        <v>1161</v>
      </c>
      <c r="C37">
        <v>68730</v>
      </c>
      <c r="D37" s="2">
        <v>3567</v>
      </c>
      <c r="E37">
        <v>355</v>
      </c>
      <c r="F37" s="1">
        <v>3.2</v>
      </c>
      <c r="J37" s="2"/>
      <c r="K37" s="2"/>
      <c r="L37" s="15"/>
      <c r="M37" s="2">
        <f>D37</f>
        <v>3567</v>
      </c>
    </row>
    <row r="38" spans="1:13">
      <c r="A38" s="3">
        <v>32</v>
      </c>
      <c r="B38" t="s">
        <v>1162</v>
      </c>
      <c r="C38">
        <v>68850</v>
      </c>
      <c r="D38" s="2">
        <v>3553</v>
      </c>
      <c r="E38">
        <v>335</v>
      </c>
      <c r="F38" s="1">
        <v>3.18</v>
      </c>
      <c r="J38" s="2"/>
      <c r="K38" s="2"/>
      <c r="L38" s="15"/>
      <c r="M38" s="2">
        <f>D38</f>
        <v>3553</v>
      </c>
    </row>
    <row r="39" spans="1:13">
      <c r="A39" s="3">
        <v>33</v>
      </c>
      <c r="B39" t="s">
        <v>1163</v>
      </c>
      <c r="C39">
        <v>68540</v>
      </c>
      <c r="D39" s="2">
        <v>3550</v>
      </c>
      <c r="E39">
        <v>330</v>
      </c>
      <c r="F39" s="1">
        <v>3.13</v>
      </c>
      <c r="J39" s="2"/>
      <c r="K39" s="2"/>
      <c r="L39" s="15"/>
      <c r="M39" s="2">
        <f>D39</f>
        <v>3550</v>
      </c>
    </row>
    <row r="40" spans="1:13">
      <c r="A40" s="3">
        <v>34</v>
      </c>
      <c r="B40" t="s">
        <v>1164</v>
      </c>
      <c r="C40">
        <v>68370</v>
      </c>
      <c r="D40" s="2">
        <v>3548</v>
      </c>
      <c r="E40">
        <v>249</v>
      </c>
      <c r="F40" s="1">
        <v>2.4500000000000002</v>
      </c>
      <c r="J40" s="2"/>
      <c r="K40" s="2"/>
      <c r="L40" s="15">
        <f>D40</f>
        <v>3548</v>
      </c>
      <c r="M40" s="2"/>
    </row>
    <row r="41" spans="1:13">
      <c r="A41" s="3">
        <v>35</v>
      </c>
      <c r="B41" t="s">
        <v>241</v>
      </c>
      <c r="D41" s="2">
        <v>3326</v>
      </c>
      <c r="E41">
        <v>279</v>
      </c>
      <c r="F41" s="1">
        <v>3.13</v>
      </c>
      <c r="J41" s="2"/>
      <c r="K41" s="2"/>
      <c r="L41" s="15"/>
      <c r="M41" s="2">
        <f t="shared" ref="M41:M47" si="1">D41</f>
        <v>3326</v>
      </c>
    </row>
    <row r="42" spans="1:13">
      <c r="A42" s="3">
        <v>36</v>
      </c>
      <c r="B42" t="s">
        <v>242</v>
      </c>
      <c r="D42" s="2">
        <v>3324</v>
      </c>
      <c r="E42">
        <v>343</v>
      </c>
      <c r="F42" s="1">
        <v>3.16</v>
      </c>
      <c r="J42" s="2"/>
      <c r="K42" s="2"/>
      <c r="L42" s="15"/>
      <c r="M42" s="2">
        <f t="shared" si="1"/>
        <v>3324</v>
      </c>
    </row>
    <row r="43" spans="1:13">
      <c r="A43" s="3">
        <v>37</v>
      </c>
      <c r="B43" t="s">
        <v>243</v>
      </c>
      <c r="D43" s="2">
        <v>3291</v>
      </c>
      <c r="E43">
        <v>325</v>
      </c>
      <c r="F43" s="1">
        <v>3.09</v>
      </c>
      <c r="J43" s="2"/>
      <c r="K43" s="2"/>
      <c r="L43" s="15"/>
      <c r="M43" s="2">
        <f t="shared" si="1"/>
        <v>3291</v>
      </c>
    </row>
    <row r="44" spans="1:13">
      <c r="A44" s="3">
        <v>38</v>
      </c>
      <c r="B44" t="s">
        <v>244</v>
      </c>
      <c r="D44" s="2">
        <v>3107</v>
      </c>
      <c r="E44">
        <v>360</v>
      </c>
      <c r="F44" s="1">
        <v>3.22</v>
      </c>
      <c r="J44" s="2"/>
      <c r="K44" s="2"/>
      <c r="L44" s="15"/>
      <c r="M44" s="2">
        <f t="shared" si="1"/>
        <v>3107</v>
      </c>
    </row>
    <row r="45" spans="1:13">
      <c r="A45" s="3">
        <v>39</v>
      </c>
      <c r="B45" t="s">
        <v>245</v>
      </c>
      <c r="D45" s="2">
        <v>3079</v>
      </c>
      <c r="E45">
        <v>286</v>
      </c>
      <c r="F45" s="1">
        <v>3.19</v>
      </c>
      <c r="J45" s="2"/>
      <c r="K45" s="2"/>
      <c r="L45" s="15"/>
      <c r="M45" s="2">
        <f t="shared" si="1"/>
        <v>3079</v>
      </c>
    </row>
    <row r="46" spans="1:13">
      <c r="A46" s="3">
        <v>40</v>
      </c>
      <c r="B46" t="s">
        <v>246</v>
      </c>
      <c r="D46" s="2">
        <v>2975</v>
      </c>
      <c r="E46">
        <v>280</v>
      </c>
      <c r="F46" s="1">
        <v>3.1</v>
      </c>
      <c r="J46" s="2"/>
      <c r="K46" s="2"/>
      <c r="L46" s="15"/>
      <c r="M46" s="2">
        <f t="shared" si="1"/>
        <v>2975</v>
      </c>
    </row>
    <row r="47" spans="1:13">
      <c r="A47" s="3">
        <v>41</v>
      </c>
      <c r="B47" t="s">
        <v>247</v>
      </c>
      <c r="D47" s="2">
        <v>2912</v>
      </c>
      <c r="E47">
        <v>352</v>
      </c>
      <c r="F47" s="1">
        <v>3.17</v>
      </c>
      <c r="J47" s="2"/>
      <c r="K47" s="2"/>
      <c r="L47" s="15"/>
      <c r="M47" s="2">
        <f t="shared" si="1"/>
        <v>2912</v>
      </c>
    </row>
    <row r="48" spans="1:13">
      <c r="A48" s="3">
        <v>42</v>
      </c>
      <c r="B48" t="s">
        <v>1165</v>
      </c>
      <c r="C48">
        <v>68240</v>
      </c>
      <c r="D48" s="2">
        <v>2678</v>
      </c>
      <c r="E48">
        <v>254</v>
      </c>
      <c r="F48" s="1">
        <v>2.54</v>
      </c>
      <c r="J48" s="2"/>
      <c r="K48" s="2"/>
      <c r="L48" s="15">
        <f>D48</f>
        <v>2678</v>
      </c>
      <c r="M48" s="2"/>
    </row>
    <row r="49" spans="1:13">
      <c r="A49" s="3">
        <v>43</v>
      </c>
      <c r="B49" t="s">
        <v>248</v>
      </c>
      <c r="D49" s="2">
        <v>2655</v>
      </c>
      <c r="E49">
        <v>331</v>
      </c>
      <c r="F49" s="1">
        <v>3.08</v>
      </c>
      <c r="J49" s="2"/>
      <c r="K49" s="2"/>
      <c r="L49" s="15"/>
      <c r="M49" s="2">
        <f>D49</f>
        <v>2655</v>
      </c>
    </row>
    <row r="50" spans="1:13">
      <c r="A50" s="3">
        <v>44</v>
      </c>
      <c r="B50" t="s">
        <v>249</v>
      </c>
      <c r="D50" s="2">
        <v>2605</v>
      </c>
      <c r="E50">
        <v>346</v>
      </c>
      <c r="F50" s="1">
        <v>3.16</v>
      </c>
      <c r="J50" s="2"/>
      <c r="K50" s="2"/>
      <c r="L50" s="15"/>
      <c r="M50" s="2">
        <f>D50</f>
        <v>2605</v>
      </c>
    </row>
    <row r="51" spans="1:13">
      <c r="A51" s="3">
        <v>45</v>
      </c>
      <c r="B51" t="s">
        <v>250</v>
      </c>
      <c r="D51" s="2">
        <v>2578</v>
      </c>
      <c r="E51">
        <v>361</v>
      </c>
      <c r="F51" s="1">
        <v>3.26</v>
      </c>
      <c r="J51" s="2"/>
      <c r="K51" s="2"/>
      <c r="L51" s="15"/>
      <c r="M51" s="2">
        <f>D51</f>
        <v>2578</v>
      </c>
    </row>
    <row r="52" spans="1:13">
      <c r="A52" s="3">
        <v>46</v>
      </c>
      <c r="B52" t="s">
        <v>1166</v>
      </c>
      <c r="C52">
        <v>68550</v>
      </c>
      <c r="D52" s="2">
        <v>2443</v>
      </c>
      <c r="E52">
        <v>268</v>
      </c>
      <c r="F52" s="1">
        <v>2.5499999999999998</v>
      </c>
      <c r="J52" s="2"/>
      <c r="K52" s="2"/>
      <c r="L52" s="15">
        <f>D52</f>
        <v>2443</v>
      </c>
      <c r="M52" s="2"/>
    </row>
    <row r="53" spans="1:13">
      <c r="A53" s="3">
        <v>47</v>
      </c>
      <c r="B53" t="s">
        <v>251</v>
      </c>
      <c r="D53" s="2">
        <v>2441</v>
      </c>
      <c r="E53">
        <v>348</v>
      </c>
      <c r="F53" s="1">
        <v>3.16</v>
      </c>
      <c r="J53" s="2"/>
      <c r="K53" s="2"/>
      <c r="L53" s="15"/>
      <c r="M53" s="2">
        <f t="shared" ref="M53:M60" si="2">D53</f>
        <v>2441</v>
      </c>
    </row>
    <row r="54" spans="1:13">
      <c r="A54" s="3">
        <v>48</v>
      </c>
      <c r="B54" t="s">
        <v>252</v>
      </c>
      <c r="D54" s="2">
        <v>2379</v>
      </c>
      <c r="E54">
        <v>316</v>
      </c>
      <c r="F54" s="1">
        <v>3.05</v>
      </c>
      <c r="J54" s="2"/>
      <c r="K54" s="2"/>
      <c r="L54" s="15"/>
      <c r="M54" s="2">
        <f t="shared" si="2"/>
        <v>2379</v>
      </c>
    </row>
    <row r="55" spans="1:13">
      <c r="A55" s="3">
        <v>49</v>
      </c>
      <c r="B55" t="s">
        <v>253</v>
      </c>
      <c r="D55" s="2">
        <v>2355</v>
      </c>
      <c r="E55">
        <v>350</v>
      </c>
      <c r="F55" s="1">
        <v>3.19</v>
      </c>
      <c r="J55" s="2"/>
      <c r="K55" s="2"/>
      <c r="L55" s="15"/>
      <c r="M55" s="2">
        <f t="shared" si="2"/>
        <v>2355</v>
      </c>
    </row>
    <row r="56" spans="1:13">
      <c r="A56" s="3">
        <v>50</v>
      </c>
      <c r="B56" t="s">
        <v>254</v>
      </c>
      <c r="D56" s="2">
        <v>2317</v>
      </c>
      <c r="E56">
        <v>309</v>
      </c>
      <c r="F56" s="1">
        <v>3.06</v>
      </c>
      <c r="J56" s="2"/>
      <c r="K56" s="2"/>
      <c r="L56" s="15"/>
      <c r="M56" s="2">
        <f t="shared" si="2"/>
        <v>2317</v>
      </c>
    </row>
    <row r="57" spans="1:13">
      <c r="A57" s="3">
        <v>51</v>
      </c>
      <c r="B57" t="s">
        <v>255</v>
      </c>
      <c r="D57" s="2">
        <v>2267</v>
      </c>
      <c r="E57">
        <v>329</v>
      </c>
      <c r="F57" s="1">
        <v>3.11</v>
      </c>
      <c r="J57" s="2"/>
      <c r="K57" s="2"/>
      <c r="L57" s="15"/>
      <c r="M57" s="2">
        <f t="shared" si="2"/>
        <v>2267</v>
      </c>
    </row>
    <row r="58" spans="1:13">
      <c r="A58" s="3">
        <v>52</v>
      </c>
      <c r="B58" t="s">
        <v>256</v>
      </c>
      <c r="D58" s="2">
        <v>2207</v>
      </c>
      <c r="E58">
        <v>313</v>
      </c>
      <c r="F58" s="1">
        <v>3.02</v>
      </c>
      <c r="J58" s="2"/>
      <c r="K58" s="2"/>
      <c r="L58" s="15"/>
      <c r="M58" s="2">
        <f t="shared" si="2"/>
        <v>2207</v>
      </c>
    </row>
    <row r="59" spans="1:13">
      <c r="A59" s="3">
        <v>53</v>
      </c>
      <c r="B59" t="s">
        <v>257</v>
      </c>
      <c r="D59" s="2">
        <v>2205</v>
      </c>
      <c r="E59">
        <v>332</v>
      </c>
      <c r="F59" s="1">
        <v>3.06</v>
      </c>
      <c r="J59" s="2"/>
      <c r="K59" s="2"/>
      <c r="L59" s="15"/>
      <c r="M59" s="2">
        <f t="shared" si="2"/>
        <v>2205</v>
      </c>
    </row>
    <row r="60" spans="1:13">
      <c r="A60" s="3">
        <v>54</v>
      </c>
      <c r="B60" t="s">
        <v>258</v>
      </c>
      <c r="D60" s="2">
        <v>2134</v>
      </c>
      <c r="E60">
        <v>324</v>
      </c>
      <c r="F60" s="1">
        <v>3.09</v>
      </c>
      <c r="J60" s="2"/>
      <c r="K60" s="2"/>
      <c r="L60" s="15"/>
      <c r="M60" s="2">
        <f t="shared" si="2"/>
        <v>2134</v>
      </c>
    </row>
    <row r="61" spans="1:13">
      <c r="A61" s="3">
        <v>55</v>
      </c>
      <c r="B61" t="s">
        <v>1167</v>
      </c>
      <c r="C61">
        <v>68127</v>
      </c>
      <c r="D61" s="2">
        <v>2121</v>
      </c>
      <c r="E61">
        <v>307</v>
      </c>
      <c r="F61" s="1">
        <v>2.5499999999999998</v>
      </c>
      <c r="J61" s="2"/>
      <c r="K61" s="2"/>
      <c r="L61" s="15">
        <f>D61</f>
        <v>2121</v>
      </c>
      <c r="M61" s="2"/>
    </row>
    <row r="62" spans="1:13">
      <c r="A62" s="3">
        <v>56</v>
      </c>
      <c r="B62" t="s">
        <v>1168</v>
      </c>
      <c r="C62">
        <v>68620</v>
      </c>
      <c r="D62" s="2">
        <v>2121</v>
      </c>
      <c r="E62">
        <v>275</v>
      </c>
      <c r="F62" s="1">
        <v>3</v>
      </c>
      <c r="J62" s="2"/>
      <c r="K62" s="2"/>
      <c r="L62" s="15">
        <f>D62</f>
        <v>2121</v>
      </c>
      <c r="M62" s="2"/>
    </row>
    <row r="63" spans="1:13">
      <c r="A63" s="3">
        <v>57</v>
      </c>
      <c r="B63" t="s">
        <v>1169</v>
      </c>
      <c r="C63">
        <v>68650</v>
      </c>
      <c r="D63" s="2">
        <v>2105</v>
      </c>
      <c r="E63">
        <v>245</v>
      </c>
      <c r="F63" s="1">
        <v>2.4</v>
      </c>
      <c r="J63" s="2"/>
      <c r="K63" s="2"/>
      <c r="L63" s="15">
        <f>D63</f>
        <v>2105</v>
      </c>
      <c r="M63" s="2"/>
    </row>
    <row r="64" spans="1:13">
      <c r="A64" s="3">
        <v>58</v>
      </c>
      <c r="B64" t="s">
        <v>259</v>
      </c>
      <c r="D64" s="2">
        <v>2097</v>
      </c>
      <c r="E64">
        <v>325</v>
      </c>
      <c r="F64" s="1">
        <v>3.12</v>
      </c>
      <c r="J64" s="2"/>
      <c r="K64" s="2"/>
      <c r="L64" s="15"/>
      <c r="M64" s="2">
        <f>D64</f>
        <v>2097</v>
      </c>
    </row>
    <row r="65" spans="1:13">
      <c r="A65" s="3">
        <v>59</v>
      </c>
      <c r="B65" t="s">
        <v>260</v>
      </c>
      <c r="D65" s="2">
        <v>2052</v>
      </c>
      <c r="E65">
        <v>363</v>
      </c>
      <c r="F65" s="1">
        <v>3.38</v>
      </c>
      <c r="J65" s="2"/>
      <c r="K65" s="2"/>
      <c r="L65" s="15"/>
      <c r="M65" s="2">
        <f>D65</f>
        <v>2052</v>
      </c>
    </row>
    <row r="66" spans="1:13">
      <c r="A66" s="3">
        <v>60</v>
      </c>
      <c r="B66" t="s">
        <v>1170</v>
      </c>
      <c r="C66">
        <v>68160</v>
      </c>
      <c r="D66" s="2">
        <v>2032</v>
      </c>
      <c r="E66">
        <v>234</v>
      </c>
      <c r="F66" s="1">
        <v>2.2599999999999998</v>
      </c>
      <c r="J66" s="2"/>
      <c r="K66" s="2">
        <f>D66</f>
        <v>2032</v>
      </c>
      <c r="L66" s="15"/>
      <c r="M66" s="2"/>
    </row>
    <row r="67" spans="1:13">
      <c r="A67" s="3">
        <v>61</v>
      </c>
      <c r="B67" t="s">
        <v>1171</v>
      </c>
      <c r="C67">
        <v>68910</v>
      </c>
      <c r="D67" s="2">
        <v>1986</v>
      </c>
      <c r="E67">
        <v>255</v>
      </c>
      <c r="F67" s="1">
        <v>2.54</v>
      </c>
      <c r="J67" s="2"/>
      <c r="K67" s="2"/>
      <c r="L67" s="15">
        <f>D67</f>
        <v>1986</v>
      </c>
      <c r="M67" s="2"/>
    </row>
    <row r="68" spans="1:13">
      <c r="A68" s="3">
        <v>62</v>
      </c>
      <c r="B68" t="s">
        <v>261</v>
      </c>
      <c r="D68" s="2">
        <v>1986</v>
      </c>
      <c r="E68">
        <v>325</v>
      </c>
      <c r="F68" s="1">
        <v>3.29</v>
      </c>
      <c r="J68" s="2"/>
      <c r="K68" s="2"/>
      <c r="L68" s="15"/>
      <c r="M68" s="2">
        <f>D68</f>
        <v>1986</v>
      </c>
    </row>
    <row r="69" spans="1:13">
      <c r="A69" s="3">
        <v>63</v>
      </c>
      <c r="B69" t="s">
        <v>1172</v>
      </c>
      <c r="C69">
        <v>68280</v>
      </c>
      <c r="D69" s="2">
        <v>1985</v>
      </c>
      <c r="E69">
        <v>303</v>
      </c>
      <c r="F69" s="1">
        <v>2.5299999999999998</v>
      </c>
      <c r="J69" s="2"/>
      <c r="K69" s="2"/>
      <c r="L69" s="15">
        <f>D69</f>
        <v>1985</v>
      </c>
      <c r="M69" s="2"/>
    </row>
    <row r="70" spans="1:13">
      <c r="A70" s="3">
        <v>64</v>
      </c>
      <c r="B70" t="s">
        <v>262</v>
      </c>
      <c r="D70" s="2">
        <v>1960</v>
      </c>
      <c r="E70">
        <v>352</v>
      </c>
      <c r="F70" s="1">
        <v>3.22</v>
      </c>
      <c r="J70" s="2"/>
      <c r="K70" s="2"/>
      <c r="L70" s="15"/>
      <c r="M70" s="2">
        <f>D70</f>
        <v>1960</v>
      </c>
    </row>
    <row r="71" spans="1:13">
      <c r="A71" s="3">
        <v>65</v>
      </c>
      <c r="B71" t="s">
        <v>263</v>
      </c>
      <c r="D71" s="2">
        <v>1924</v>
      </c>
      <c r="E71">
        <v>342</v>
      </c>
      <c r="F71" s="1">
        <v>3.14</v>
      </c>
      <c r="J71" s="2"/>
      <c r="K71" s="2"/>
      <c r="L71" s="15"/>
      <c r="M71" s="2">
        <f>D71</f>
        <v>1924</v>
      </c>
    </row>
    <row r="72" spans="1:13">
      <c r="A72" s="3">
        <v>66</v>
      </c>
      <c r="B72" t="s">
        <v>264</v>
      </c>
      <c r="D72" s="2">
        <v>1921</v>
      </c>
      <c r="E72">
        <v>359</v>
      </c>
      <c r="F72" s="1">
        <v>3.22</v>
      </c>
      <c r="J72" s="2"/>
      <c r="K72" s="2"/>
      <c r="L72" s="15"/>
      <c r="M72" s="2">
        <f>D72</f>
        <v>1921</v>
      </c>
    </row>
    <row r="73" spans="1:13">
      <c r="A73" s="3">
        <v>67</v>
      </c>
      <c r="B73" t="s">
        <v>1173</v>
      </c>
      <c r="C73">
        <v>68690</v>
      </c>
      <c r="D73" s="2">
        <v>1913</v>
      </c>
      <c r="E73">
        <v>270</v>
      </c>
      <c r="F73" s="1">
        <v>2.56</v>
      </c>
      <c r="J73" s="2"/>
      <c r="K73" s="2"/>
      <c r="L73" s="15">
        <f>D73</f>
        <v>1913</v>
      </c>
      <c r="M73" s="2"/>
    </row>
    <row r="74" spans="1:13">
      <c r="A74" s="3">
        <v>68</v>
      </c>
      <c r="B74" t="s">
        <v>1174</v>
      </c>
      <c r="C74">
        <v>68280</v>
      </c>
      <c r="D74" s="2">
        <v>1910</v>
      </c>
      <c r="E74">
        <v>303</v>
      </c>
      <c r="F74" s="1">
        <v>2.5299999999999998</v>
      </c>
      <c r="J74" s="2"/>
      <c r="K74" s="2"/>
      <c r="L74" s="15">
        <f>D74</f>
        <v>1910</v>
      </c>
      <c r="M74" s="2"/>
    </row>
    <row r="75" spans="1:13">
      <c r="A75" s="3">
        <v>69</v>
      </c>
      <c r="B75" t="s">
        <v>1175</v>
      </c>
      <c r="C75">
        <v>68770</v>
      </c>
      <c r="D75" s="2">
        <v>1890</v>
      </c>
      <c r="E75">
        <v>256</v>
      </c>
      <c r="F75" s="1">
        <v>2.5099999999999998</v>
      </c>
      <c r="J75" s="2"/>
      <c r="K75" s="2"/>
      <c r="L75" s="15">
        <f>D75</f>
        <v>1890</v>
      </c>
      <c r="M75" s="2"/>
    </row>
    <row r="76" spans="1:13">
      <c r="A76" s="3">
        <v>70</v>
      </c>
      <c r="B76" t="s">
        <v>265</v>
      </c>
      <c r="D76" s="2">
        <v>1876</v>
      </c>
      <c r="E76">
        <v>348</v>
      </c>
      <c r="F76" s="1">
        <v>3.17</v>
      </c>
      <c r="J76" s="2"/>
      <c r="K76" s="2"/>
      <c r="L76" s="15"/>
      <c r="M76" s="2">
        <f>D76</f>
        <v>1876</v>
      </c>
    </row>
    <row r="77" spans="1:13">
      <c r="A77" s="3">
        <v>71</v>
      </c>
      <c r="B77" t="s">
        <v>1176</v>
      </c>
      <c r="C77">
        <v>68760</v>
      </c>
      <c r="D77" s="2">
        <v>1875</v>
      </c>
      <c r="E77">
        <v>273</v>
      </c>
      <c r="F77" s="1">
        <v>3</v>
      </c>
      <c r="J77" s="2"/>
      <c r="K77" s="2"/>
      <c r="L77" s="15">
        <f>D77</f>
        <v>1875</v>
      </c>
      <c r="M77" s="2"/>
    </row>
    <row r="78" spans="1:13">
      <c r="A78" s="3">
        <v>72</v>
      </c>
      <c r="B78" t="s">
        <v>266</v>
      </c>
      <c r="D78" s="2">
        <v>1839</v>
      </c>
      <c r="E78">
        <v>354</v>
      </c>
      <c r="F78" s="1">
        <v>3.23</v>
      </c>
      <c r="J78" s="2"/>
      <c r="K78" s="2"/>
      <c r="L78" s="15"/>
      <c r="M78" s="2">
        <f>D78</f>
        <v>1839</v>
      </c>
    </row>
    <row r="79" spans="1:13">
      <c r="A79" s="3">
        <v>73</v>
      </c>
      <c r="B79" t="s">
        <v>1177</v>
      </c>
      <c r="C79">
        <v>68750</v>
      </c>
      <c r="D79" s="2">
        <v>1830</v>
      </c>
      <c r="E79">
        <v>285</v>
      </c>
      <c r="F79" s="1">
        <v>2.4300000000000002</v>
      </c>
      <c r="J79" s="2"/>
      <c r="K79" s="2"/>
      <c r="L79" s="15">
        <f>D79</f>
        <v>1830</v>
      </c>
      <c r="M79" s="2"/>
    </row>
    <row r="80" spans="1:13">
      <c r="A80" s="3">
        <v>74</v>
      </c>
      <c r="B80" t="s">
        <v>267</v>
      </c>
      <c r="D80" s="2">
        <v>1760</v>
      </c>
      <c r="E80">
        <v>349</v>
      </c>
      <c r="F80" s="1">
        <v>3.19</v>
      </c>
      <c r="J80" s="2"/>
      <c r="K80" s="2"/>
      <c r="L80" s="15"/>
      <c r="M80" s="2">
        <f>D80</f>
        <v>1760</v>
      </c>
    </row>
    <row r="81" spans="1:13">
      <c r="A81" s="3">
        <v>75</v>
      </c>
      <c r="B81" t="s">
        <v>1178</v>
      </c>
      <c r="C81">
        <v>68920</v>
      </c>
      <c r="D81" s="2">
        <v>1693</v>
      </c>
      <c r="E81">
        <v>303</v>
      </c>
      <c r="F81" s="1">
        <v>2.59</v>
      </c>
      <c r="J81" s="2"/>
      <c r="K81" s="2"/>
      <c r="L81" s="15">
        <f>D81</f>
        <v>1693</v>
      </c>
      <c r="M81" s="2"/>
    </row>
    <row r="82" spans="1:13">
      <c r="A82" s="3">
        <v>76</v>
      </c>
      <c r="B82" t="s">
        <v>268</v>
      </c>
      <c r="D82" s="2">
        <v>1686</v>
      </c>
      <c r="E82">
        <v>346</v>
      </c>
      <c r="F82" s="1">
        <v>3.21</v>
      </c>
      <c r="J82" s="2"/>
      <c r="K82" s="2"/>
      <c r="L82" s="15"/>
      <c r="M82" s="2">
        <f>D82</f>
        <v>1686</v>
      </c>
    </row>
    <row r="83" spans="1:13">
      <c r="A83" s="3">
        <v>77</v>
      </c>
      <c r="B83" t="s">
        <v>1179</v>
      </c>
      <c r="C83">
        <v>68890</v>
      </c>
      <c r="D83" s="2">
        <v>1666</v>
      </c>
      <c r="E83">
        <v>319</v>
      </c>
      <c r="F83" s="1">
        <v>3</v>
      </c>
      <c r="J83" s="2"/>
      <c r="K83" s="2"/>
      <c r="L83" s="15">
        <f>D83</f>
        <v>1666</v>
      </c>
      <c r="M83" s="2"/>
    </row>
    <row r="84" spans="1:13">
      <c r="A84" s="3">
        <v>78</v>
      </c>
      <c r="B84" t="s">
        <v>1180</v>
      </c>
      <c r="C84">
        <v>68660</v>
      </c>
      <c r="D84" s="2">
        <v>1633</v>
      </c>
      <c r="E84">
        <v>239</v>
      </c>
      <c r="F84" s="1">
        <v>2.29</v>
      </c>
      <c r="J84" s="2"/>
      <c r="K84" s="2">
        <f>D84</f>
        <v>1633</v>
      </c>
      <c r="L84" s="15"/>
      <c r="M84" s="2"/>
    </row>
    <row r="85" spans="1:13">
      <c r="A85" s="3">
        <v>79</v>
      </c>
      <c r="B85" t="s">
        <v>269</v>
      </c>
      <c r="D85" s="2">
        <v>1632</v>
      </c>
      <c r="E85">
        <v>324</v>
      </c>
      <c r="F85" s="1">
        <v>3.07</v>
      </c>
      <c r="J85" s="2"/>
      <c r="K85" s="2"/>
      <c r="L85" s="15"/>
      <c r="M85" s="2">
        <f>D85</f>
        <v>1632</v>
      </c>
    </row>
    <row r="86" spans="1:13">
      <c r="A86" s="3">
        <v>80</v>
      </c>
      <c r="B86" t="s">
        <v>270</v>
      </c>
      <c r="D86" s="2">
        <v>1630</v>
      </c>
      <c r="E86">
        <v>348</v>
      </c>
      <c r="F86" s="1">
        <v>3.18</v>
      </c>
      <c r="J86" s="2"/>
      <c r="K86" s="2"/>
      <c r="L86" s="15"/>
      <c r="M86" s="2">
        <f>D86</f>
        <v>1630</v>
      </c>
    </row>
    <row r="87" spans="1:13">
      <c r="A87" s="3">
        <v>81</v>
      </c>
      <c r="B87" t="s">
        <v>285</v>
      </c>
      <c r="D87" s="2">
        <v>1620</v>
      </c>
      <c r="E87">
        <v>363</v>
      </c>
      <c r="F87" s="1">
        <v>3.36</v>
      </c>
      <c r="J87" s="2"/>
      <c r="K87" s="2"/>
      <c r="L87" s="15"/>
      <c r="M87" s="2">
        <f>D87</f>
        <v>1620</v>
      </c>
    </row>
    <row r="88" spans="1:13">
      <c r="A88" s="3">
        <v>82</v>
      </c>
      <c r="B88" t="s">
        <v>286</v>
      </c>
      <c r="D88" s="2">
        <v>1593</v>
      </c>
      <c r="E88">
        <v>340</v>
      </c>
      <c r="F88" s="1">
        <v>3.2</v>
      </c>
      <c r="J88" s="2"/>
      <c r="K88" s="2"/>
      <c r="L88" s="15"/>
      <c r="M88" s="2">
        <f>D88</f>
        <v>1593</v>
      </c>
    </row>
    <row r="89" spans="1:13">
      <c r="A89" s="3">
        <v>83</v>
      </c>
      <c r="B89" t="s">
        <v>1181</v>
      </c>
      <c r="C89">
        <v>68440</v>
      </c>
      <c r="D89" s="2">
        <v>1588</v>
      </c>
      <c r="E89">
        <v>309</v>
      </c>
      <c r="F89" s="1">
        <v>2.56</v>
      </c>
      <c r="J89" s="2"/>
      <c r="K89" s="2"/>
      <c r="L89" s="15">
        <f>D89</f>
        <v>1588</v>
      </c>
      <c r="M89" s="2"/>
    </row>
    <row r="90" spans="1:13">
      <c r="A90" s="3">
        <v>84</v>
      </c>
      <c r="B90" t="s">
        <v>1182</v>
      </c>
      <c r="C90">
        <v>68125</v>
      </c>
      <c r="D90" s="2">
        <v>1578</v>
      </c>
      <c r="E90">
        <v>295</v>
      </c>
      <c r="F90" s="1">
        <v>2.4900000000000002</v>
      </c>
      <c r="J90" s="2"/>
      <c r="K90" s="2"/>
      <c r="L90" s="15">
        <f>D90</f>
        <v>1578</v>
      </c>
      <c r="M90" s="2"/>
    </row>
    <row r="91" spans="1:13">
      <c r="A91" s="3">
        <v>85</v>
      </c>
      <c r="B91" t="s">
        <v>1183</v>
      </c>
      <c r="C91">
        <v>68320</v>
      </c>
      <c r="D91" s="2">
        <v>1571</v>
      </c>
      <c r="E91">
        <v>301</v>
      </c>
      <c r="F91" s="1">
        <v>3</v>
      </c>
      <c r="J91" s="2"/>
      <c r="K91" s="2"/>
      <c r="L91" s="15">
        <f>D91</f>
        <v>1571</v>
      </c>
      <c r="M91" s="2"/>
    </row>
    <row r="92" spans="1:13">
      <c r="A92" s="3">
        <v>86</v>
      </c>
      <c r="B92" t="s">
        <v>287</v>
      </c>
      <c r="D92" s="2">
        <v>1570</v>
      </c>
      <c r="E92">
        <v>283</v>
      </c>
      <c r="F92" s="1">
        <v>3.15</v>
      </c>
      <c r="J92" s="2"/>
      <c r="K92" s="2"/>
      <c r="L92" s="15"/>
      <c r="M92" s="2">
        <f>D92</f>
        <v>1570</v>
      </c>
    </row>
    <row r="93" spans="1:13">
      <c r="A93" s="3">
        <v>87</v>
      </c>
      <c r="B93" t="s">
        <v>288</v>
      </c>
      <c r="D93" s="2">
        <v>1568</v>
      </c>
      <c r="E93">
        <v>343</v>
      </c>
      <c r="F93" s="1">
        <v>3.15</v>
      </c>
      <c r="J93" s="2"/>
      <c r="K93" s="2"/>
      <c r="L93" s="15"/>
      <c r="M93" s="2">
        <f>D93</f>
        <v>1568</v>
      </c>
    </row>
    <row r="94" spans="1:13">
      <c r="A94" s="3">
        <v>88</v>
      </c>
      <c r="B94" t="s">
        <v>1184</v>
      </c>
      <c r="C94">
        <v>68420</v>
      </c>
      <c r="D94" s="2">
        <v>1549</v>
      </c>
      <c r="E94">
        <v>317</v>
      </c>
      <c r="F94" s="1">
        <v>3</v>
      </c>
      <c r="J94" s="2"/>
      <c r="K94" s="2"/>
      <c r="L94" s="15">
        <f>D94</f>
        <v>1549</v>
      </c>
      <c r="M94" s="2"/>
    </row>
    <row r="95" spans="1:13">
      <c r="A95" s="3">
        <v>89</v>
      </c>
      <c r="B95" t="s">
        <v>1185</v>
      </c>
      <c r="C95">
        <v>68470</v>
      </c>
      <c r="D95" s="2">
        <v>1547</v>
      </c>
      <c r="E95">
        <v>265</v>
      </c>
      <c r="F95" s="1">
        <v>2.52</v>
      </c>
      <c r="J95" s="2"/>
      <c r="K95" s="2"/>
      <c r="L95" s="15">
        <f>D95</f>
        <v>1547</v>
      </c>
      <c r="M95" s="2"/>
    </row>
    <row r="96" spans="1:13">
      <c r="A96" s="3">
        <v>90</v>
      </c>
      <c r="B96" t="s">
        <v>289</v>
      </c>
      <c r="D96" s="2">
        <v>1503</v>
      </c>
      <c r="E96">
        <v>291</v>
      </c>
      <c r="F96" s="1">
        <v>3.21</v>
      </c>
      <c r="J96" s="2"/>
      <c r="K96" s="2"/>
      <c r="L96" s="15"/>
      <c r="M96" s="2">
        <f>D96</f>
        <v>1503</v>
      </c>
    </row>
    <row r="97" spans="1:13">
      <c r="A97" s="3">
        <v>91</v>
      </c>
      <c r="B97" t="s">
        <v>290</v>
      </c>
      <c r="D97" s="2">
        <v>1429</v>
      </c>
      <c r="E97">
        <v>328</v>
      </c>
      <c r="F97" s="1">
        <v>3.06</v>
      </c>
      <c r="J97" s="2"/>
      <c r="K97" s="2"/>
      <c r="L97" s="15"/>
      <c r="M97" s="2">
        <f>D97</f>
        <v>1429</v>
      </c>
    </row>
    <row r="98" spans="1:13">
      <c r="A98" s="3">
        <v>92</v>
      </c>
      <c r="B98" t="s">
        <v>291</v>
      </c>
      <c r="D98" s="2">
        <v>1410</v>
      </c>
      <c r="E98">
        <v>328</v>
      </c>
      <c r="F98" s="1">
        <v>3.14</v>
      </c>
      <c r="J98" s="2"/>
      <c r="K98" s="2"/>
      <c r="L98" s="15"/>
      <c r="M98" s="2">
        <f>D98</f>
        <v>1410</v>
      </c>
    </row>
    <row r="99" spans="1:13">
      <c r="A99" s="3">
        <v>93</v>
      </c>
      <c r="B99" t="s">
        <v>292</v>
      </c>
      <c r="D99" s="2">
        <v>1385</v>
      </c>
      <c r="E99">
        <v>338</v>
      </c>
      <c r="F99" s="1">
        <v>3.18</v>
      </c>
      <c r="J99" s="2"/>
      <c r="K99" s="2"/>
      <c r="L99" s="15"/>
      <c r="M99" s="2">
        <f>D99</f>
        <v>1385</v>
      </c>
    </row>
    <row r="100" spans="1:13">
      <c r="A100" s="3">
        <v>94</v>
      </c>
      <c r="B100" t="s">
        <v>293</v>
      </c>
      <c r="D100" s="2">
        <v>1376</v>
      </c>
      <c r="E100">
        <v>284</v>
      </c>
      <c r="F100" s="1">
        <v>3.19</v>
      </c>
      <c r="J100" s="2"/>
      <c r="K100" s="2"/>
      <c r="L100" s="15"/>
      <c r="M100" s="2">
        <f>D100</f>
        <v>1376</v>
      </c>
    </row>
    <row r="101" spans="1:13">
      <c r="A101" s="3">
        <v>95</v>
      </c>
      <c r="B101" t="s">
        <v>1186</v>
      </c>
      <c r="C101">
        <v>68150</v>
      </c>
      <c r="D101" s="2">
        <v>1371</v>
      </c>
      <c r="E101">
        <v>282</v>
      </c>
      <c r="F101" s="1">
        <v>2.4300000000000002</v>
      </c>
      <c r="J101" s="2"/>
      <c r="K101" s="2"/>
      <c r="L101" s="15">
        <f>D101</f>
        <v>1371</v>
      </c>
      <c r="M101" s="2"/>
    </row>
    <row r="102" spans="1:13">
      <c r="A102" s="3">
        <v>96</v>
      </c>
      <c r="B102" t="s">
        <v>294</v>
      </c>
      <c r="D102" s="2">
        <v>1322</v>
      </c>
      <c r="E102">
        <v>323</v>
      </c>
      <c r="F102" s="1">
        <v>3.06</v>
      </c>
      <c r="J102" s="2"/>
      <c r="K102" s="2"/>
      <c r="L102" s="15"/>
      <c r="M102" s="2">
        <f>D102</f>
        <v>1322</v>
      </c>
    </row>
    <row r="103" spans="1:13">
      <c r="A103" s="3">
        <v>97</v>
      </c>
      <c r="B103" t="s">
        <v>1187</v>
      </c>
      <c r="C103">
        <v>68830</v>
      </c>
      <c r="D103" s="2">
        <v>1318</v>
      </c>
      <c r="E103">
        <v>261</v>
      </c>
      <c r="F103" s="1">
        <v>2.54</v>
      </c>
      <c r="J103" s="2"/>
      <c r="K103" s="2"/>
      <c r="L103" s="15">
        <f>D103</f>
        <v>1318</v>
      </c>
      <c r="M103" s="2"/>
    </row>
    <row r="104" spans="1:13">
      <c r="A104" s="3">
        <v>98</v>
      </c>
      <c r="B104" t="s">
        <v>1188</v>
      </c>
      <c r="C104">
        <v>68970</v>
      </c>
      <c r="D104" s="2">
        <v>1312</v>
      </c>
      <c r="E104">
        <v>285</v>
      </c>
      <c r="F104" s="1">
        <v>2.42</v>
      </c>
      <c r="J104" s="2"/>
      <c r="K104" s="2"/>
      <c r="L104" s="15">
        <f>D104</f>
        <v>1312</v>
      </c>
      <c r="M104" s="2"/>
    </row>
    <row r="105" spans="1:13">
      <c r="A105" s="3">
        <v>99</v>
      </c>
      <c r="B105" t="s">
        <v>1189</v>
      </c>
      <c r="C105">
        <v>68140</v>
      </c>
      <c r="D105" s="2">
        <v>1303</v>
      </c>
      <c r="E105">
        <v>260</v>
      </c>
      <c r="F105" s="1">
        <v>2.57</v>
      </c>
      <c r="J105" s="2"/>
      <c r="K105" s="2"/>
      <c r="L105" s="15">
        <f>D105</f>
        <v>1303</v>
      </c>
      <c r="M105" s="2"/>
    </row>
    <row r="106" spans="1:13">
      <c r="A106" s="3">
        <v>100</v>
      </c>
      <c r="B106" t="s">
        <v>1190</v>
      </c>
      <c r="C106">
        <v>68240</v>
      </c>
      <c r="D106" s="2">
        <v>1293</v>
      </c>
      <c r="E106">
        <v>250</v>
      </c>
      <c r="F106" s="1">
        <v>2.4700000000000002</v>
      </c>
      <c r="J106" s="2"/>
      <c r="K106" s="2"/>
      <c r="L106" s="15">
        <f>D106</f>
        <v>1293</v>
      </c>
      <c r="M106" s="2"/>
    </row>
    <row r="107" spans="1:13">
      <c r="A107" s="3">
        <v>101</v>
      </c>
      <c r="B107" t="s">
        <v>295</v>
      </c>
      <c r="D107" s="2">
        <v>1269</v>
      </c>
      <c r="E107">
        <v>284</v>
      </c>
      <c r="F107" s="1">
        <v>3.16</v>
      </c>
      <c r="J107" s="2"/>
      <c r="K107" s="2"/>
      <c r="L107" s="15"/>
      <c r="M107" s="2">
        <f>D107</f>
        <v>1269</v>
      </c>
    </row>
    <row r="108" spans="1:13">
      <c r="A108" s="3">
        <v>102</v>
      </c>
      <c r="B108" t="s">
        <v>296</v>
      </c>
      <c r="D108" s="2">
        <v>1254</v>
      </c>
      <c r="E108">
        <v>352</v>
      </c>
      <c r="F108" s="1">
        <v>3.23</v>
      </c>
      <c r="J108" s="2"/>
      <c r="K108" s="2"/>
      <c r="L108" s="15"/>
      <c r="M108" s="2">
        <f>D108</f>
        <v>1254</v>
      </c>
    </row>
    <row r="109" spans="1:13">
      <c r="A109" s="3">
        <v>103</v>
      </c>
      <c r="B109" t="s">
        <v>297</v>
      </c>
      <c r="D109" s="2">
        <v>1244</v>
      </c>
      <c r="E109">
        <v>342</v>
      </c>
      <c r="F109" s="1">
        <v>3.16</v>
      </c>
      <c r="J109" s="2"/>
      <c r="K109" s="2"/>
      <c r="L109" s="15"/>
      <c r="M109" s="2">
        <f>D109</f>
        <v>1244</v>
      </c>
    </row>
    <row r="110" spans="1:13">
      <c r="A110" s="3">
        <v>104</v>
      </c>
      <c r="B110" t="s">
        <v>298</v>
      </c>
      <c r="D110" s="2">
        <v>1232</v>
      </c>
      <c r="E110">
        <v>311</v>
      </c>
      <c r="F110" s="1">
        <v>3.06</v>
      </c>
      <c r="J110" s="2"/>
      <c r="K110" s="2"/>
      <c r="L110" s="15"/>
      <c r="M110" s="2">
        <f t="shared" ref="M110:M111" si="3">D110</f>
        <v>1232</v>
      </c>
    </row>
    <row r="111" spans="1:13">
      <c r="A111" s="3">
        <v>105</v>
      </c>
      <c r="B111" t="s">
        <v>299</v>
      </c>
      <c r="D111" s="2">
        <v>1222</v>
      </c>
      <c r="E111">
        <v>349</v>
      </c>
      <c r="F111" s="1">
        <v>3.19</v>
      </c>
      <c r="J111" s="2"/>
      <c r="K111" s="2"/>
      <c r="L111" s="15"/>
      <c r="M111" s="2">
        <f t="shared" si="3"/>
        <v>1222</v>
      </c>
    </row>
    <row r="112" spans="1:13">
      <c r="A112" s="3">
        <v>106</v>
      </c>
      <c r="B112" t="s">
        <v>1191</v>
      </c>
      <c r="C112">
        <v>68340</v>
      </c>
      <c r="D112" s="2">
        <v>1209</v>
      </c>
      <c r="E112">
        <v>294</v>
      </c>
      <c r="F112" s="1">
        <v>2.5099999999999998</v>
      </c>
      <c r="J112" s="2"/>
      <c r="K112" s="2"/>
      <c r="L112" s="15">
        <f>D112</f>
        <v>1209</v>
      </c>
      <c r="M112" s="2"/>
    </row>
    <row r="113" spans="1:13">
      <c r="A113" s="3">
        <v>107</v>
      </c>
      <c r="B113" t="s">
        <v>300</v>
      </c>
      <c r="D113" s="2">
        <v>1189</v>
      </c>
      <c r="E113">
        <v>344</v>
      </c>
      <c r="F113" s="1">
        <v>3.19</v>
      </c>
      <c r="J113" s="2"/>
      <c r="K113" s="2"/>
      <c r="L113" s="15"/>
      <c r="M113" s="2">
        <f t="shared" ref="M113:M118" si="4">D113</f>
        <v>1189</v>
      </c>
    </row>
    <row r="114" spans="1:13">
      <c r="A114" s="3">
        <v>108</v>
      </c>
      <c r="B114" t="s">
        <v>301</v>
      </c>
      <c r="D114" s="2">
        <v>1187</v>
      </c>
      <c r="E114">
        <v>353</v>
      </c>
      <c r="F114" s="1">
        <v>3.21</v>
      </c>
      <c r="J114" s="2"/>
      <c r="K114" s="2"/>
      <c r="L114" s="15"/>
      <c r="M114" s="2">
        <f t="shared" si="4"/>
        <v>1187</v>
      </c>
    </row>
    <row r="115" spans="1:13">
      <c r="A115" s="3">
        <v>109</v>
      </c>
      <c r="B115" t="s">
        <v>302</v>
      </c>
      <c r="D115" s="2">
        <v>1185</v>
      </c>
      <c r="E115">
        <v>315</v>
      </c>
      <c r="F115" s="1">
        <v>3.03</v>
      </c>
      <c r="J115" s="2"/>
      <c r="K115" s="2"/>
      <c r="L115" s="15"/>
      <c r="M115" s="2">
        <f t="shared" si="4"/>
        <v>1185</v>
      </c>
    </row>
    <row r="116" spans="1:13">
      <c r="A116" s="3">
        <v>110</v>
      </c>
      <c r="B116" t="s">
        <v>303</v>
      </c>
      <c r="D116" s="2">
        <v>1183</v>
      </c>
      <c r="E116">
        <v>364</v>
      </c>
      <c r="F116" s="1">
        <v>3.38</v>
      </c>
      <c r="J116" s="2"/>
      <c r="K116" s="2"/>
      <c r="L116" s="15"/>
      <c r="M116" s="2">
        <f t="shared" si="4"/>
        <v>1183</v>
      </c>
    </row>
    <row r="117" spans="1:13">
      <c r="A117" s="3">
        <v>111</v>
      </c>
      <c r="B117" t="s">
        <v>304</v>
      </c>
      <c r="D117" s="2">
        <v>1178</v>
      </c>
      <c r="E117">
        <v>377</v>
      </c>
      <c r="F117" s="1">
        <v>3.41</v>
      </c>
      <c r="J117" s="2"/>
      <c r="K117" s="2"/>
      <c r="L117" s="15"/>
      <c r="M117" s="2">
        <f t="shared" si="4"/>
        <v>1178</v>
      </c>
    </row>
    <row r="118" spans="1:13">
      <c r="A118" s="3">
        <v>112</v>
      </c>
      <c r="B118" t="s">
        <v>305</v>
      </c>
      <c r="D118" s="2">
        <v>1174</v>
      </c>
      <c r="E118">
        <v>287</v>
      </c>
      <c r="F118" s="1">
        <v>3.22</v>
      </c>
      <c r="J118" s="2"/>
      <c r="K118" s="2"/>
      <c r="L118" s="15"/>
      <c r="M118" s="2">
        <f t="shared" si="4"/>
        <v>1174</v>
      </c>
    </row>
    <row r="119" spans="1:13">
      <c r="A119" s="3">
        <v>113</v>
      </c>
      <c r="B119" t="s">
        <v>1192</v>
      </c>
      <c r="C119">
        <v>68500</v>
      </c>
      <c r="D119" s="2">
        <v>1147</v>
      </c>
      <c r="E119">
        <v>322</v>
      </c>
      <c r="F119" s="1">
        <v>3</v>
      </c>
      <c r="J119" s="2"/>
      <c r="K119" s="2"/>
      <c r="L119" s="15">
        <f>D119</f>
        <v>1147</v>
      </c>
      <c r="M119" s="2"/>
    </row>
    <row r="120" spans="1:13">
      <c r="A120" s="3">
        <v>114</v>
      </c>
      <c r="B120" t="s">
        <v>306</v>
      </c>
      <c r="D120" s="2">
        <v>1123</v>
      </c>
      <c r="E120">
        <v>382</v>
      </c>
      <c r="F120" s="1">
        <v>3.13</v>
      </c>
      <c r="J120" s="2"/>
      <c r="K120" s="2"/>
      <c r="L120" s="15"/>
      <c r="M120" s="2">
        <f>D120</f>
        <v>1123</v>
      </c>
    </row>
    <row r="121" spans="1:13">
      <c r="A121" s="3">
        <v>115</v>
      </c>
      <c r="B121" t="s">
        <v>1193</v>
      </c>
      <c r="C121">
        <v>68126</v>
      </c>
      <c r="D121" s="2">
        <v>1119</v>
      </c>
      <c r="E121">
        <v>293</v>
      </c>
      <c r="F121" s="1">
        <v>2.5099999999999998</v>
      </c>
      <c r="J121" s="2"/>
      <c r="K121" s="2"/>
      <c r="L121" s="15">
        <f>D121</f>
        <v>1119</v>
      </c>
      <c r="M121" s="2"/>
    </row>
    <row r="122" spans="1:13">
      <c r="A122" s="3">
        <v>116</v>
      </c>
      <c r="B122" t="s">
        <v>1194</v>
      </c>
      <c r="C122">
        <v>68127</v>
      </c>
      <c r="D122" s="2">
        <v>1104</v>
      </c>
      <c r="E122">
        <v>313</v>
      </c>
      <c r="F122" s="1">
        <v>2.59</v>
      </c>
      <c r="J122" s="2"/>
      <c r="K122" s="2"/>
      <c r="L122" s="15">
        <f>D122</f>
        <v>1104</v>
      </c>
      <c r="M122" s="2"/>
    </row>
    <row r="123" spans="1:13">
      <c r="A123" s="3">
        <v>117</v>
      </c>
      <c r="B123" t="s">
        <v>1195</v>
      </c>
      <c r="C123">
        <v>68140</v>
      </c>
      <c r="D123" s="2">
        <v>1087</v>
      </c>
      <c r="E123">
        <v>259</v>
      </c>
      <c r="F123" s="1">
        <v>2.54</v>
      </c>
      <c r="J123" s="2"/>
      <c r="K123" s="2"/>
      <c r="L123" s="15">
        <f>D123</f>
        <v>1087</v>
      </c>
      <c r="M123" s="2"/>
    </row>
    <row r="124" spans="1:13">
      <c r="A124" s="3">
        <v>118</v>
      </c>
      <c r="B124" t="s">
        <v>307</v>
      </c>
      <c r="D124" s="2">
        <v>1079</v>
      </c>
      <c r="E124">
        <v>284</v>
      </c>
      <c r="F124" s="1">
        <v>3.15</v>
      </c>
      <c r="J124" s="2"/>
      <c r="K124" s="2"/>
      <c r="L124" s="15"/>
      <c r="M124" s="2">
        <f>D124</f>
        <v>1079</v>
      </c>
    </row>
    <row r="125" spans="1:13">
      <c r="A125" s="3">
        <v>119</v>
      </c>
      <c r="B125" t="s">
        <v>308</v>
      </c>
      <c r="D125" s="2">
        <v>1066</v>
      </c>
      <c r="E125">
        <v>269</v>
      </c>
      <c r="F125" s="1">
        <v>3.09</v>
      </c>
      <c r="J125" s="2"/>
      <c r="K125" s="2"/>
      <c r="L125" s="15"/>
      <c r="M125" s="2">
        <f>D125</f>
        <v>1066</v>
      </c>
    </row>
    <row r="126" spans="1:13">
      <c r="A126" s="3">
        <v>120</v>
      </c>
      <c r="B126" t="s">
        <v>1196</v>
      </c>
      <c r="C126">
        <v>68320</v>
      </c>
      <c r="D126" s="2">
        <v>1063</v>
      </c>
      <c r="E126">
        <v>299</v>
      </c>
      <c r="F126" s="1">
        <v>2.54</v>
      </c>
      <c r="J126" s="2"/>
      <c r="K126" s="2"/>
      <c r="L126" s="15">
        <f>D126</f>
        <v>1063</v>
      </c>
      <c r="M126" s="2"/>
    </row>
    <row r="127" spans="1:13">
      <c r="A127" s="3">
        <v>121</v>
      </c>
      <c r="B127" t="s">
        <v>1197</v>
      </c>
      <c r="C127">
        <v>68590</v>
      </c>
      <c r="D127" s="2">
        <v>1060</v>
      </c>
      <c r="E127">
        <v>284</v>
      </c>
      <c r="F127" s="1">
        <v>2.41</v>
      </c>
      <c r="J127" s="2"/>
      <c r="K127" s="2"/>
      <c r="L127" s="15">
        <f>D127</f>
        <v>1060</v>
      </c>
      <c r="M127" s="2"/>
    </row>
    <row r="128" spans="1:13">
      <c r="A128" s="3">
        <v>122</v>
      </c>
      <c r="B128" t="s">
        <v>309</v>
      </c>
      <c r="D128" s="2">
        <v>1059</v>
      </c>
      <c r="E128">
        <v>375</v>
      </c>
      <c r="F128" s="1">
        <v>3.42</v>
      </c>
      <c r="J128" s="2"/>
      <c r="K128" s="2"/>
      <c r="L128" s="15"/>
      <c r="M128" s="2">
        <f>D128</f>
        <v>1059</v>
      </c>
    </row>
    <row r="129" spans="1:15">
      <c r="A129" s="3">
        <v>123</v>
      </c>
      <c r="B129" t="s">
        <v>310</v>
      </c>
      <c r="D129" s="2">
        <v>1058</v>
      </c>
      <c r="E129">
        <v>333</v>
      </c>
      <c r="F129" s="1">
        <v>3.15</v>
      </c>
      <c r="J129" s="2"/>
      <c r="K129" s="2"/>
      <c r="L129" s="15"/>
      <c r="M129" s="2">
        <f>D129</f>
        <v>1058</v>
      </c>
    </row>
    <row r="130" spans="1:15">
      <c r="A130" s="3">
        <v>124</v>
      </c>
      <c r="B130" t="s">
        <v>311</v>
      </c>
      <c r="D130" s="2">
        <v>1052</v>
      </c>
      <c r="E130">
        <v>319</v>
      </c>
      <c r="F130" s="1">
        <v>3.04</v>
      </c>
      <c r="J130" s="2"/>
      <c r="K130" s="2"/>
      <c r="L130" s="15"/>
      <c r="M130" s="2">
        <f>D130</f>
        <v>1052</v>
      </c>
    </row>
    <row r="131" spans="1:15">
      <c r="A131" s="3">
        <v>125</v>
      </c>
      <c r="B131" t="s">
        <v>1198</v>
      </c>
      <c r="C131">
        <v>68320</v>
      </c>
      <c r="D131" s="2">
        <v>1051</v>
      </c>
      <c r="E131">
        <v>308</v>
      </c>
      <c r="F131" s="1">
        <v>2.59</v>
      </c>
      <c r="J131" s="2"/>
      <c r="K131" s="2"/>
      <c r="L131" s="15">
        <f>D131</f>
        <v>1051</v>
      </c>
      <c r="M131" s="2"/>
    </row>
    <row r="132" spans="1:15">
      <c r="A132" s="3">
        <v>126</v>
      </c>
      <c r="B132" t="s">
        <v>312</v>
      </c>
      <c r="D132" s="2">
        <v>1023</v>
      </c>
      <c r="E132">
        <v>342</v>
      </c>
      <c r="F132" s="1">
        <v>3.16</v>
      </c>
      <c r="J132" s="2"/>
      <c r="K132" s="2"/>
      <c r="L132" s="15"/>
      <c r="M132" s="2">
        <f>D132</f>
        <v>1023</v>
      </c>
    </row>
    <row r="133" spans="1:15">
      <c r="A133" s="3">
        <v>127</v>
      </c>
      <c r="B133" t="s">
        <v>313</v>
      </c>
      <c r="D133" s="2">
        <v>1020</v>
      </c>
      <c r="E133">
        <v>379</v>
      </c>
      <c r="F133" s="1">
        <v>3.4</v>
      </c>
      <c r="J133" s="2"/>
      <c r="K133" s="2"/>
      <c r="L133" s="15"/>
      <c r="M133" s="2">
        <f>D133</f>
        <v>1020</v>
      </c>
    </row>
    <row r="134" spans="1:15">
      <c r="A134" s="3">
        <v>128</v>
      </c>
      <c r="B134" t="s">
        <v>1199</v>
      </c>
      <c r="C134">
        <v>68320</v>
      </c>
      <c r="D134" s="2">
        <v>1014</v>
      </c>
      <c r="E134">
        <v>298</v>
      </c>
      <c r="F134" s="1">
        <v>2.5499999999999998</v>
      </c>
      <c r="J134" s="2"/>
      <c r="K134" s="2"/>
      <c r="L134" s="15">
        <f>D134</f>
        <v>1014</v>
      </c>
      <c r="M134" s="2"/>
    </row>
    <row r="135" spans="1:15">
      <c r="A135" s="3">
        <v>129</v>
      </c>
      <c r="B135" t="s">
        <v>314</v>
      </c>
      <c r="D135" s="2">
        <v>1010</v>
      </c>
      <c r="E135">
        <v>326</v>
      </c>
      <c r="F135" s="1">
        <v>3.1</v>
      </c>
      <c r="J135" s="2"/>
      <c r="K135" s="2"/>
      <c r="L135" s="15"/>
      <c r="M135" s="2">
        <f>D135</f>
        <v>1010</v>
      </c>
    </row>
    <row r="136" spans="1:15">
      <c r="A136" s="3">
        <v>130</v>
      </c>
      <c r="B136" t="s">
        <v>1200</v>
      </c>
      <c r="C136">
        <v>68820</v>
      </c>
      <c r="D136" s="2">
        <v>1009</v>
      </c>
      <c r="E136">
        <v>258</v>
      </c>
      <c r="F136" s="1">
        <v>2.5099999999999998</v>
      </c>
      <c r="J136" s="2"/>
      <c r="K136" s="2"/>
      <c r="L136" s="15">
        <f>D136</f>
        <v>1009</v>
      </c>
      <c r="M136" s="2"/>
    </row>
    <row r="137" spans="1:15">
      <c r="A137" s="3">
        <v>131</v>
      </c>
      <c r="B137" t="s">
        <v>315</v>
      </c>
      <c r="D137" s="2">
        <v>1000</v>
      </c>
      <c r="E137">
        <v>371</v>
      </c>
      <c r="F137" s="1">
        <v>3.34</v>
      </c>
      <c r="J137" s="2"/>
      <c r="K137" s="2"/>
      <c r="L137" s="15"/>
      <c r="M137" s="2">
        <f>D137</f>
        <v>1000</v>
      </c>
    </row>
    <row r="138" spans="1:15">
      <c r="A138" s="3">
        <v>132</v>
      </c>
      <c r="B138" t="s">
        <v>1201</v>
      </c>
      <c r="C138">
        <v>68240</v>
      </c>
      <c r="D138" s="2">
        <v>990</v>
      </c>
      <c r="E138">
        <v>296</v>
      </c>
      <c r="F138" s="1">
        <v>2.5299999999999998</v>
      </c>
      <c r="J138" s="2"/>
      <c r="K138" s="2"/>
      <c r="L138" s="15">
        <f>D138</f>
        <v>990</v>
      </c>
      <c r="M138" s="2"/>
    </row>
    <row r="139" spans="1:15">
      <c r="A139" s="3">
        <v>133</v>
      </c>
      <c r="B139" t="s">
        <v>316</v>
      </c>
      <c r="D139" s="2">
        <v>981</v>
      </c>
      <c r="E139">
        <v>359</v>
      </c>
      <c r="F139" s="1">
        <v>3.3</v>
      </c>
      <c r="J139" s="2"/>
      <c r="K139" s="2"/>
      <c r="L139" s="15"/>
      <c r="M139" s="2">
        <f>D139</f>
        <v>981</v>
      </c>
    </row>
    <row r="140" spans="1:15">
      <c r="A140" s="3">
        <v>134</v>
      </c>
      <c r="B140" t="s">
        <v>317</v>
      </c>
      <c r="D140" s="2">
        <v>981</v>
      </c>
      <c r="E140">
        <v>316</v>
      </c>
      <c r="F140" s="1">
        <v>3.05</v>
      </c>
      <c r="J140" s="2"/>
      <c r="K140" s="2"/>
      <c r="L140" s="15"/>
      <c r="M140" s="2">
        <f>D140</f>
        <v>981</v>
      </c>
    </row>
    <row r="141" spans="1:15" ht="16" thickBot="1">
      <c r="A141" s="3">
        <v>135</v>
      </c>
      <c r="B141" t="s">
        <v>318</v>
      </c>
      <c r="D141" s="21">
        <v>980</v>
      </c>
      <c r="E141">
        <v>327</v>
      </c>
      <c r="F141" s="1">
        <v>3.05</v>
      </c>
      <c r="H141" s="13"/>
      <c r="I141" s="13"/>
      <c r="J141" s="21"/>
      <c r="K141" s="21"/>
      <c r="L141" s="66"/>
      <c r="M141" s="21">
        <f>D141</f>
        <v>980</v>
      </c>
    </row>
    <row r="142" spans="1:15" ht="16" thickTop="1">
      <c r="D142" s="2">
        <f>SUM(D7:D141)</f>
        <v>583651</v>
      </c>
      <c r="F142" s="1"/>
      <c r="K142" s="2">
        <f>SUM(K7:K141)</f>
        <v>9482</v>
      </c>
      <c r="L142" s="15">
        <f>SUM(L7:L141)</f>
        <v>148103</v>
      </c>
      <c r="M142" s="2">
        <f>SUM(M7:M141)</f>
        <v>426066</v>
      </c>
      <c r="N142" s="70">
        <f>SUM(K142:M142)</f>
        <v>583651</v>
      </c>
      <c r="O142" s="93" t="s">
        <v>1800</v>
      </c>
    </row>
    <row r="143" spans="1:15">
      <c r="F143" t="s">
        <v>76</v>
      </c>
      <c r="G143" s="35">
        <f>D142/D5</f>
        <v>0.77842759628798774</v>
      </c>
      <c r="K143" s="35">
        <f>K142/D142</f>
        <v>1.6246010029966538E-2</v>
      </c>
      <c r="L143" s="84">
        <f>L142/D142</f>
        <v>0.25375267068847651</v>
      </c>
      <c r="M143" s="35">
        <f>M142/D142</f>
        <v>0.73000131928155698</v>
      </c>
      <c r="N143" s="81">
        <f>SUM(K143:M143)</f>
        <v>1</v>
      </c>
      <c r="O143" s="90" t="s">
        <v>1801</v>
      </c>
    </row>
    <row r="144" spans="1:15">
      <c r="F144" t="s">
        <v>75</v>
      </c>
      <c r="G144" s="10">
        <f>D5-D142</f>
        <v>166131</v>
      </c>
      <c r="N144" s="72"/>
      <c r="O144" s="73"/>
    </row>
    <row r="145" spans="6:15">
      <c r="F145" t="s">
        <v>77</v>
      </c>
      <c r="K145" s="10">
        <f>K143*G144</f>
        <v>2698.9658922883709</v>
      </c>
      <c r="L145" s="48">
        <f>L143*G144</f>
        <v>42156.184934147292</v>
      </c>
      <c r="M145" s="10">
        <f>M143*G144</f>
        <v>121275.84917356435</v>
      </c>
      <c r="N145" s="75"/>
      <c r="O145" s="73"/>
    </row>
    <row r="146" spans="6:15">
      <c r="F146" t="s">
        <v>78</v>
      </c>
      <c r="K146" s="10">
        <f>K142+K145</f>
        <v>12180.965892288372</v>
      </c>
      <c r="L146" s="48">
        <f t="shared" ref="L146:M146" si="5">L142+L145</f>
        <v>190259.18493414728</v>
      </c>
      <c r="M146" s="10">
        <f t="shared" si="5"/>
        <v>547341.84917356435</v>
      </c>
      <c r="N146" s="75">
        <f>SUM(K146:M146)</f>
        <v>749782</v>
      </c>
      <c r="O146" s="73"/>
    </row>
    <row r="147" spans="6:15">
      <c r="F147" s="1"/>
      <c r="H147" s="115" t="s">
        <v>51</v>
      </c>
      <c r="I147" s="116" t="s">
        <v>73</v>
      </c>
      <c r="J147" s="116" t="s">
        <v>74</v>
      </c>
      <c r="K147" s="117" t="s">
        <v>52</v>
      </c>
      <c r="L147" s="117" t="s">
        <v>53</v>
      </c>
      <c r="M147" s="118" t="s">
        <v>215</v>
      </c>
      <c r="N147" s="76"/>
      <c r="O147" s="77"/>
    </row>
    <row r="148" spans="6:15">
      <c r="F148" s="1"/>
      <c r="N148" s="56"/>
      <c r="O148" s="56"/>
    </row>
    <row r="149" spans="6:15">
      <c r="F149" s="1"/>
      <c r="K149" s="35"/>
      <c r="L149" s="84"/>
      <c r="M149" s="35"/>
      <c r="N149" s="112"/>
      <c r="O149" s="56"/>
    </row>
    <row r="150" spans="6:15">
      <c r="F150" s="1"/>
      <c r="N150" s="56"/>
      <c r="O150" s="56"/>
    </row>
    <row r="151" spans="6:15">
      <c r="F151" s="1"/>
    </row>
  </sheetData>
  <mergeCells count="2">
    <mergeCell ref="H5:M5"/>
    <mergeCell ref="A1:O1"/>
  </mergeCells>
  <phoneticPr fontId="9" type="noConversion"/>
  <printOptions horizontalCentered="1" verticalCentered="1"/>
  <pageMargins left="0" right="0" top="0.25" bottom="0.25" header="0" footer="0"/>
  <pageSetup paperSize="3" scale="5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A2" sqref="A2"/>
    </sheetView>
  </sheetViews>
  <sheetFormatPr baseColWidth="10" defaultRowHeight="15" x14ac:dyDescent="0"/>
  <cols>
    <col min="2" max="2" width="28.83203125" customWidth="1"/>
    <col min="3" max="7" width="15.33203125" customWidth="1"/>
    <col min="8" max="10" width="10.6640625" customWidth="1"/>
    <col min="11" max="13" width="11.33203125" customWidth="1"/>
    <col min="14" max="14" width="9.83203125" customWidth="1"/>
    <col min="15" max="15" width="12.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5" t="s">
        <v>1831</v>
      </c>
    </row>
    <row r="3" spans="1:14" ht="18">
      <c r="A3" s="97" t="s">
        <v>1202</v>
      </c>
    </row>
    <row r="4" spans="1:14" ht="18">
      <c r="A4" s="97" t="s">
        <v>863</v>
      </c>
    </row>
    <row r="5" spans="1:14">
      <c r="D5" s="2">
        <v>229732</v>
      </c>
      <c r="H5" s="138" t="s">
        <v>50</v>
      </c>
      <c r="I5" s="139"/>
      <c r="J5" s="139"/>
      <c r="K5" s="139"/>
      <c r="L5" s="139"/>
      <c r="M5" s="140"/>
    </row>
    <row r="6" spans="1:14">
      <c r="A6" s="3"/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>
      <c r="A7" s="3"/>
      <c r="L7" s="8"/>
      <c r="M7" s="8"/>
    </row>
    <row r="8" spans="1:14">
      <c r="A8" s="3">
        <v>1</v>
      </c>
      <c r="B8" t="s">
        <v>1203</v>
      </c>
      <c r="C8">
        <v>70000</v>
      </c>
      <c r="D8" s="2">
        <v>17152</v>
      </c>
      <c r="E8" s="1">
        <v>2.54</v>
      </c>
      <c r="F8">
        <v>280</v>
      </c>
      <c r="L8" s="48">
        <f>D8</f>
        <v>17152</v>
      </c>
      <c r="M8" s="8"/>
    </row>
    <row r="9" spans="1:14">
      <c r="A9" s="3">
        <v>2</v>
      </c>
      <c r="B9" t="s">
        <v>1204</v>
      </c>
      <c r="C9">
        <v>70400</v>
      </c>
      <c r="D9" s="2">
        <v>10142</v>
      </c>
      <c r="E9" s="1">
        <v>2.56</v>
      </c>
      <c r="F9">
        <v>292</v>
      </c>
      <c r="L9" s="48">
        <f>D9</f>
        <v>10142</v>
      </c>
      <c r="M9" s="8"/>
    </row>
    <row r="10" spans="1:14">
      <c r="A10" s="3">
        <v>3</v>
      </c>
      <c r="B10" t="s">
        <v>1205</v>
      </c>
      <c r="C10">
        <v>70200</v>
      </c>
      <c r="D10" s="2">
        <v>8729</v>
      </c>
      <c r="E10" s="1">
        <v>2.42</v>
      </c>
      <c r="F10">
        <v>266</v>
      </c>
      <c r="L10" s="48">
        <f>D10</f>
        <v>8729</v>
      </c>
      <c r="M10" s="8"/>
    </row>
    <row r="11" spans="1:14">
      <c r="A11" s="3">
        <v>4</v>
      </c>
      <c r="B11" t="s">
        <v>1206</v>
      </c>
      <c r="C11">
        <v>70300</v>
      </c>
      <c r="D11" s="2">
        <v>8433</v>
      </c>
      <c r="E11" s="1">
        <v>2.2999999999999998</v>
      </c>
      <c r="F11">
        <v>247</v>
      </c>
      <c r="K11" s="10">
        <f>D11</f>
        <v>8433</v>
      </c>
      <c r="L11" s="8"/>
      <c r="M11" s="8"/>
    </row>
    <row r="12" spans="1:14">
      <c r="A12" s="3">
        <v>5</v>
      </c>
      <c r="B12" t="s">
        <v>273</v>
      </c>
      <c r="D12" s="2">
        <v>6772</v>
      </c>
      <c r="E12" s="1">
        <v>3.2</v>
      </c>
      <c r="F12">
        <v>323</v>
      </c>
      <c r="L12" s="8"/>
      <c r="M12" s="48">
        <f>D12</f>
        <v>6772</v>
      </c>
    </row>
    <row r="13" spans="1:14">
      <c r="A13" s="3">
        <v>6</v>
      </c>
      <c r="B13" t="s">
        <v>1207</v>
      </c>
      <c r="C13">
        <v>70800</v>
      </c>
      <c r="D13" s="2">
        <v>4287</v>
      </c>
      <c r="E13" s="1">
        <v>2.5499999999999998</v>
      </c>
      <c r="F13">
        <v>285</v>
      </c>
      <c r="L13" s="48">
        <f>D13</f>
        <v>4287</v>
      </c>
      <c r="M13" s="8"/>
    </row>
    <row r="14" spans="1:14">
      <c r="A14" s="3">
        <v>7</v>
      </c>
      <c r="B14" t="s">
        <v>1208</v>
      </c>
      <c r="C14">
        <v>70220</v>
      </c>
      <c r="D14" s="2">
        <v>3973</v>
      </c>
      <c r="E14" s="1">
        <v>2.2400000000000002</v>
      </c>
      <c r="F14">
        <v>239</v>
      </c>
      <c r="K14" s="10">
        <f>D14</f>
        <v>3973</v>
      </c>
      <c r="L14" s="8"/>
      <c r="M14" s="8"/>
    </row>
    <row r="15" spans="1:14">
      <c r="A15" s="3">
        <v>8</v>
      </c>
      <c r="B15" t="s">
        <v>1209</v>
      </c>
      <c r="C15">
        <v>70290</v>
      </c>
      <c r="D15" s="2">
        <v>3309</v>
      </c>
      <c r="E15" s="1">
        <v>2.5499999999999998</v>
      </c>
      <c r="F15">
        <v>282</v>
      </c>
      <c r="L15" s="48">
        <f>D15</f>
        <v>3309</v>
      </c>
      <c r="M15" s="8"/>
    </row>
    <row r="16" spans="1:14">
      <c r="A16" s="3">
        <v>9</v>
      </c>
      <c r="B16" t="s">
        <v>1210</v>
      </c>
      <c r="C16">
        <v>70250</v>
      </c>
      <c r="D16" s="2">
        <v>2964</v>
      </c>
      <c r="E16" s="1">
        <v>2.5</v>
      </c>
      <c r="F16">
        <v>278</v>
      </c>
      <c r="L16" s="48">
        <f>D16</f>
        <v>2964</v>
      </c>
      <c r="M16" s="8"/>
    </row>
    <row r="17" spans="1:13">
      <c r="A17" s="3">
        <v>10</v>
      </c>
      <c r="B17" t="s">
        <v>274</v>
      </c>
      <c r="D17" s="2">
        <v>2904</v>
      </c>
      <c r="E17" s="1">
        <v>3.16</v>
      </c>
      <c r="F17">
        <v>322</v>
      </c>
      <c r="L17" s="8"/>
      <c r="M17" s="48">
        <f>D17</f>
        <v>2904</v>
      </c>
    </row>
    <row r="18" spans="1:13">
      <c r="A18" s="3">
        <v>11</v>
      </c>
      <c r="B18" t="s">
        <v>1211</v>
      </c>
      <c r="C18">
        <v>70170</v>
      </c>
      <c r="D18" s="2">
        <v>2772</v>
      </c>
      <c r="E18" s="1">
        <v>3</v>
      </c>
      <c r="F18">
        <v>289</v>
      </c>
      <c r="L18" s="48">
        <f>D18</f>
        <v>2772</v>
      </c>
      <c r="M18" s="8"/>
    </row>
    <row r="19" spans="1:13">
      <c r="A19" s="3">
        <v>12</v>
      </c>
      <c r="B19" t="s">
        <v>1212</v>
      </c>
      <c r="C19">
        <v>70000</v>
      </c>
      <c r="D19" s="2">
        <v>2743</v>
      </c>
      <c r="E19" s="1">
        <v>3</v>
      </c>
      <c r="F19">
        <v>283</v>
      </c>
      <c r="L19" s="48">
        <f>D19</f>
        <v>2743</v>
      </c>
      <c r="M19" s="8"/>
    </row>
    <row r="20" spans="1:13">
      <c r="A20" s="3">
        <v>13</v>
      </c>
      <c r="B20" t="s">
        <v>1213</v>
      </c>
      <c r="C20">
        <v>70000</v>
      </c>
      <c r="D20" s="2">
        <v>2692</v>
      </c>
      <c r="E20" s="1">
        <v>2.59</v>
      </c>
      <c r="F20">
        <v>285</v>
      </c>
      <c r="L20" s="48">
        <f>D20</f>
        <v>2692</v>
      </c>
      <c r="M20" s="8"/>
    </row>
    <row r="21" spans="1:13">
      <c r="A21" s="3">
        <v>14</v>
      </c>
      <c r="B21" t="s">
        <v>1214</v>
      </c>
      <c r="C21">
        <v>70000</v>
      </c>
      <c r="D21" s="2">
        <v>2111</v>
      </c>
      <c r="E21" s="1">
        <v>2.58</v>
      </c>
      <c r="F21">
        <v>284</v>
      </c>
      <c r="L21" s="48">
        <f>D21</f>
        <v>2111</v>
      </c>
      <c r="M21" s="8"/>
    </row>
    <row r="22" spans="1:13">
      <c r="A22" s="3">
        <v>15</v>
      </c>
      <c r="B22" t="s">
        <v>1215</v>
      </c>
      <c r="C22">
        <v>70300</v>
      </c>
      <c r="D22" s="2">
        <v>2037</v>
      </c>
      <c r="E22" s="1">
        <v>2.2999999999999998</v>
      </c>
      <c r="F22">
        <v>254</v>
      </c>
      <c r="K22" s="10">
        <f>D22</f>
        <v>2037</v>
      </c>
      <c r="L22" s="8"/>
      <c r="M22" s="8"/>
    </row>
    <row r="23" spans="1:13">
      <c r="A23" s="3">
        <v>16</v>
      </c>
      <c r="B23" t="s">
        <v>1216</v>
      </c>
      <c r="C23">
        <v>70300</v>
      </c>
      <c r="D23" s="2">
        <v>1973</v>
      </c>
      <c r="E23" s="1">
        <v>2.33</v>
      </c>
      <c r="F23">
        <v>249</v>
      </c>
      <c r="L23" s="48">
        <f t="shared" ref="L23:L28" si="0">D23</f>
        <v>1973</v>
      </c>
      <c r="M23" s="8"/>
    </row>
    <row r="24" spans="1:13">
      <c r="A24" s="3">
        <v>17</v>
      </c>
      <c r="B24" t="s">
        <v>1217</v>
      </c>
      <c r="C24">
        <v>70320</v>
      </c>
      <c r="D24" s="2">
        <v>1850</v>
      </c>
      <c r="E24" s="1">
        <v>2.34</v>
      </c>
      <c r="F24">
        <v>244</v>
      </c>
      <c r="L24" s="48">
        <f t="shared" si="0"/>
        <v>1850</v>
      </c>
      <c r="M24" s="8"/>
    </row>
    <row r="25" spans="1:13">
      <c r="A25" s="3">
        <v>18</v>
      </c>
      <c r="B25" t="s">
        <v>1218</v>
      </c>
      <c r="C25">
        <v>70500</v>
      </c>
      <c r="D25" s="2">
        <v>1837</v>
      </c>
      <c r="E25" s="1">
        <v>2.52</v>
      </c>
      <c r="F25">
        <v>272</v>
      </c>
      <c r="L25" s="48">
        <f t="shared" si="0"/>
        <v>1837</v>
      </c>
      <c r="M25" s="8"/>
    </row>
    <row r="26" spans="1:13">
      <c r="A26" s="3">
        <v>19</v>
      </c>
      <c r="B26" t="s">
        <v>1219</v>
      </c>
      <c r="C26">
        <v>70600</v>
      </c>
      <c r="D26" s="2">
        <v>1828</v>
      </c>
      <c r="E26" s="1">
        <v>2.59</v>
      </c>
      <c r="F26">
        <v>302</v>
      </c>
      <c r="L26" s="48">
        <f t="shared" si="0"/>
        <v>1828</v>
      </c>
      <c r="M26" s="8"/>
    </row>
    <row r="27" spans="1:13">
      <c r="A27" s="3">
        <v>20</v>
      </c>
      <c r="B27" t="s">
        <v>1220</v>
      </c>
      <c r="C27">
        <v>70270</v>
      </c>
      <c r="D27" s="2">
        <v>1802</v>
      </c>
      <c r="E27" s="1">
        <v>2.48</v>
      </c>
      <c r="F27">
        <v>265</v>
      </c>
      <c r="L27" s="48">
        <f t="shared" si="0"/>
        <v>1802</v>
      </c>
      <c r="M27" s="8"/>
    </row>
    <row r="28" spans="1:13">
      <c r="A28" s="3">
        <v>21</v>
      </c>
      <c r="B28" t="s">
        <v>1221</v>
      </c>
      <c r="C28">
        <v>70000</v>
      </c>
      <c r="D28" s="2">
        <v>1641</v>
      </c>
      <c r="E28" s="1">
        <v>2.58</v>
      </c>
      <c r="F28">
        <v>281</v>
      </c>
      <c r="L28" s="48">
        <f t="shared" si="0"/>
        <v>1641</v>
      </c>
      <c r="M28" s="8"/>
    </row>
    <row r="29" spans="1:13">
      <c r="A29" s="3">
        <v>22</v>
      </c>
      <c r="B29" t="s">
        <v>275</v>
      </c>
      <c r="D29" s="2">
        <v>1637</v>
      </c>
      <c r="E29" s="1">
        <v>3.04</v>
      </c>
      <c r="F29">
        <v>273</v>
      </c>
      <c r="L29" s="8"/>
      <c r="M29" s="48">
        <f>D29</f>
        <v>1637</v>
      </c>
    </row>
    <row r="30" spans="1:13">
      <c r="A30" s="3">
        <v>23</v>
      </c>
      <c r="B30" t="s">
        <v>276</v>
      </c>
      <c r="D30" s="2">
        <v>1562</v>
      </c>
      <c r="E30" s="1">
        <v>3.07</v>
      </c>
      <c r="F30">
        <v>296</v>
      </c>
      <c r="L30" s="8"/>
      <c r="M30" s="48">
        <f>D30</f>
        <v>1562</v>
      </c>
    </row>
    <row r="31" spans="1:13">
      <c r="A31" s="3">
        <v>24</v>
      </c>
      <c r="B31" t="s">
        <v>1222</v>
      </c>
      <c r="C31">
        <v>70110</v>
      </c>
      <c r="D31" s="2">
        <v>1446</v>
      </c>
      <c r="E31" s="1">
        <v>3</v>
      </c>
      <c r="F31">
        <v>284</v>
      </c>
      <c r="L31" s="48">
        <f>D31</f>
        <v>1446</v>
      </c>
      <c r="M31" s="8"/>
    </row>
    <row r="32" spans="1:13">
      <c r="A32" s="3">
        <v>25</v>
      </c>
      <c r="B32" t="s">
        <v>1223</v>
      </c>
      <c r="C32">
        <v>70800</v>
      </c>
      <c r="D32" s="2">
        <v>1437</v>
      </c>
      <c r="E32" s="1">
        <v>2.29</v>
      </c>
      <c r="F32">
        <v>246</v>
      </c>
      <c r="K32" s="10">
        <f>D32</f>
        <v>1437</v>
      </c>
      <c r="L32" s="8"/>
      <c r="M32" s="8"/>
    </row>
    <row r="33" spans="1:13">
      <c r="A33" s="3">
        <v>26</v>
      </c>
      <c r="B33" t="s">
        <v>1224</v>
      </c>
      <c r="C33">
        <v>70000</v>
      </c>
      <c r="D33" s="2">
        <v>1426</v>
      </c>
      <c r="E33" s="1">
        <v>2.52</v>
      </c>
      <c r="F33">
        <v>278</v>
      </c>
      <c r="L33" s="48">
        <f>D33</f>
        <v>1426</v>
      </c>
      <c r="M33" s="8"/>
    </row>
    <row r="34" spans="1:13">
      <c r="A34" s="3">
        <v>27</v>
      </c>
      <c r="B34" t="s">
        <v>1225</v>
      </c>
      <c r="C34">
        <v>70320</v>
      </c>
      <c r="D34" s="2">
        <v>1396</v>
      </c>
      <c r="E34" s="1">
        <v>2.29</v>
      </c>
      <c r="F34">
        <v>244</v>
      </c>
      <c r="K34" s="10">
        <f>D34</f>
        <v>1396</v>
      </c>
      <c r="L34" s="8"/>
      <c r="M34" s="8"/>
    </row>
    <row r="35" spans="1:13">
      <c r="A35" s="3">
        <v>28</v>
      </c>
      <c r="B35" t="s">
        <v>277</v>
      </c>
      <c r="D35" s="2">
        <v>1287</v>
      </c>
      <c r="E35" s="1">
        <v>3.41</v>
      </c>
      <c r="F35">
        <v>347</v>
      </c>
      <c r="L35" s="8"/>
      <c r="M35" s="48">
        <f>D35</f>
        <v>1287</v>
      </c>
    </row>
    <row r="36" spans="1:13">
      <c r="A36" s="3">
        <v>29</v>
      </c>
      <c r="B36" t="s">
        <v>278</v>
      </c>
      <c r="D36" s="2">
        <v>1219</v>
      </c>
      <c r="E36" s="1">
        <v>3.17</v>
      </c>
      <c r="F36">
        <v>318</v>
      </c>
      <c r="L36" s="8"/>
      <c r="M36" s="48">
        <f>D36</f>
        <v>1219</v>
      </c>
    </row>
    <row r="37" spans="1:13">
      <c r="A37" s="3">
        <v>30</v>
      </c>
      <c r="B37" t="s">
        <v>943</v>
      </c>
      <c r="C37">
        <v>70200</v>
      </c>
      <c r="D37" s="2">
        <v>1194</v>
      </c>
      <c r="E37" s="1">
        <v>2.48</v>
      </c>
      <c r="F37">
        <v>261</v>
      </c>
      <c r="L37" s="48">
        <f>D37</f>
        <v>1194</v>
      </c>
      <c r="M37" s="8"/>
    </row>
    <row r="38" spans="1:13">
      <c r="A38" s="3">
        <v>31</v>
      </c>
      <c r="B38" t="s">
        <v>1226</v>
      </c>
      <c r="C38">
        <v>70400</v>
      </c>
      <c r="D38" s="2">
        <v>1147</v>
      </c>
      <c r="E38" s="1">
        <v>3</v>
      </c>
      <c r="F38">
        <v>295</v>
      </c>
      <c r="L38" s="48">
        <f>D38</f>
        <v>1147</v>
      </c>
      <c r="M38" s="8"/>
    </row>
    <row r="39" spans="1:13">
      <c r="A39" s="3">
        <v>32</v>
      </c>
      <c r="B39" t="s">
        <v>279</v>
      </c>
      <c r="D39" s="2">
        <v>1134</v>
      </c>
      <c r="E39" s="1">
        <v>3.17</v>
      </c>
      <c r="F39">
        <v>308</v>
      </c>
      <c r="L39" s="8"/>
      <c r="M39" s="48">
        <f>D39</f>
        <v>1134</v>
      </c>
    </row>
    <row r="40" spans="1:13">
      <c r="A40" s="3">
        <v>33</v>
      </c>
      <c r="B40" t="s">
        <v>1227</v>
      </c>
      <c r="C40">
        <v>70200</v>
      </c>
      <c r="D40" s="2">
        <v>1127</v>
      </c>
      <c r="E40" s="1">
        <v>2.44</v>
      </c>
      <c r="F40">
        <v>271</v>
      </c>
      <c r="L40" s="48">
        <f>D40</f>
        <v>1127</v>
      </c>
      <c r="M40" s="8"/>
    </row>
    <row r="41" spans="1:13">
      <c r="A41" s="3">
        <v>34</v>
      </c>
      <c r="B41" t="s">
        <v>1228</v>
      </c>
      <c r="C41">
        <v>70000</v>
      </c>
      <c r="D41" s="2">
        <v>1110</v>
      </c>
      <c r="E41" s="1">
        <v>2.54</v>
      </c>
      <c r="F41">
        <v>281</v>
      </c>
      <c r="L41" s="48">
        <f>D41</f>
        <v>1110</v>
      </c>
      <c r="M41" s="8"/>
    </row>
    <row r="42" spans="1:13">
      <c r="A42" s="3">
        <v>35</v>
      </c>
      <c r="B42" t="s">
        <v>1229</v>
      </c>
      <c r="C42">
        <v>70290</v>
      </c>
      <c r="D42" s="2">
        <v>1064</v>
      </c>
      <c r="E42" s="1">
        <v>2.59</v>
      </c>
      <c r="F42">
        <v>268</v>
      </c>
      <c r="L42" s="48">
        <f>D42</f>
        <v>1064</v>
      </c>
      <c r="M42" s="8"/>
    </row>
    <row r="43" spans="1:13">
      <c r="A43" s="3">
        <v>36</v>
      </c>
      <c r="B43" t="s">
        <v>280</v>
      </c>
      <c r="D43" s="2">
        <v>1058</v>
      </c>
      <c r="E43" s="1">
        <v>3.35</v>
      </c>
      <c r="F43">
        <v>359</v>
      </c>
      <c r="L43" s="8"/>
      <c r="M43" s="48">
        <f>D43</f>
        <v>1058</v>
      </c>
    </row>
    <row r="44" spans="1:13">
      <c r="A44" s="3">
        <v>37</v>
      </c>
      <c r="B44" t="s">
        <v>1230</v>
      </c>
      <c r="C44">
        <v>70400</v>
      </c>
      <c r="D44" s="2">
        <v>1038</v>
      </c>
      <c r="E44" s="1">
        <v>3</v>
      </c>
      <c r="F44">
        <v>288</v>
      </c>
      <c r="L44" s="48">
        <f>D44</f>
        <v>1038</v>
      </c>
      <c r="M44" s="8"/>
    </row>
    <row r="45" spans="1:13">
      <c r="A45" s="3">
        <v>38</v>
      </c>
      <c r="B45" t="s">
        <v>1231</v>
      </c>
      <c r="C45">
        <v>70000</v>
      </c>
      <c r="D45" s="2">
        <v>1035</v>
      </c>
      <c r="E45" s="1">
        <v>2.5299999999999998</v>
      </c>
      <c r="F45">
        <v>279</v>
      </c>
      <c r="L45" s="48">
        <f>D45</f>
        <v>1035</v>
      </c>
      <c r="M45" s="8"/>
    </row>
    <row r="46" spans="1:13">
      <c r="A46" s="3">
        <v>39</v>
      </c>
      <c r="B46" t="s">
        <v>281</v>
      </c>
      <c r="D46" s="2">
        <v>1034</v>
      </c>
      <c r="E46" s="1">
        <v>3.21</v>
      </c>
      <c r="F46">
        <v>325</v>
      </c>
      <c r="L46" s="8"/>
      <c r="M46" s="48">
        <f>D46</f>
        <v>1034</v>
      </c>
    </row>
    <row r="47" spans="1:13">
      <c r="A47" s="3">
        <v>40</v>
      </c>
      <c r="B47" t="s">
        <v>1232</v>
      </c>
      <c r="C47">
        <v>70200</v>
      </c>
      <c r="D47" s="2">
        <v>1023</v>
      </c>
      <c r="E47" s="1">
        <v>2.46</v>
      </c>
      <c r="F47">
        <v>269</v>
      </c>
      <c r="L47" s="48">
        <f>D47</f>
        <v>1023</v>
      </c>
      <c r="M47" s="8"/>
    </row>
    <row r="48" spans="1:13">
      <c r="A48" s="3">
        <v>41</v>
      </c>
      <c r="B48" t="s">
        <v>1233</v>
      </c>
      <c r="C48">
        <v>70160</v>
      </c>
      <c r="D48" s="2">
        <v>1019</v>
      </c>
      <c r="E48" s="1">
        <v>2.5499999999999998</v>
      </c>
      <c r="F48">
        <v>270</v>
      </c>
      <c r="L48" s="48">
        <f>D48</f>
        <v>1019</v>
      </c>
      <c r="M48" s="8"/>
    </row>
    <row r="49" spans="1:15">
      <c r="A49" s="3">
        <v>42</v>
      </c>
      <c r="B49" t="s">
        <v>282</v>
      </c>
      <c r="D49" s="2">
        <v>1018</v>
      </c>
      <c r="E49" s="1">
        <v>3.27</v>
      </c>
      <c r="F49">
        <v>319</v>
      </c>
      <c r="L49" s="8"/>
      <c r="M49" s="48">
        <f>D49</f>
        <v>1018</v>
      </c>
    </row>
    <row r="50" spans="1:15">
      <c r="A50" s="3">
        <v>43</v>
      </c>
      <c r="B50" t="s">
        <v>1234</v>
      </c>
      <c r="C50">
        <v>70440</v>
      </c>
      <c r="D50" s="2">
        <v>955</v>
      </c>
      <c r="E50" s="1">
        <v>2.38</v>
      </c>
      <c r="F50">
        <v>253</v>
      </c>
      <c r="L50" s="48">
        <f>D50</f>
        <v>955</v>
      </c>
      <c r="M50" s="8"/>
    </row>
    <row r="51" spans="1:15">
      <c r="A51" s="3">
        <v>44</v>
      </c>
      <c r="B51" t="s">
        <v>1235</v>
      </c>
      <c r="C51">
        <v>70270</v>
      </c>
      <c r="D51" s="2">
        <v>900</v>
      </c>
      <c r="E51" s="1">
        <v>2.5</v>
      </c>
      <c r="F51">
        <v>266</v>
      </c>
      <c r="L51" s="48">
        <f>D51</f>
        <v>900</v>
      </c>
      <c r="M51" s="8"/>
    </row>
    <row r="52" spans="1:15">
      <c r="A52" s="3">
        <v>45</v>
      </c>
      <c r="B52" t="s">
        <v>1236</v>
      </c>
      <c r="C52">
        <v>70210</v>
      </c>
      <c r="D52" s="2">
        <v>900</v>
      </c>
      <c r="E52" s="1">
        <v>2.5099999999999998</v>
      </c>
      <c r="F52">
        <v>271</v>
      </c>
      <c r="L52" s="48">
        <f>D52</f>
        <v>900</v>
      </c>
      <c r="M52" s="8"/>
    </row>
    <row r="53" spans="1:15">
      <c r="A53" s="3">
        <v>46</v>
      </c>
      <c r="B53" t="s">
        <v>1237</v>
      </c>
      <c r="C53">
        <v>70280</v>
      </c>
      <c r="D53" s="2">
        <v>835</v>
      </c>
      <c r="E53" s="1">
        <v>2.2999999999999998</v>
      </c>
      <c r="F53">
        <v>248</v>
      </c>
      <c r="K53" s="10">
        <f>D53</f>
        <v>835</v>
      </c>
      <c r="L53" s="8"/>
      <c r="M53" s="8"/>
    </row>
    <row r="54" spans="1:15">
      <c r="A54" s="3">
        <v>47</v>
      </c>
      <c r="B54" t="s">
        <v>283</v>
      </c>
      <c r="D54" s="2">
        <v>806</v>
      </c>
      <c r="E54" s="1">
        <v>3.26</v>
      </c>
      <c r="F54">
        <v>320</v>
      </c>
      <c r="L54" s="8"/>
      <c r="M54" s="48">
        <f>D54</f>
        <v>806</v>
      </c>
    </row>
    <row r="55" spans="1:15">
      <c r="A55" s="3">
        <v>48</v>
      </c>
      <c r="B55" t="s">
        <v>1238</v>
      </c>
      <c r="C55">
        <v>70160</v>
      </c>
      <c r="D55" s="2">
        <v>802</v>
      </c>
      <c r="E55" s="1">
        <v>2.5299999999999998</v>
      </c>
      <c r="F55">
        <v>268</v>
      </c>
      <c r="L55" s="48">
        <f>D55</f>
        <v>802</v>
      </c>
      <c r="M55" s="8"/>
    </row>
    <row r="56" spans="1:15">
      <c r="A56" s="3">
        <v>49</v>
      </c>
      <c r="B56" t="s">
        <v>1239</v>
      </c>
      <c r="C56">
        <v>70210</v>
      </c>
      <c r="D56" s="2">
        <v>802</v>
      </c>
      <c r="E56" s="1">
        <v>2.38</v>
      </c>
      <c r="F56">
        <v>238</v>
      </c>
      <c r="L56" s="48">
        <f>D56</f>
        <v>802</v>
      </c>
      <c r="M56" s="8"/>
    </row>
    <row r="57" spans="1:15" ht="16" thickBot="1">
      <c r="D57" s="13"/>
      <c r="E57" s="13"/>
      <c r="F57" s="13"/>
      <c r="G57" s="13"/>
      <c r="H57" s="13"/>
      <c r="I57" s="13"/>
      <c r="J57" s="13"/>
      <c r="K57" s="13"/>
      <c r="L57" s="59"/>
      <c r="M57" s="59"/>
    </row>
    <row r="58" spans="1:15" ht="16" thickTop="1">
      <c r="D58" s="10">
        <f>SUM(D8:D57)</f>
        <v>123362</v>
      </c>
      <c r="E58" s="10"/>
      <c r="F58" s="10"/>
      <c r="G58" s="10"/>
      <c r="H58" s="10">
        <f t="shared" ref="H58:M58" si="1">SUM(H8:H57)</f>
        <v>0</v>
      </c>
      <c r="I58" s="10">
        <f t="shared" si="1"/>
        <v>0</v>
      </c>
      <c r="J58" s="10">
        <f t="shared" si="1"/>
        <v>0</v>
      </c>
      <c r="K58" s="10">
        <f t="shared" si="1"/>
        <v>18111</v>
      </c>
      <c r="L58" s="10">
        <f t="shared" si="1"/>
        <v>84820</v>
      </c>
      <c r="M58" s="10">
        <f t="shared" si="1"/>
        <v>20431</v>
      </c>
      <c r="N58" s="70">
        <f>SUM(K58:M58)</f>
        <v>123362</v>
      </c>
      <c r="O58" s="93" t="s">
        <v>1800</v>
      </c>
    </row>
    <row r="59" spans="1:15">
      <c r="N59" s="72"/>
      <c r="O59" s="90" t="s">
        <v>1801</v>
      </c>
    </row>
    <row r="60" spans="1:15">
      <c r="F60" t="s">
        <v>76</v>
      </c>
      <c r="G60" s="35">
        <f>D58/D5</f>
        <v>0.53698222276391616</v>
      </c>
      <c r="K60" s="35">
        <f>K58/D58</f>
        <v>0.14681182211702146</v>
      </c>
      <c r="L60" s="35">
        <f>L58/D58</f>
        <v>0.68756991618164431</v>
      </c>
      <c r="M60" s="35">
        <f>M58/D58</f>
        <v>0.16561826170133429</v>
      </c>
      <c r="N60" s="81">
        <f>SUM(K60:M60)</f>
        <v>1</v>
      </c>
      <c r="O60" s="73"/>
    </row>
    <row r="61" spans="1:15">
      <c r="F61" t="s">
        <v>75</v>
      </c>
      <c r="G61" s="10">
        <f>D5-D58</f>
        <v>106370</v>
      </c>
      <c r="N61" s="72"/>
      <c r="O61" s="73"/>
    </row>
    <row r="62" spans="1:15" ht="16" thickBot="1">
      <c r="F62" t="s">
        <v>77</v>
      </c>
      <c r="K62" s="27">
        <f>K60*G61</f>
        <v>15616.373518587572</v>
      </c>
      <c r="L62" s="27">
        <f>L60*G61</f>
        <v>73136.811984241504</v>
      </c>
      <c r="M62" s="27">
        <f>M60*G61</f>
        <v>17616.814497170926</v>
      </c>
      <c r="N62" s="72"/>
      <c r="O62" s="73"/>
    </row>
    <row r="63" spans="1:15" ht="16" thickTop="1">
      <c r="N63" s="72"/>
      <c r="O63" s="73"/>
    </row>
    <row r="64" spans="1:15">
      <c r="F64" t="s">
        <v>78</v>
      </c>
      <c r="K64" s="10">
        <f>K58+K62</f>
        <v>33727.37351858757</v>
      </c>
      <c r="L64" s="10">
        <f t="shared" ref="L64:M64" si="2">L58+L62</f>
        <v>157956.8119842415</v>
      </c>
      <c r="M64" s="10">
        <f t="shared" si="2"/>
        <v>38047.814497170926</v>
      </c>
      <c r="N64" s="75">
        <f>SUM(K64:M64)</f>
        <v>229732</v>
      </c>
      <c r="O64" s="73"/>
    </row>
    <row r="65" spans="8:15">
      <c r="H65" s="115" t="s">
        <v>51</v>
      </c>
      <c r="I65" s="116" t="s">
        <v>73</v>
      </c>
      <c r="J65" s="116" t="s">
        <v>103</v>
      </c>
      <c r="K65" s="117" t="s">
        <v>52</v>
      </c>
      <c r="L65" s="117" t="s">
        <v>53</v>
      </c>
      <c r="M65" s="118" t="s">
        <v>215</v>
      </c>
      <c r="N65" s="76"/>
      <c r="O65" s="77"/>
    </row>
  </sheetData>
  <mergeCells count="2">
    <mergeCell ref="H5:M5"/>
    <mergeCell ref="A1:N1"/>
  </mergeCells>
  <phoneticPr fontId="9" type="noConversion"/>
  <printOptions horizontalCentered="1" verticalCentered="1"/>
  <pageMargins left="0" right="0" top="6.5" bottom="0.25" header="0" footer="0"/>
  <pageSetup paperSize="3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B12" sqref="B12"/>
    </sheetView>
  </sheetViews>
  <sheetFormatPr baseColWidth="10" defaultRowHeight="15" x14ac:dyDescent="0"/>
  <cols>
    <col min="2" max="2" width="29.83203125" customWidth="1"/>
    <col min="4" max="4" width="11.5" customWidth="1"/>
    <col min="5" max="5" width="14.33203125" customWidth="1"/>
    <col min="6" max="6" width="10.83203125" customWidth="1"/>
    <col min="7" max="7" width="16.1640625" customWidth="1"/>
    <col min="8" max="10" width="10.83203125" customWidth="1"/>
    <col min="11" max="11" width="16.6640625" bestFit="1" customWidth="1"/>
    <col min="15" max="15" width="12.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20">
      <c r="A2" s="135" t="s">
        <v>1818</v>
      </c>
      <c r="B2" s="122"/>
    </row>
    <row r="3" spans="1:15" ht="18">
      <c r="A3" s="97" t="s">
        <v>597</v>
      </c>
      <c r="B3" s="122"/>
    </row>
    <row r="4" spans="1:15" ht="18">
      <c r="A4" s="97" t="s">
        <v>863</v>
      </c>
      <c r="B4" s="97"/>
    </row>
    <row r="5" spans="1:15">
      <c r="A5" s="39"/>
      <c r="B5" s="39"/>
      <c r="D5" s="2">
        <v>194873</v>
      </c>
      <c r="H5" s="138" t="s">
        <v>50</v>
      </c>
      <c r="I5" s="139"/>
      <c r="J5" s="139"/>
      <c r="K5" s="139"/>
      <c r="L5" s="139"/>
      <c r="M5" s="140"/>
    </row>
    <row r="6" spans="1:15">
      <c r="A6" s="39"/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8" spans="1:15">
      <c r="A8" s="3">
        <v>1</v>
      </c>
      <c r="B8" t="s">
        <v>1240</v>
      </c>
      <c r="C8">
        <v>52100</v>
      </c>
      <c r="D8" s="2">
        <v>30836</v>
      </c>
      <c r="E8">
        <v>2.13</v>
      </c>
      <c r="F8">
        <v>217</v>
      </c>
      <c r="K8" s="2">
        <f>D8</f>
        <v>30836</v>
      </c>
      <c r="L8" s="2"/>
    </row>
    <row r="9" spans="1:15">
      <c r="A9" s="3">
        <v>2</v>
      </c>
      <c r="B9" t="s">
        <v>1241</v>
      </c>
      <c r="C9">
        <v>52000</v>
      </c>
      <c r="D9" s="2">
        <v>25977</v>
      </c>
      <c r="E9">
        <v>2.44</v>
      </c>
      <c r="F9">
        <v>264</v>
      </c>
      <c r="K9" s="2"/>
      <c r="L9" s="2">
        <f>D9</f>
        <v>25977</v>
      </c>
    </row>
    <row r="10" spans="1:15">
      <c r="A10" s="3">
        <v>3</v>
      </c>
      <c r="B10" t="s">
        <v>1242</v>
      </c>
      <c r="C10">
        <v>52200</v>
      </c>
      <c r="D10" s="2">
        <v>9586</v>
      </c>
      <c r="E10">
        <v>2.34</v>
      </c>
      <c r="F10">
        <v>260</v>
      </c>
      <c r="K10" s="2"/>
      <c r="L10" s="2">
        <f>D10</f>
        <v>9586</v>
      </c>
    </row>
    <row r="11" spans="1:15">
      <c r="A11" s="3">
        <v>4</v>
      </c>
      <c r="B11" t="s">
        <v>1243</v>
      </c>
      <c r="C11">
        <v>52300</v>
      </c>
      <c r="D11" s="2">
        <v>4385</v>
      </c>
      <c r="E11">
        <v>2.25</v>
      </c>
      <c r="F11">
        <v>216</v>
      </c>
      <c r="K11" s="2">
        <f>D11</f>
        <v>4385</v>
      </c>
      <c r="L11" s="2"/>
    </row>
    <row r="12" spans="1:15">
      <c r="A12" s="3">
        <v>5</v>
      </c>
      <c r="B12" t="s">
        <v>1244</v>
      </c>
      <c r="C12">
        <v>52800</v>
      </c>
      <c r="D12" s="2">
        <v>4344</v>
      </c>
      <c r="E12">
        <v>2.2799999999999998</v>
      </c>
      <c r="F12">
        <v>245</v>
      </c>
      <c r="K12" s="2">
        <f>D12</f>
        <v>4344</v>
      </c>
      <c r="L12" s="2"/>
    </row>
    <row r="13" spans="1:15">
      <c r="A13" s="3">
        <v>6</v>
      </c>
      <c r="B13" t="s">
        <v>1245</v>
      </c>
      <c r="C13">
        <v>52130</v>
      </c>
      <c r="D13" s="2">
        <v>3299</v>
      </c>
      <c r="E13">
        <v>2.2799999999999998</v>
      </c>
      <c r="F13">
        <v>233</v>
      </c>
      <c r="K13" s="2">
        <f>D13</f>
        <v>3299</v>
      </c>
      <c r="L13" s="2"/>
    </row>
    <row r="14" spans="1:15">
      <c r="A14" s="3">
        <v>7</v>
      </c>
      <c r="B14" t="s">
        <v>1246</v>
      </c>
      <c r="C14">
        <v>52600</v>
      </c>
      <c r="D14" s="2">
        <v>2890</v>
      </c>
      <c r="E14">
        <v>2.4300000000000002</v>
      </c>
      <c r="F14">
        <v>270</v>
      </c>
      <c r="K14" s="2"/>
      <c r="L14" s="2">
        <f>D14</f>
        <v>2890</v>
      </c>
    </row>
    <row r="15" spans="1:15">
      <c r="A15" s="3">
        <v>8</v>
      </c>
      <c r="B15" t="s">
        <v>1247</v>
      </c>
      <c r="C15">
        <v>52400</v>
      </c>
      <c r="D15" s="2">
        <v>2496</v>
      </c>
      <c r="E15">
        <v>2.27</v>
      </c>
      <c r="F15">
        <v>249</v>
      </c>
      <c r="K15" s="2">
        <f>D15</f>
        <v>2496</v>
      </c>
      <c r="L15" s="2"/>
    </row>
    <row r="16" spans="1:15">
      <c r="A16" s="3">
        <v>9</v>
      </c>
      <c r="B16" t="s">
        <v>1248</v>
      </c>
      <c r="C16">
        <v>52140</v>
      </c>
      <c r="D16" s="2">
        <v>2211</v>
      </c>
      <c r="E16">
        <v>2.14</v>
      </c>
      <c r="F16">
        <v>231</v>
      </c>
      <c r="K16" s="2">
        <f>D16</f>
        <v>2211</v>
      </c>
      <c r="L16" s="2"/>
    </row>
    <row r="17" spans="1:12">
      <c r="A17" s="3">
        <v>10</v>
      </c>
      <c r="B17" t="s">
        <v>1249</v>
      </c>
      <c r="C17">
        <v>52410</v>
      </c>
      <c r="D17" s="2">
        <v>2083</v>
      </c>
      <c r="E17">
        <v>2.14</v>
      </c>
      <c r="F17">
        <v>220</v>
      </c>
      <c r="K17" s="2">
        <f>D17</f>
        <v>2083</v>
      </c>
      <c r="L17" s="2"/>
    </row>
    <row r="18" spans="1:12">
      <c r="A18" s="3">
        <v>11</v>
      </c>
      <c r="B18" t="s">
        <v>1250</v>
      </c>
      <c r="C18">
        <v>52100</v>
      </c>
      <c r="D18" s="2">
        <v>2043</v>
      </c>
      <c r="E18">
        <v>2.12</v>
      </c>
      <c r="F18">
        <v>215</v>
      </c>
      <c r="K18" s="2">
        <f>D18</f>
        <v>2043</v>
      </c>
      <c r="L18" s="2"/>
    </row>
    <row r="19" spans="1:12">
      <c r="A19" s="3">
        <v>12</v>
      </c>
      <c r="B19" t="s">
        <v>1251</v>
      </c>
      <c r="C19">
        <v>52220</v>
      </c>
      <c r="D19" s="2">
        <v>2014</v>
      </c>
      <c r="E19">
        <v>2.3199999999999998</v>
      </c>
      <c r="F19">
        <v>240</v>
      </c>
      <c r="K19" s="2"/>
      <c r="L19" s="2">
        <f>D19</f>
        <v>2014</v>
      </c>
    </row>
    <row r="20" spans="1:12">
      <c r="A20" s="3">
        <v>13</v>
      </c>
      <c r="B20" t="s">
        <v>1252</v>
      </c>
      <c r="C20">
        <v>52310</v>
      </c>
      <c r="D20" s="2">
        <v>1943</v>
      </c>
      <c r="E20">
        <v>2.44</v>
      </c>
      <c r="F20">
        <v>228</v>
      </c>
      <c r="K20" s="2"/>
      <c r="L20" s="2">
        <f>D20</f>
        <v>1943</v>
      </c>
    </row>
    <row r="21" spans="1:12">
      <c r="A21" s="3">
        <v>14</v>
      </c>
      <c r="B21" t="s">
        <v>1253</v>
      </c>
      <c r="C21">
        <v>52290</v>
      </c>
      <c r="D21" s="2">
        <v>1850</v>
      </c>
      <c r="E21">
        <v>2.17</v>
      </c>
      <c r="F21">
        <v>224</v>
      </c>
      <c r="K21" s="2">
        <f>D21</f>
        <v>1850</v>
      </c>
      <c r="L21" s="2"/>
    </row>
    <row r="22" spans="1:12">
      <c r="A22" s="3">
        <v>15</v>
      </c>
      <c r="B22" t="s">
        <v>1254</v>
      </c>
      <c r="C22">
        <v>52320</v>
      </c>
      <c r="D22" s="2">
        <v>1760</v>
      </c>
      <c r="E22">
        <v>2.41</v>
      </c>
      <c r="F22">
        <v>235</v>
      </c>
      <c r="K22" s="2"/>
      <c r="L22" s="2">
        <f>D22</f>
        <v>1760</v>
      </c>
    </row>
    <row r="23" spans="1:12">
      <c r="A23" s="3">
        <v>16</v>
      </c>
      <c r="B23" t="s">
        <v>1255</v>
      </c>
      <c r="C23">
        <v>52110</v>
      </c>
      <c r="D23" s="2">
        <v>1709</v>
      </c>
      <c r="E23">
        <v>2.48</v>
      </c>
      <c r="F23">
        <v>288</v>
      </c>
      <c r="K23" s="2"/>
      <c r="L23" s="2">
        <f>D23</f>
        <v>1709</v>
      </c>
    </row>
    <row r="24" spans="1:12">
      <c r="A24" s="3">
        <v>17</v>
      </c>
      <c r="B24" t="s">
        <v>1256</v>
      </c>
      <c r="C24">
        <v>52170</v>
      </c>
      <c r="D24" s="2">
        <v>1518</v>
      </c>
      <c r="E24">
        <v>2.19</v>
      </c>
      <c r="F24">
        <v>214</v>
      </c>
      <c r="K24" s="2">
        <f>D24</f>
        <v>1518</v>
      </c>
      <c r="L24" s="2"/>
    </row>
    <row r="25" spans="1:12">
      <c r="A25" s="3">
        <v>18</v>
      </c>
      <c r="B25" t="s">
        <v>1257</v>
      </c>
      <c r="C25">
        <v>52260</v>
      </c>
      <c r="D25" s="2">
        <v>1507</v>
      </c>
      <c r="E25">
        <v>2.25</v>
      </c>
      <c r="F25">
        <v>252</v>
      </c>
      <c r="K25" s="2">
        <f>D25</f>
        <v>1507</v>
      </c>
      <c r="L25" s="2"/>
    </row>
    <row r="26" spans="1:12">
      <c r="A26" s="3">
        <v>19</v>
      </c>
      <c r="B26" t="s">
        <v>1258</v>
      </c>
      <c r="C26">
        <v>52100</v>
      </c>
      <c r="D26" s="2">
        <v>1481</v>
      </c>
      <c r="E26">
        <v>2.15</v>
      </c>
      <c r="F26">
        <v>223</v>
      </c>
      <c r="K26" s="2">
        <f>D26</f>
        <v>1481</v>
      </c>
      <c r="L26" s="2"/>
    </row>
    <row r="27" spans="1:12">
      <c r="A27" s="3">
        <v>20</v>
      </c>
      <c r="B27" t="s">
        <v>1259</v>
      </c>
      <c r="C27">
        <v>52170</v>
      </c>
      <c r="D27" s="2">
        <v>1457</v>
      </c>
      <c r="E27">
        <v>2.2400000000000002</v>
      </c>
      <c r="F27">
        <v>218</v>
      </c>
      <c r="K27" s="2">
        <f>D27</f>
        <v>1457</v>
      </c>
      <c r="L27" s="2"/>
    </row>
    <row r="28" spans="1:12">
      <c r="A28" s="3">
        <v>21</v>
      </c>
      <c r="B28" t="s">
        <v>1260</v>
      </c>
      <c r="C28">
        <v>52340</v>
      </c>
      <c r="D28" s="2">
        <v>1425</v>
      </c>
      <c r="E28" s="9">
        <v>2.2999999999999998</v>
      </c>
      <c r="F28">
        <v>250</v>
      </c>
      <c r="K28" s="2">
        <f>D28</f>
        <v>1425</v>
      </c>
      <c r="L28" s="2"/>
    </row>
    <row r="29" spans="1:12">
      <c r="A29" s="3">
        <v>22</v>
      </c>
      <c r="B29" t="s">
        <v>1262</v>
      </c>
      <c r="C29" t="s">
        <v>1261</v>
      </c>
      <c r="D29" s="2">
        <v>1423</v>
      </c>
      <c r="E29">
        <v>2.54</v>
      </c>
      <c r="F29">
        <v>264</v>
      </c>
      <c r="K29" s="2"/>
      <c r="L29" s="2">
        <f>D29</f>
        <v>1423</v>
      </c>
    </row>
    <row r="30" spans="1:12">
      <c r="A30" s="3">
        <v>23</v>
      </c>
      <c r="B30" t="s">
        <v>1263</v>
      </c>
      <c r="C30">
        <v>52100</v>
      </c>
      <c r="D30" s="2">
        <v>1146</v>
      </c>
      <c r="E30">
        <v>2.13</v>
      </c>
      <c r="F30">
        <v>191</v>
      </c>
      <c r="K30" s="2">
        <f>D30</f>
        <v>1146</v>
      </c>
      <c r="L30" s="2"/>
    </row>
    <row r="31" spans="1:12">
      <c r="A31" s="3">
        <v>24</v>
      </c>
      <c r="B31" t="s">
        <v>1264</v>
      </c>
      <c r="C31">
        <v>52000</v>
      </c>
      <c r="D31" s="2">
        <v>1022</v>
      </c>
      <c r="E31" s="9">
        <v>2.4</v>
      </c>
      <c r="F31">
        <v>261</v>
      </c>
      <c r="K31" s="2"/>
      <c r="L31" s="2">
        <f>D31</f>
        <v>1022</v>
      </c>
    </row>
    <row r="32" spans="1:12">
      <c r="A32" s="3">
        <v>25</v>
      </c>
      <c r="B32" t="s">
        <v>1265</v>
      </c>
      <c r="C32">
        <v>52600</v>
      </c>
      <c r="D32" s="2">
        <v>1018</v>
      </c>
      <c r="E32" s="9">
        <v>2.4500000000000002</v>
      </c>
      <c r="F32">
        <v>255</v>
      </c>
      <c r="K32" s="2"/>
      <c r="L32" s="2">
        <f>D32</f>
        <v>1018</v>
      </c>
    </row>
    <row r="33" spans="1:15">
      <c r="A33" s="3">
        <v>26</v>
      </c>
      <c r="B33" t="s">
        <v>1266</v>
      </c>
      <c r="C33">
        <v>52270</v>
      </c>
      <c r="D33" s="2">
        <v>1005</v>
      </c>
      <c r="E33" s="9">
        <v>2.42</v>
      </c>
      <c r="F33">
        <v>225</v>
      </c>
      <c r="K33" s="2"/>
      <c r="L33" s="2">
        <f>D33</f>
        <v>1005</v>
      </c>
    </row>
    <row r="34" spans="1:15">
      <c r="A34" s="3">
        <v>27</v>
      </c>
      <c r="B34" t="s">
        <v>1267</v>
      </c>
      <c r="C34">
        <v>52700</v>
      </c>
      <c r="D34" s="2">
        <v>1004</v>
      </c>
      <c r="E34" s="9">
        <v>2.2999999999999998</v>
      </c>
      <c r="F34">
        <v>214</v>
      </c>
      <c r="K34" s="2">
        <f>D34</f>
        <v>1004</v>
      </c>
      <c r="L34" s="2"/>
    </row>
    <row r="35" spans="1:15">
      <c r="A35" s="3">
        <v>28</v>
      </c>
      <c r="B35" t="s">
        <v>1268</v>
      </c>
      <c r="C35">
        <v>52500</v>
      </c>
      <c r="D35" s="2">
        <v>902</v>
      </c>
      <c r="E35" s="9">
        <v>2.58</v>
      </c>
      <c r="F35">
        <v>269</v>
      </c>
      <c r="K35" s="2"/>
      <c r="L35" s="2">
        <f>D35</f>
        <v>902</v>
      </c>
    </row>
    <row r="36" spans="1:15">
      <c r="A36" s="3">
        <v>29</v>
      </c>
      <c r="B36" t="s">
        <v>1269</v>
      </c>
      <c r="C36">
        <v>52210</v>
      </c>
      <c r="D36" s="2">
        <v>898</v>
      </c>
      <c r="E36">
        <v>2.4500000000000002</v>
      </c>
      <c r="F36">
        <v>286</v>
      </c>
      <c r="K36" s="2"/>
      <c r="L36" s="2">
        <f>D36</f>
        <v>898</v>
      </c>
    </row>
    <row r="37" spans="1:15">
      <c r="A37" s="3">
        <v>30</v>
      </c>
      <c r="B37" t="s">
        <v>1270</v>
      </c>
      <c r="C37">
        <v>52410</v>
      </c>
      <c r="D37" s="2">
        <v>880</v>
      </c>
      <c r="E37">
        <v>2.14</v>
      </c>
      <c r="F37">
        <v>215</v>
      </c>
      <c r="K37" s="2">
        <f>D37</f>
        <v>880</v>
      </c>
      <c r="L37" s="2"/>
    </row>
    <row r="38" spans="1:15" ht="16" thickBot="1">
      <c r="D38" s="21"/>
      <c r="E38" s="13"/>
      <c r="F38" s="13"/>
      <c r="G38" s="13"/>
      <c r="H38" s="13"/>
      <c r="I38" s="13"/>
      <c r="J38" s="13"/>
      <c r="K38" s="21"/>
      <c r="L38" s="21"/>
      <c r="M38" s="13"/>
    </row>
    <row r="39" spans="1:15" ht="16" thickTop="1">
      <c r="D39" s="2">
        <f>SUM(D8:D38)</f>
        <v>116112</v>
      </c>
      <c r="I39">
        <f>SUM(I8:I38)</f>
        <v>0</v>
      </c>
      <c r="J39">
        <f>SUM(J8:J38)</f>
        <v>0</v>
      </c>
      <c r="K39" s="2">
        <f>SUM(K8:K38)</f>
        <v>63965</v>
      </c>
      <c r="L39" s="2">
        <f>SUM(L8:L38)</f>
        <v>52147</v>
      </c>
      <c r="N39" s="70">
        <f>SUM(K39:M39)</f>
        <v>116112</v>
      </c>
      <c r="O39" s="71" t="s">
        <v>1800</v>
      </c>
    </row>
    <row r="40" spans="1:15">
      <c r="F40" t="s">
        <v>76</v>
      </c>
      <c r="G40" s="35">
        <f>D39/D5</f>
        <v>0.5958342099726488</v>
      </c>
      <c r="K40" s="35">
        <f>K39/D39</f>
        <v>0.55089051949841528</v>
      </c>
      <c r="L40" s="35">
        <f>L39/D39</f>
        <v>0.44910948050158467</v>
      </c>
      <c r="N40" s="85">
        <f>SUM(K40:M40)</f>
        <v>1</v>
      </c>
      <c r="O40" s="73" t="s">
        <v>1801</v>
      </c>
    </row>
    <row r="41" spans="1:15">
      <c r="F41" t="s">
        <v>75</v>
      </c>
      <c r="G41" s="10">
        <f>D5-D39</f>
        <v>78761</v>
      </c>
      <c r="N41" s="72"/>
      <c r="O41" s="73"/>
    </row>
    <row r="42" spans="1:15">
      <c r="F42" t="s">
        <v>77</v>
      </c>
      <c r="K42" s="2">
        <f>K40*G41</f>
        <v>43388.688206214683</v>
      </c>
      <c r="L42" s="10">
        <f>L40*G41</f>
        <v>35372.311793785309</v>
      </c>
      <c r="N42" s="72"/>
      <c r="O42" s="73"/>
    </row>
    <row r="43" spans="1:15" ht="16" thickBot="1">
      <c r="K43" s="13"/>
      <c r="L43" s="13"/>
      <c r="M43" s="13"/>
      <c r="N43" s="72"/>
      <c r="O43" s="73"/>
    </row>
    <row r="44" spans="1:15" ht="16" thickTop="1">
      <c r="F44" t="s">
        <v>78</v>
      </c>
      <c r="K44" s="10">
        <f>K39+K42</f>
        <v>107353.68820621469</v>
      </c>
      <c r="L44" s="10">
        <f>L39+L42</f>
        <v>87519.311793785309</v>
      </c>
      <c r="M44" s="10"/>
      <c r="N44" s="75">
        <f>SUM(K44:L44)</f>
        <v>194873</v>
      </c>
      <c r="O44" s="73"/>
    </row>
    <row r="45" spans="1:15">
      <c r="N45" s="72"/>
      <c r="O45" s="73"/>
    </row>
    <row r="46" spans="1:15">
      <c r="H46" s="115" t="s">
        <v>51</v>
      </c>
      <c r="I46" s="116" t="s">
        <v>73</v>
      </c>
      <c r="J46" s="116" t="s">
        <v>103</v>
      </c>
      <c r="K46" s="117" t="s">
        <v>52</v>
      </c>
      <c r="L46" s="117" t="s">
        <v>53</v>
      </c>
      <c r="M46" s="118" t="s">
        <v>215</v>
      </c>
      <c r="N46" s="76"/>
      <c r="O46" s="77"/>
    </row>
  </sheetData>
  <mergeCells count="2">
    <mergeCell ref="H5:M5"/>
    <mergeCell ref="A1:O1"/>
  </mergeCells>
  <phoneticPr fontId="9" type="noConversion"/>
  <printOptions horizontalCentered="1" verticalCentered="1"/>
  <pageMargins left="0" right="0" top="6.75" bottom="0.25" header="0.5" footer="0.5"/>
  <pageSetup paperSize="3" scale="6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A2" sqref="A2"/>
    </sheetView>
  </sheetViews>
  <sheetFormatPr baseColWidth="10" defaultRowHeight="15" x14ac:dyDescent="0"/>
  <cols>
    <col min="1" max="1" width="10.83203125" style="3"/>
    <col min="2" max="2" width="26" customWidth="1"/>
    <col min="3" max="4" width="19.33203125" style="3" customWidth="1"/>
    <col min="5" max="5" width="16.5" style="3" customWidth="1"/>
    <col min="6" max="6" width="10.83203125" customWidth="1"/>
    <col min="7" max="7" width="15.83203125" customWidth="1"/>
    <col min="8" max="9" width="10.83203125" customWidth="1"/>
    <col min="10" max="11" width="11.5" bestFit="1" customWidth="1"/>
    <col min="12" max="12" width="13.33203125" customWidth="1"/>
    <col min="14" max="14" width="12.1640625" customWidth="1"/>
    <col min="15" max="15" width="13.3320312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1819</v>
      </c>
      <c r="B2" s="123"/>
    </row>
    <row r="3" spans="1:14" ht="18">
      <c r="A3" s="123" t="s">
        <v>1820</v>
      </c>
      <c r="B3" s="123"/>
    </row>
    <row r="4" spans="1:14" ht="18">
      <c r="A4" s="97" t="s">
        <v>863</v>
      </c>
      <c r="B4" s="97"/>
    </row>
    <row r="5" spans="1:14">
      <c r="A5" s="57"/>
      <c r="B5" s="57"/>
      <c r="D5" s="2">
        <v>565150</v>
      </c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>
      <c r="A7" s="3">
        <v>1</v>
      </c>
      <c r="B7" t="s">
        <v>21</v>
      </c>
      <c r="C7" s="3">
        <v>51100</v>
      </c>
      <c r="D7" s="7">
        <v>187181</v>
      </c>
      <c r="E7" s="29">
        <v>2.08</v>
      </c>
      <c r="F7">
        <v>204</v>
      </c>
      <c r="J7" s="2"/>
      <c r="K7" s="10">
        <f>D7</f>
        <v>187181</v>
      </c>
    </row>
    <row r="8" spans="1:14">
      <c r="A8" s="3">
        <v>2</v>
      </c>
      <c r="B8" t="s">
        <v>22</v>
      </c>
      <c r="C8" s="3">
        <v>51000</v>
      </c>
      <c r="D8" s="7">
        <v>47338</v>
      </c>
      <c r="E8" s="29">
        <v>1.57</v>
      </c>
      <c r="F8">
        <v>171</v>
      </c>
      <c r="J8" s="2">
        <f>D8</f>
        <v>47338</v>
      </c>
    </row>
    <row r="9" spans="1:14">
      <c r="A9" s="3">
        <v>3</v>
      </c>
      <c r="B9" t="s">
        <v>1271</v>
      </c>
      <c r="C9" s="3">
        <v>51200</v>
      </c>
      <c r="D9" s="7">
        <v>25829</v>
      </c>
      <c r="E9" s="29">
        <v>2.2000000000000002</v>
      </c>
      <c r="F9">
        <v>209</v>
      </c>
      <c r="J9" s="2"/>
      <c r="K9" s="10">
        <f>D9</f>
        <v>25829</v>
      </c>
    </row>
    <row r="10" spans="1:14">
      <c r="A10" s="3">
        <v>4</v>
      </c>
      <c r="B10" t="s">
        <v>1272</v>
      </c>
      <c r="C10" s="3">
        <v>51300</v>
      </c>
      <c r="D10" s="7">
        <v>16725</v>
      </c>
      <c r="E10" s="29">
        <v>2.19</v>
      </c>
      <c r="F10">
        <v>203</v>
      </c>
      <c r="J10" s="2"/>
      <c r="K10" s="10">
        <f>D10</f>
        <v>16725</v>
      </c>
    </row>
    <row r="11" spans="1:14">
      <c r="A11" s="3">
        <v>5</v>
      </c>
      <c r="B11" t="s">
        <v>1273</v>
      </c>
      <c r="C11" s="3">
        <v>51430</v>
      </c>
      <c r="D11" s="7">
        <v>10079</v>
      </c>
      <c r="E11" s="29">
        <v>2.09</v>
      </c>
      <c r="F11">
        <v>211</v>
      </c>
      <c r="J11" s="2"/>
      <c r="K11" s="10">
        <f>D11</f>
        <v>10079</v>
      </c>
    </row>
    <row r="12" spans="1:14">
      <c r="A12" s="3">
        <v>6</v>
      </c>
      <c r="B12" t="s">
        <v>1274</v>
      </c>
      <c r="C12" s="3">
        <v>51350</v>
      </c>
      <c r="D12" s="7">
        <v>6402</v>
      </c>
      <c r="E12" s="29">
        <v>2.06</v>
      </c>
      <c r="F12">
        <v>203</v>
      </c>
      <c r="J12" s="2"/>
      <c r="K12" s="2">
        <f>D12</f>
        <v>6402</v>
      </c>
      <c r="L12" s="2"/>
    </row>
    <row r="13" spans="1:14">
      <c r="A13" s="3">
        <v>7</v>
      </c>
      <c r="B13" t="s">
        <v>1275</v>
      </c>
      <c r="C13" s="3">
        <v>51450</v>
      </c>
      <c r="D13" s="7">
        <v>5937</v>
      </c>
      <c r="E13" s="29">
        <v>2.13</v>
      </c>
      <c r="F13">
        <v>210</v>
      </c>
      <c r="J13" s="2"/>
      <c r="K13" s="2">
        <f>D13</f>
        <v>5937</v>
      </c>
      <c r="L13" s="2"/>
    </row>
    <row r="14" spans="1:14">
      <c r="A14" s="3">
        <v>8</v>
      </c>
      <c r="B14" t="s">
        <v>1276</v>
      </c>
      <c r="C14" s="3">
        <v>51470</v>
      </c>
      <c r="D14" s="7">
        <v>5669</v>
      </c>
      <c r="E14" s="29">
        <v>1.54</v>
      </c>
      <c r="F14">
        <v>173</v>
      </c>
      <c r="J14" s="2">
        <f>D14</f>
        <v>5669</v>
      </c>
      <c r="K14" s="2"/>
      <c r="L14" s="2"/>
    </row>
    <row r="15" spans="1:14">
      <c r="A15" s="3">
        <v>9</v>
      </c>
      <c r="B15" t="s">
        <v>1277</v>
      </c>
      <c r="C15" s="3">
        <v>51120</v>
      </c>
      <c r="D15" s="7">
        <v>5588</v>
      </c>
      <c r="E15" s="29">
        <v>2.39</v>
      </c>
      <c r="F15">
        <v>241</v>
      </c>
      <c r="J15" s="2"/>
      <c r="K15" s="2"/>
      <c r="L15" s="2">
        <f>D15</f>
        <v>5588</v>
      </c>
    </row>
    <row r="16" spans="1:14">
      <c r="A16" s="3">
        <v>10</v>
      </c>
      <c r="B16" t="s">
        <v>1278</v>
      </c>
      <c r="C16" s="3">
        <v>51170</v>
      </c>
      <c r="D16" s="7">
        <v>5306</v>
      </c>
      <c r="E16" s="29">
        <v>2.2599999999999998</v>
      </c>
      <c r="F16">
        <v>228</v>
      </c>
      <c r="J16" s="2"/>
      <c r="K16" s="2">
        <f>D16</f>
        <v>5306</v>
      </c>
      <c r="L16" s="2"/>
    </row>
    <row r="17" spans="1:12">
      <c r="A17" s="3">
        <v>11</v>
      </c>
      <c r="B17" t="s">
        <v>1279</v>
      </c>
      <c r="C17" s="3">
        <v>51510</v>
      </c>
      <c r="D17" s="7">
        <v>5046</v>
      </c>
      <c r="E17" s="29">
        <v>1.58</v>
      </c>
      <c r="F17">
        <v>185</v>
      </c>
      <c r="J17" s="2">
        <f>D17</f>
        <v>5046</v>
      </c>
      <c r="K17" s="2"/>
      <c r="L17" s="2"/>
    </row>
    <row r="18" spans="1:12">
      <c r="A18" s="3">
        <v>12</v>
      </c>
      <c r="B18" t="s">
        <v>1280</v>
      </c>
      <c r="C18" s="3">
        <v>51800</v>
      </c>
      <c r="D18" s="7">
        <v>4971</v>
      </c>
      <c r="E18" s="29">
        <v>1.32</v>
      </c>
      <c r="F18">
        <v>130</v>
      </c>
      <c r="J18" s="2">
        <f>D18</f>
        <v>4971</v>
      </c>
      <c r="K18" s="2"/>
      <c r="L18" s="2"/>
    </row>
    <row r="19" spans="1:12">
      <c r="A19" s="3">
        <v>13</v>
      </c>
      <c r="B19" t="s">
        <v>1281</v>
      </c>
      <c r="C19" s="3">
        <v>51400</v>
      </c>
      <c r="D19" s="7">
        <v>4654</v>
      </c>
      <c r="E19" s="29">
        <v>1.58</v>
      </c>
      <c r="F19">
        <v>181</v>
      </c>
      <c r="J19" s="2">
        <f>D19</f>
        <v>4654</v>
      </c>
      <c r="K19" s="2"/>
      <c r="L19" s="2"/>
    </row>
    <row r="20" spans="1:12">
      <c r="A20" s="3">
        <v>14</v>
      </c>
      <c r="B20" t="s">
        <v>1282</v>
      </c>
      <c r="C20" s="3">
        <v>51420</v>
      </c>
      <c r="D20" s="7">
        <v>4625</v>
      </c>
      <c r="E20" s="29">
        <v>2.09</v>
      </c>
      <c r="F20">
        <v>207</v>
      </c>
      <c r="J20" s="2"/>
      <c r="K20" s="2">
        <f>D20</f>
        <v>4625</v>
      </c>
      <c r="L20" s="2"/>
    </row>
    <row r="21" spans="1:12">
      <c r="A21" s="3">
        <v>15</v>
      </c>
      <c r="B21" t="s">
        <v>1283</v>
      </c>
      <c r="C21" s="3">
        <v>51160</v>
      </c>
      <c r="D21" s="7">
        <v>4312</v>
      </c>
      <c r="E21" s="29">
        <v>2.2000000000000002</v>
      </c>
      <c r="F21">
        <v>208</v>
      </c>
      <c r="J21" s="2"/>
      <c r="K21" s="2">
        <f>D21</f>
        <v>4312</v>
      </c>
      <c r="L21" s="2"/>
    </row>
    <row r="22" spans="1:12">
      <c r="A22" s="3">
        <v>16</v>
      </c>
      <c r="B22" t="s">
        <v>1284</v>
      </c>
      <c r="C22" s="3">
        <v>51210</v>
      </c>
      <c r="D22" s="7">
        <v>3783</v>
      </c>
      <c r="E22" s="29">
        <v>2.46</v>
      </c>
      <c r="F22">
        <v>245</v>
      </c>
      <c r="J22" s="2"/>
      <c r="K22" s="2"/>
      <c r="L22" s="2">
        <f>D22</f>
        <v>3783</v>
      </c>
    </row>
    <row r="23" spans="1:12">
      <c r="A23" s="3">
        <v>17</v>
      </c>
      <c r="B23" t="s">
        <v>1285</v>
      </c>
      <c r="C23" s="3">
        <v>51370</v>
      </c>
      <c r="D23" s="7">
        <v>3528</v>
      </c>
      <c r="E23" s="29">
        <v>2.12</v>
      </c>
      <c r="F23">
        <v>216</v>
      </c>
      <c r="J23" s="2"/>
      <c r="K23" s="2">
        <f>D23</f>
        <v>3528</v>
      </c>
      <c r="L23" s="2"/>
    </row>
    <row r="24" spans="1:12">
      <c r="A24" s="3">
        <v>18</v>
      </c>
      <c r="B24" t="s">
        <v>1286</v>
      </c>
      <c r="C24" s="3">
        <v>51600</v>
      </c>
      <c r="D24" s="7">
        <v>3510</v>
      </c>
      <c r="E24" s="29">
        <v>1.53</v>
      </c>
      <c r="F24">
        <v>174</v>
      </c>
      <c r="J24" s="2">
        <f>D24</f>
        <v>3510</v>
      </c>
      <c r="K24" s="2"/>
      <c r="L24" s="2"/>
    </row>
    <row r="25" spans="1:12">
      <c r="A25" s="3">
        <v>19</v>
      </c>
      <c r="B25" t="s">
        <v>1289</v>
      </c>
      <c r="C25" s="3">
        <v>51700</v>
      </c>
      <c r="D25" s="7">
        <v>3120</v>
      </c>
      <c r="E25" s="29">
        <v>2.27</v>
      </c>
      <c r="F25">
        <v>241</v>
      </c>
      <c r="J25" s="2"/>
      <c r="K25" s="2">
        <f>D25</f>
        <v>3120</v>
      </c>
      <c r="L25" s="2"/>
    </row>
    <row r="26" spans="1:12">
      <c r="A26" s="3">
        <v>20</v>
      </c>
      <c r="B26" t="s">
        <v>1287</v>
      </c>
      <c r="C26" s="3">
        <v>51460</v>
      </c>
      <c r="D26" s="7">
        <v>2582</v>
      </c>
      <c r="E26" s="29">
        <v>1.56</v>
      </c>
      <c r="F26">
        <v>158</v>
      </c>
      <c r="J26" s="2">
        <f>D26</f>
        <v>2582</v>
      </c>
      <c r="K26" s="2"/>
      <c r="L26" s="2"/>
    </row>
    <row r="27" spans="1:12">
      <c r="A27" s="3">
        <v>21</v>
      </c>
      <c r="B27" t="s">
        <v>1288</v>
      </c>
      <c r="C27" s="3">
        <v>51130</v>
      </c>
      <c r="D27" s="7">
        <v>2512</v>
      </c>
      <c r="E27" s="29">
        <v>2.21</v>
      </c>
      <c r="F27">
        <v>211</v>
      </c>
      <c r="J27" s="2"/>
      <c r="K27" s="2">
        <f>D27</f>
        <v>2512</v>
      </c>
      <c r="L27" s="2"/>
    </row>
    <row r="28" spans="1:12">
      <c r="A28" s="3">
        <v>22</v>
      </c>
      <c r="B28" t="s">
        <v>1290</v>
      </c>
      <c r="C28" s="3">
        <v>51500</v>
      </c>
      <c r="D28" s="7">
        <v>2352</v>
      </c>
      <c r="E28" s="29">
        <v>2.0699999999999998</v>
      </c>
      <c r="F28">
        <v>203</v>
      </c>
      <c r="J28" s="2"/>
      <c r="K28" s="2">
        <f t="shared" ref="K28:K33" si="0">D28</f>
        <v>2352</v>
      </c>
      <c r="L28" s="2"/>
    </row>
    <row r="29" spans="1:12">
      <c r="A29" s="3">
        <v>23</v>
      </c>
      <c r="B29" t="s">
        <v>1291</v>
      </c>
      <c r="C29" s="3">
        <v>51140</v>
      </c>
      <c r="D29" s="7">
        <v>2344</v>
      </c>
      <c r="E29" s="29">
        <v>2.13</v>
      </c>
      <c r="F29">
        <v>212</v>
      </c>
      <c r="J29" s="2"/>
      <c r="K29" s="2">
        <f t="shared" si="0"/>
        <v>2344</v>
      </c>
      <c r="L29" s="2"/>
    </row>
    <row r="30" spans="1:12">
      <c r="A30" s="3">
        <v>24</v>
      </c>
      <c r="B30" t="s">
        <v>1292</v>
      </c>
      <c r="C30" s="3">
        <v>51230</v>
      </c>
      <c r="D30" s="7">
        <v>2294</v>
      </c>
      <c r="E30" s="29">
        <v>2.21</v>
      </c>
      <c r="F30">
        <v>219</v>
      </c>
      <c r="J30" s="2"/>
      <c r="K30" s="2">
        <f t="shared" si="0"/>
        <v>2294</v>
      </c>
      <c r="L30" s="2"/>
    </row>
    <row r="31" spans="1:12">
      <c r="A31" s="3">
        <v>25</v>
      </c>
      <c r="B31" t="s">
        <v>1293</v>
      </c>
      <c r="C31" s="3">
        <v>51250</v>
      </c>
      <c r="D31" s="7">
        <v>2176</v>
      </c>
      <c r="E31" s="29">
        <v>2.09</v>
      </c>
      <c r="F31">
        <v>156</v>
      </c>
      <c r="J31" s="2"/>
      <c r="K31" s="2">
        <f t="shared" si="0"/>
        <v>2176</v>
      </c>
      <c r="L31" s="2"/>
    </row>
    <row r="32" spans="1:12">
      <c r="A32" s="3">
        <v>26</v>
      </c>
      <c r="B32" t="s">
        <v>1294</v>
      </c>
      <c r="C32" s="3">
        <v>51340</v>
      </c>
      <c r="D32" s="7">
        <v>2175</v>
      </c>
      <c r="E32" s="29">
        <v>2.15</v>
      </c>
      <c r="F32">
        <v>162</v>
      </c>
      <c r="J32" s="2"/>
      <c r="K32" s="2">
        <f t="shared" si="0"/>
        <v>2175</v>
      </c>
      <c r="L32" s="2"/>
    </row>
    <row r="33" spans="1:12">
      <c r="A33" s="3">
        <v>27</v>
      </c>
      <c r="B33" t="s">
        <v>1295</v>
      </c>
      <c r="C33" s="3">
        <v>51110</v>
      </c>
      <c r="D33" s="7">
        <v>2158</v>
      </c>
      <c r="E33" s="29">
        <v>2.08</v>
      </c>
      <c r="F33">
        <v>199</v>
      </c>
      <c r="J33" s="2"/>
      <c r="K33" s="2">
        <f t="shared" si="0"/>
        <v>2158</v>
      </c>
      <c r="L33" s="2"/>
    </row>
    <row r="34" spans="1:12">
      <c r="A34" s="3">
        <v>28</v>
      </c>
      <c r="B34" t="s">
        <v>1296</v>
      </c>
      <c r="C34" s="3">
        <v>51520</v>
      </c>
      <c r="D34" s="7">
        <v>2085</v>
      </c>
      <c r="E34" s="29">
        <v>1.58</v>
      </c>
      <c r="F34">
        <v>177</v>
      </c>
      <c r="J34" s="2">
        <f>D34</f>
        <v>2085</v>
      </c>
      <c r="K34" s="2"/>
      <c r="L34" s="2"/>
    </row>
    <row r="35" spans="1:12">
      <c r="A35" s="3">
        <v>29</v>
      </c>
      <c r="B35" t="s">
        <v>1297</v>
      </c>
      <c r="C35" s="3">
        <v>51110</v>
      </c>
      <c r="D35" s="7">
        <v>1941</v>
      </c>
      <c r="E35" s="29">
        <v>2.08</v>
      </c>
      <c r="F35">
        <v>201</v>
      </c>
      <c r="J35" s="2"/>
      <c r="K35" s="2">
        <f t="shared" ref="K35:K40" si="1">D35</f>
        <v>1941</v>
      </c>
      <c r="L35" s="2"/>
    </row>
    <row r="36" spans="1:12">
      <c r="A36" s="3">
        <v>30</v>
      </c>
      <c r="B36" t="s">
        <v>1298</v>
      </c>
      <c r="C36" s="3">
        <v>51530</v>
      </c>
      <c r="D36" s="7">
        <v>1918</v>
      </c>
      <c r="E36" s="29">
        <v>2.21</v>
      </c>
      <c r="F36">
        <v>221</v>
      </c>
      <c r="J36" s="2"/>
      <c r="K36" s="2">
        <f t="shared" si="1"/>
        <v>1918</v>
      </c>
      <c r="L36" s="2"/>
    </row>
    <row r="37" spans="1:12">
      <c r="A37" s="3">
        <v>31</v>
      </c>
      <c r="B37" t="s">
        <v>1299</v>
      </c>
      <c r="C37" s="3">
        <v>51530</v>
      </c>
      <c r="D37" s="7">
        <v>1831</v>
      </c>
      <c r="E37" s="29">
        <v>2.19</v>
      </c>
      <c r="F37">
        <v>219</v>
      </c>
      <c r="J37" s="2"/>
      <c r="K37" s="2">
        <f t="shared" si="1"/>
        <v>1831</v>
      </c>
      <c r="L37" s="2"/>
    </row>
    <row r="38" spans="1:12">
      <c r="A38" s="3">
        <v>32</v>
      </c>
      <c r="B38" t="s">
        <v>1300</v>
      </c>
      <c r="C38" s="3">
        <v>51140</v>
      </c>
      <c r="D38" s="7">
        <v>1830</v>
      </c>
      <c r="E38" s="29">
        <v>2.1800000000000002</v>
      </c>
      <c r="F38">
        <v>218</v>
      </c>
      <c r="J38" s="2"/>
      <c r="K38" s="2">
        <f t="shared" si="1"/>
        <v>1830</v>
      </c>
      <c r="L38" s="2"/>
    </row>
    <row r="39" spans="1:12">
      <c r="A39" s="3">
        <v>33</v>
      </c>
      <c r="B39" t="s">
        <v>1301</v>
      </c>
      <c r="C39" s="3">
        <v>51300</v>
      </c>
      <c r="D39" s="7">
        <v>1724</v>
      </c>
      <c r="E39" s="29">
        <v>2.25</v>
      </c>
      <c r="F39">
        <v>207</v>
      </c>
      <c r="J39" s="2"/>
      <c r="K39" s="2">
        <f t="shared" si="1"/>
        <v>1724</v>
      </c>
      <c r="L39" s="2"/>
    </row>
    <row r="40" spans="1:12">
      <c r="A40" s="3">
        <v>34</v>
      </c>
      <c r="B40" t="s">
        <v>1302</v>
      </c>
      <c r="C40" s="3">
        <v>51500</v>
      </c>
      <c r="D40" s="7">
        <v>1655</v>
      </c>
      <c r="E40" s="29">
        <v>2.08</v>
      </c>
      <c r="F40">
        <v>194</v>
      </c>
      <c r="J40" s="2"/>
      <c r="K40" s="2">
        <f t="shared" si="1"/>
        <v>1655</v>
      </c>
      <c r="L40" s="2"/>
    </row>
    <row r="41" spans="1:12">
      <c r="A41" s="3">
        <v>35</v>
      </c>
      <c r="B41" t="s">
        <v>1303</v>
      </c>
      <c r="C41" s="3">
        <v>51190</v>
      </c>
      <c r="D41" s="7">
        <v>1618</v>
      </c>
      <c r="E41" s="29">
        <v>2.3199999999999998</v>
      </c>
      <c r="F41">
        <v>246</v>
      </c>
      <c r="J41" s="2"/>
      <c r="K41" s="2"/>
      <c r="L41" s="2">
        <f>D41</f>
        <v>1618</v>
      </c>
    </row>
    <row r="42" spans="1:12">
      <c r="A42" s="3">
        <v>36</v>
      </c>
      <c r="B42" t="s">
        <v>1304</v>
      </c>
      <c r="C42" s="3">
        <v>51310</v>
      </c>
      <c r="D42" s="7">
        <v>1594</v>
      </c>
      <c r="E42" s="29">
        <v>2.4700000000000002</v>
      </c>
      <c r="F42">
        <v>252</v>
      </c>
      <c r="J42" s="2"/>
      <c r="K42" s="2"/>
      <c r="L42" s="2">
        <f>D42</f>
        <v>1594</v>
      </c>
    </row>
    <row r="43" spans="1:12">
      <c r="A43" s="3">
        <v>37</v>
      </c>
      <c r="B43" t="s">
        <v>1305</v>
      </c>
      <c r="C43" s="3">
        <v>51530</v>
      </c>
      <c r="D43" s="7">
        <v>1518</v>
      </c>
      <c r="E43" s="29">
        <v>2.2400000000000002</v>
      </c>
      <c r="F43">
        <v>212</v>
      </c>
      <c r="J43" s="2"/>
      <c r="K43" s="2"/>
      <c r="L43" s="2">
        <f>D43</f>
        <v>1518</v>
      </c>
    </row>
    <row r="44" spans="1:12">
      <c r="A44" s="3">
        <v>38</v>
      </c>
      <c r="B44" t="s">
        <v>1306</v>
      </c>
      <c r="C44" s="3">
        <v>51390</v>
      </c>
      <c r="D44" s="7">
        <v>1426</v>
      </c>
      <c r="E44" s="29">
        <v>2.13</v>
      </c>
      <c r="F44">
        <v>212</v>
      </c>
      <c r="J44" s="2"/>
      <c r="K44" s="2">
        <f>D44</f>
        <v>1426</v>
      </c>
      <c r="L44" s="2"/>
    </row>
    <row r="45" spans="1:12">
      <c r="A45" s="3">
        <v>39</v>
      </c>
      <c r="B45" t="s">
        <v>1307</v>
      </c>
      <c r="C45" s="3">
        <v>51530</v>
      </c>
      <c r="D45" s="7">
        <v>1401</v>
      </c>
      <c r="E45" s="29">
        <v>2.27</v>
      </c>
      <c r="F45">
        <v>216</v>
      </c>
      <c r="J45" s="2"/>
      <c r="K45" s="2">
        <f>D45</f>
        <v>1401</v>
      </c>
      <c r="L45" s="2"/>
    </row>
    <row r="46" spans="1:12">
      <c r="A46" s="3">
        <v>40</v>
      </c>
      <c r="B46" t="s">
        <v>1308</v>
      </c>
      <c r="C46" s="3">
        <v>51530</v>
      </c>
      <c r="D46" s="7">
        <v>1395</v>
      </c>
      <c r="E46" s="29">
        <v>2.1</v>
      </c>
      <c r="F46">
        <v>220</v>
      </c>
      <c r="J46" s="2"/>
      <c r="K46" s="2">
        <f>D46</f>
        <v>1395</v>
      </c>
      <c r="L46" s="2"/>
    </row>
    <row r="47" spans="1:12">
      <c r="A47" s="3">
        <v>41</v>
      </c>
      <c r="B47" t="s">
        <v>1309</v>
      </c>
      <c r="C47" s="3">
        <v>51260</v>
      </c>
      <c r="D47" s="7">
        <v>1392</v>
      </c>
      <c r="E47" s="29">
        <v>2.5</v>
      </c>
      <c r="F47" s="6">
        <v>253</v>
      </c>
      <c r="G47" s="6"/>
      <c r="L47" s="10">
        <f>D47</f>
        <v>1392</v>
      </c>
    </row>
    <row r="48" spans="1:12">
      <c r="A48" s="3">
        <v>42</v>
      </c>
      <c r="B48" t="s">
        <v>1310</v>
      </c>
      <c r="C48" s="3">
        <v>51490</v>
      </c>
      <c r="D48" s="7">
        <v>1376</v>
      </c>
      <c r="E48" s="3">
        <v>2.12</v>
      </c>
      <c r="F48" s="6">
        <v>153</v>
      </c>
      <c r="G48" s="6"/>
      <c r="K48" s="10">
        <f>D48</f>
        <v>1376</v>
      </c>
    </row>
    <row r="49" spans="1:11">
      <c r="A49" s="3">
        <v>43</v>
      </c>
      <c r="B49" t="s">
        <v>1311</v>
      </c>
      <c r="C49" s="3">
        <v>51480</v>
      </c>
      <c r="D49" s="7">
        <v>1371</v>
      </c>
      <c r="E49" s="3">
        <v>2.2200000000000002</v>
      </c>
      <c r="F49" s="6">
        <v>225</v>
      </c>
      <c r="G49" s="6"/>
      <c r="K49" s="10">
        <f t="shared" ref="K49:K61" si="2">D49</f>
        <v>1371</v>
      </c>
    </row>
    <row r="50" spans="1:11">
      <c r="A50" s="3">
        <v>44</v>
      </c>
      <c r="B50" t="s">
        <v>1312</v>
      </c>
      <c r="C50" s="3">
        <v>51110</v>
      </c>
      <c r="D50" s="7">
        <v>1352</v>
      </c>
      <c r="E50" s="29">
        <v>2.1</v>
      </c>
      <c r="F50" s="6">
        <v>202</v>
      </c>
      <c r="G50" s="6"/>
      <c r="K50" s="10">
        <f t="shared" si="2"/>
        <v>1352</v>
      </c>
    </row>
    <row r="51" spans="1:11">
      <c r="A51" s="3">
        <v>45</v>
      </c>
      <c r="B51" t="s">
        <v>1313</v>
      </c>
      <c r="C51" s="3">
        <v>51700</v>
      </c>
      <c r="D51" s="7">
        <v>1317</v>
      </c>
      <c r="E51" s="3">
        <v>2.29</v>
      </c>
      <c r="F51" s="6">
        <v>245</v>
      </c>
      <c r="G51" s="6"/>
      <c r="K51" s="10">
        <f t="shared" si="2"/>
        <v>1317</v>
      </c>
    </row>
    <row r="52" spans="1:11">
      <c r="A52" s="3">
        <v>46</v>
      </c>
      <c r="B52" t="s">
        <v>1314</v>
      </c>
      <c r="C52" s="3">
        <v>51430</v>
      </c>
      <c r="D52" s="7">
        <v>1302</v>
      </c>
      <c r="E52" s="3">
        <v>2.0699999999999998</v>
      </c>
      <c r="F52" s="6">
        <v>213</v>
      </c>
      <c r="G52" s="6"/>
      <c r="K52" s="10">
        <f t="shared" si="2"/>
        <v>1302</v>
      </c>
    </row>
    <row r="53" spans="1:11">
      <c r="A53" s="3">
        <v>47</v>
      </c>
      <c r="B53" t="s">
        <v>1315</v>
      </c>
      <c r="C53" s="3">
        <v>51220</v>
      </c>
      <c r="D53" s="7">
        <v>1245</v>
      </c>
      <c r="E53" s="3">
        <v>2.19</v>
      </c>
      <c r="F53" s="6">
        <v>223</v>
      </c>
      <c r="G53" s="6"/>
      <c r="K53" s="10">
        <f t="shared" si="2"/>
        <v>1245</v>
      </c>
    </row>
    <row r="54" spans="1:11">
      <c r="A54" s="3">
        <v>48</v>
      </c>
      <c r="B54" t="s">
        <v>1316</v>
      </c>
      <c r="C54" s="3">
        <v>51160</v>
      </c>
      <c r="D54" s="7">
        <v>1216</v>
      </c>
      <c r="E54" s="3">
        <v>2.0499999999999998</v>
      </c>
      <c r="F54" s="6">
        <v>215</v>
      </c>
      <c r="G54" s="6"/>
      <c r="K54" s="10">
        <f t="shared" si="2"/>
        <v>1216</v>
      </c>
    </row>
    <row r="55" spans="1:11">
      <c r="A55" s="3">
        <v>49</v>
      </c>
      <c r="B55" t="s">
        <v>1317</v>
      </c>
      <c r="C55" s="3">
        <v>51150</v>
      </c>
      <c r="D55" s="7">
        <v>1208</v>
      </c>
      <c r="E55" s="29">
        <v>2.1</v>
      </c>
      <c r="F55" s="6">
        <v>195</v>
      </c>
      <c r="G55" s="6"/>
      <c r="K55" s="10">
        <f t="shared" si="2"/>
        <v>1208</v>
      </c>
    </row>
    <row r="56" spans="1:11">
      <c r="A56" s="3">
        <v>50</v>
      </c>
      <c r="B56" t="s">
        <v>1318</v>
      </c>
      <c r="C56" s="3">
        <v>51420</v>
      </c>
      <c r="D56" s="7">
        <v>1208</v>
      </c>
      <c r="E56" s="3">
        <v>2.0699999999999998</v>
      </c>
      <c r="F56" s="6">
        <v>208</v>
      </c>
      <c r="G56" s="6"/>
      <c r="K56" s="10">
        <f t="shared" si="2"/>
        <v>1208</v>
      </c>
    </row>
    <row r="57" spans="1:11">
      <c r="A57" s="3">
        <v>51</v>
      </c>
      <c r="B57" t="s">
        <v>1319</v>
      </c>
      <c r="C57" s="3">
        <v>51220</v>
      </c>
      <c r="D57" s="7">
        <v>1150</v>
      </c>
      <c r="E57" s="3">
        <v>2.15</v>
      </c>
      <c r="F57" s="6">
        <v>218</v>
      </c>
      <c r="G57" s="6"/>
      <c r="K57" s="10">
        <f t="shared" si="2"/>
        <v>1150</v>
      </c>
    </row>
    <row r="58" spans="1:11">
      <c r="A58" s="3">
        <v>52</v>
      </c>
      <c r="B58" t="s">
        <v>1320</v>
      </c>
      <c r="C58" s="3">
        <v>51230</v>
      </c>
      <c r="D58" s="7">
        <v>1107</v>
      </c>
      <c r="E58" s="3">
        <v>2.2799999999999998</v>
      </c>
      <c r="F58" s="6">
        <v>226</v>
      </c>
      <c r="G58" s="6"/>
      <c r="K58" s="10">
        <f t="shared" si="2"/>
        <v>1107</v>
      </c>
    </row>
    <row r="59" spans="1:11">
      <c r="A59" s="3">
        <v>53</v>
      </c>
      <c r="B59" t="s">
        <v>1321</v>
      </c>
      <c r="C59" s="3">
        <v>51220</v>
      </c>
      <c r="D59" s="7">
        <v>1094</v>
      </c>
      <c r="E59" s="3">
        <v>2.1800000000000002</v>
      </c>
      <c r="F59" s="6">
        <v>222</v>
      </c>
      <c r="G59" s="6"/>
      <c r="K59" s="10">
        <f t="shared" si="2"/>
        <v>1094</v>
      </c>
    </row>
    <row r="60" spans="1:11">
      <c r="A60" s="3">
        <v>54</v>
      </c>
      <c r="B60" t="s">
        <v>1322</v>
      </c>
      <c r="C60" s="3">
        <v>51360</v>
      </c>
      <c r="D60" s="7">
        <v>1093</v>
      </c>
      <c r="E60" s="3">
        <v>2.08</v>
      </c>
      <c r="F60" s="6">
        <v>194</v>
      </c>
      <c r="G60" s="6"/>
      <c r="K60" s="10">
        <f t="shared" si="2"/>
        <v>1093</v>
      </c>
    </row>
    <row r="61" spans="1:11">
      <c r="A61" s="3">
        <v>55</v>
      </c>
      <c r="B61" t="s">
        <v>1323</v>
      </c>
      <c r="C61" s="3">
        <v>51190</v>
      </c>
      <c r="D61" s="7">
        <v>1077</v>
      </c>
      <c r="E61" s="3">
        <v>2.21</v>
      </c>
      <c r="F61" s="6">
        <v>210</v>
      </c>
      <c r="G61" s="6"/>
      <c r="K61" s="10">
        <f t="shared" si="2"/>
        <v>1077</v>
      </c>
    </row>
    <row r="62" spans="1:11">
      <c r="A62" s="3">
        <v>56</v>
      </c>
      <c r="B62" t="s">
        <v>1324</v>
      </c>
      <c r="C62" s="3">
        <v>51510</v>
      </c>
      <c r="D62" s="7">
        <v>1074</v>
      </c>
      <c r="E62" s="29">
        <v>2</v>
      </c>
      <c r="F62" s="6">
        <v>176</v>
      </c>
      <c r="G62" s="6"/>
      <c r="J62" s="10">
        <f>D62</f>
        <v>1074</v>
      </c>
    </row>
    <row r="63" spans="1:11">
      <c r="A63" s="3">
        <v>57</v>
      </c>
      <c r="B63" t="s">
        <v>1325</v>
      </c>
      <c r="C63" s="3">
        <v>51500</v>
      </c>
      <c r="D63" s="7">
        <v>1072</v>
      </c>
      <c r="E63" s="31">
        <v>2.12</v>
      </c>
      <c r="F63" s="6">
        <v>209</v>
      </c>
      <c r="G63" s="6"/>
      <c r="K63" s="10">
        <f>D63</f>
        <v>1072</v>
      </c>
    </row>
    <row r="64" spans="1:11">
      <c r="A64" s="3">
        <v>58</v>
      </c>
      <c r="B64" t="s">
        <v>1326</v>
      </c>
      <c r="C64" s="3">
        <v>51220</v>
      </c>
      <c r="D64" s="7">
        <v>1062</v>
      </c>
      <c r="E64" s="32">
        <v>2.21</v>
      </c>
      <c r="F64" s="6">
        <v>227</v>
      </c>
      <c r="G64" s="6"/>
      <c r="K64" s="10">
        <f>D64</f>
        <v>1062</v>
      </c>
    </row>
    <row r="65" spans="1:11">
      <c r="A65" s="3">
        <v>59</v>
      </c>
      <c r="B65" t="s">
        <v>1327</v>
      </c>
      <c r="C65" s="3">
        <v>51380</v>
      </c>
      <c r="D65" s="7">
        <v>1057</v>
      </c>
      <c r="E65" s="33">
        <v>2</v>
      </c>
      <c r="F65" s="6">
        <v>190</v>
      </c>
      <c r="G65" s="6"/>
      <c r="J65" s="10">
        <f>D65</f>
        <v>1057</v>
      </c>
    </row>
    <row r="66" spans="1:11">
      <c r="A66" s="3">
        <v>60</v>
      </c>
      <c r="B66" t="s">
        <v>1328</v>
      </c>
      <c r="C66" s="3">
        <v>51160</v>
      </c>
      <c r="D66" s="7">
        <v>1026</v>
      </c>
      <c r="E66" s="32">
        <v>2.1800000000000002</v>
      </c>
      <c r="F66" s="6">
        <v>205</v>
      </c>
      <c r="G66" s="6"/>
      <c r="K66" s="10">
        <f>D66</f>
        <v>1026</v>
      </c>
    </row>
    <row r="67" spans="1:11">
      <c r="A67" s="3">
        <v>61</v>
      </c>
      <c r="B67" t="s">
        <v>1329</v>
      </c>
      <c r="C67" s="3">
        <v>51150</v>
      </c>
      <c r="D67" s="7">
        <v>995</v>
      </c>
      <c r="E67" s="32">
        <v>2.06</v>
      </c>
      <c r="F67" s="6">
        <v>189</v>
      </c>
      <c r="G67" s="6"/>
      <c r="K67" s="10">
        <f t="shared" ref="K67:K71" si="3">D67</f>
        <v>995</v>
      </c>
    </row>
    <row r="68" spans="1:11">
      <c r="A68" s="3">
        <v>62</v>
      </c>
      <c r="B68" t="s">
        <v>1330</v>
      </c>
      <c r="C68" s="3">
        <v>51370</v>
      </c>
      <c r="D68" s="7">
        <v>944</v>
      </c>
      <c r="E68" s="32">
        <v>2.11</v>
      </c>
      <c r="F68" s="6">
        <v>208</v>
      </c>
      <c r="G68" s="6"/>
      <c r="K68" s="10">
        <f t="shared" si="3"/>
        <v>944</v>
      </c>
    </row>
    <row r="69" spans="1:11">
      <c r="A69" s="3">
        <v>63</v>
      </c>
      <c r="B69" t="s">
        <v>1331</v>
      </c>
      <c r="C69" s="3">
        <v>51530</v>
      </c>
      <c r="D69" s="7">
        <v>943</v>
      </c>
      <c r="E69" s="32">
        <v>2.12</v>
      </c>
      <c r="F69" s="6">
        <v>202</v>
      </c>
      <c r="G69" s="6"/>
      <c r="K69" s="10">
        <f t="shared" si="3"/>
        <v>943</v>
      </c>
    </row>
    <row r="70" spans="1:11">
      <c r="A70" s="3">
        <v>64</v>
      </c>
      <c r="B70" t="s">
        <v>1332</v>
      </c>
      <c r="C70" s="3">
        <v>51300</v>
      </c>
      <c r="D70" s="7">
        <v>943</v>
      </c>
      <c r="E70" s="32">
        <v>2.16</v>
      </c>
      <c r="F70" s="6">
        <v>200</v>
      </c>
      <c r="G70" s="6"/>
      <c r="K70" s="10">
        <f t="shared" si="3"/>
        <v>943</v>
      </c>
    </row>
    <row r="71" spans="1:11">
      <c r="A71" s="3">
        <v>65</v>
      </c>
      <c r="B71" t="s">
        <v>1333</v>
      </c>
      <c r="C71" s="3">
        <v>51150</v>
      </c>
      <c r="D71" s="7">
        <v>937</v>
      </c>
      <c r="E71" s="32">
        <v>2.02</v>
      </c>
      <c r="F71" s="6">
        <v>187</v>
      </c>
      <c r="G71" s="6"/>
      <c r="K71" s="10">
        <f t="shared" si="3"/>
        <v>937</v>
      </c>
    </row>
    <row r="72" spans="1:11">
      <c r="A72" s="3">
        <v>66</v>
      </c>
      <c r="B72" t="s">
        <v>1334</v>
      </c>
      <c r="C72" s="3">
        <v>51530</v>
      </c>
      <c r="D72" s="7">
        <v>920</v>
      </c>
      <c r="E72" s="32">
        <v>2.21</v>
      </c>
      <c r="F72" s="6">
        <v>208</v>
      </c>
      <c r="G72" s="6"/>
      <c r="K72" s="10">
        <f>D72</f>
        <v>920</v>
      </c>
    </row>
    <row r="73" spans="1:11">
      <c r="A73" s="3">
        <v>67</v>
      </c>
      <c r="B73" t="s">
        <v>1335</v>
      </c>
      <c r="C73" s="3">
        <v>51520</v>
      </c>
      <c r="D73" s="7">
        <v>908</v>
      </c>
      <c r="E73" s="32">
        <v>1.57</v>
      </c>
      <c r="F73" s="6">
        <v>174</v>
      </c>
      <c r="G73" s="6"/>
      <c r="J73" s="10">
        <f>D73</f>
        <v>908</v>
      </c>
    </row>
    <row r="74" spans="1:11">
      <c r="A74" s="3">
        <v>68</v>
      </c>
      <c r="B74" t="s">
        <v>1336</v>
      </c>
      <c r="C74" s="3">
        <v>51300</v>
      </c>
      <c r="D74" s="7">
        <v>893</v>
      </c>
      <c r="E74" s="33">
        <v>2.2000000000000002</v>
      </c>
      <c r="F74" s="6">
        <v>204</v>
      </c>
      <c r="G74" s="6"/>
      <c r="K74" s="11">
        <f>D74</f>
        <v>893</v>
      </c>
    </row>
    <row r="75" spans="1:11">
      <c r="A75" s="3">
        <v>69</v>
      </c>
      <c r="B75" t="s">
        <v>1337</v>
      </c>
      <c r="C75" s="3">
        <v>51110</v>
      </c>
      <c r="D75" s="7">
        <v>887</v>
      </c>
      <c r="E75" s="32">
        <v>2.17</v>
      </c>
      <c r="F75" s="6">
        <v>209</v>
      </c>
      <c r="G75" s="6"/>
      <c r="K75" s="11">
        <f>D75</f>
        <v>887</v>
      </c>
    </row>
    <row r="76" spans="1:11">
      <c r="A76" s="3">
        <v>70</v>
      </c>
      <c r="B76" t="s">
        <v>1338</v>
      </c>
      <c r="C76" s="3">
        <v>51520</v>
      </c>
      <c r="D76" s="7">
        <v>881</v>
      </c>
      <c r="E76" s="32">
        <v>1.55</v>
      </c>
      <c r="F76" s="6">
        <v>172</v>
      </c>
      <c r="G76" s="6"/>
      <c r="J76" s="10">
        <f>D76</f>
        <v>881</v>
      </c>
    </row>
    <row r="77" spans="1:11">
      <c r="A77" s="3">
        <v>71</v>
      </c>
      <c r="B77" t="s">
        <v>1339</v>
      </c>
      <c r="C77" s="3">
        <v>51200</v>
      </c>
      <c r="D77" s="7">
        <v>871</v>
      </c>
      <c r="E77" s="32">
        <v>2.15</v>
      </c>
      <c r="F77" s="6">
        <v>202</v>
      </c>
      <c r="G77" s="6"/>
      <c r="K77" s="10">
        <f>D77</f>
        <v>871</v>
      </c>
    </row>
    <row r="78" spans="1:11">
      <c r="A78" s="3">
        <v>72</v>
      </c>
      <c r="B78" t="s">
        <v>1340</v>
      </c>
      <c r="C78" s="3">
        <v>51520</v>
      </c>
      <c r="D78" s="7">
        <v>864</v>
      </c>
      <c r="E78" s="32">
        <v>2.2200000000000002</v>
      </c>
      <c r="F78" s="6">
        <v>220</v>
      </c>
      <c r="G78" s="6"/>
      <c r="K78" s="10">
        <f t="shared" ref="K78:K83" si="4">D78</f>
        <v>864</v>
      </c>
    </row>
    <row r="79" spans="1:11">
      <c r="A79" s="3">
        <v>73</v>
      </c>
      <c r="B79" t="s">
        <v>1341</v>
      </c>
      <c r="C79" s="3">
        <v>51260</v>
      </c>
      <c r="D79" s="7">
        <v>863</v>
      </c>
      <c r="E79" s="32">
        <v>2.4300000000000002</v>
      </c>
      <c r="F79" s="6">
        <v>246</v>
      </c>
      <c r="G79" s="6"/>
      <c r="K79" s="10">
        <f t="shared" si="4"/>
        <v>863</v>
      </c>
    </row>
    <row r="80" spans="1:11">
      <c r="A80" s="3">
        <v>74</v>
      </c>
      <c r="B80" t="s">
        <v>1342</v>
      </c>
      <c r="C80" s="3">
        <v>51370</v>
      </c>
      <c r="D80" s="7">
        <v>861</v>
      </c>
      <c r="E80" s="32">
        <v>2.13</v>
      </c>
      <c r="F80" s="6">
        <v>216</v>
      </c>
      <c r="G80" s="6"/>
      <c r="K80" s="10">
        <f t="shared" si="4"/>
        <v>861</v>
      </c>
    </row>
    <row r="81" spans="1:14">
      <c r="A81" s="3">
        <v>75</v>
      </c>
      <c r="B81" t="s">
        <v>1343</v>
      </c>
      <c r="C81" s="3">
        <v>51160</v>
      </c>
      <c r="D81" s="7">
        <v>858</v>
      </c>
      <c r="E81" s="32">
        <v>2.2200000000000002</v>
      </c>
      <c r="F81" s="6">
        <v>222</v>
      </c>
      <c r="G81" s="6"/>
      <c r="K81" s="10">
        <f t="shared" si="4"/>
        <v>858</v>
      </c>
    </row>
    <row r="82" spans="1:14">
      <c r="A82" s="3">
        <v>76</v>
      </c>
      <c r="B82" t="s">
        <v>1344</v>
      </c>
      <c r="C82" s="3">
        <v>51360</v>
      </c>
      <c r="D82" s="7">
        <v>854</v>
      </c>
      <c r="E82" s="32">
        <v>2.06</v>
      </c>
      <c r="F82" s="6">
        <v>193</v>
      </c>
      <c r="G82" s="6"/>
      <c r="K82" s="10">
        <f t="shared" si="4"/>
        <v>854</v>
      </c>
    </row>
    <row r="83" spans="1:14">
      <c r="A83" s="3">
        <v>77</v>
      </c>
      <c r="B83" t="s">
        <v>1345</v>
      </c>
      <c r="C83" s="3">
        <v>51490</v>
      </c>
      <c r="D83" s="7">
        <v>851</v>
      </c>
      <c r="E83" s="32">
        <v>2.08</v>
      </c>
      <c r="F83" s="6">
        <v>149</v>
      </c>
      <c r="G83" s="6"/>
      <c r="K83" s="10">
        <f t="shared" si="4"/>
        <v>851</v>
      </c>
    </row>
    <row r="84" spans="1:14">
      <c r="A84" s="3">
        <v>78</v>
      </c>
      <c r="B84" t="s">
        <v>1346</v>
      </c>
      <c r="C84" s="3">
        <v>51150</v>
      </c>
      <c r="D84" s="7">
        <v>848</v>
      </c>
      <c r="E84" s="33">
        <v>2</v>
      </c>
      <c r="F84" s="6">
        <v>180</v>
      </c>
      <c r="G84" s="6"/>
      <c r="J84" s="10">
        <f>D84</f>
        <v>848</v>
      </c>
    </row>
    <row r="85" spans="1:14">
      <c r="A85" s="3">
        <v>79</v>
      </c>
      <c r="B85" t="s">
        <v>1347</v>
      </c>
      <c r="C85" s="3">
        <v>51300</v>
      </c>
      <c r="D85" s="7">
        <v>843</v>
      </c>
      <c r="E85" s="32">
        <v>2.15</v>
      </c>
      <c r="F85" s="6">
        <v>195</v>
      </c>
      <c r="G85" s="6"/>
      <c r="K85" s="10">
        <f>D85</f>
        <v>843</v>
      </c>
    </row>
    <row r="86" spans="1:14">
      <c r="A86" s="3">
        <v>80</v>
      </c>
      <c r="B86" t="s">
        <v>1348</v>
      </c>
      <c r="C86" s="3">
        <v>51700</v>
      </c>
      <c r="D86" s="7">
        <v>843</v>
      </c>
      <c r="E86" s="32">
        <v>2.23</v>
      </c>
      <c r="F86" s="6">
        <v>237</v>
      </c>
      <c r="G86" s="6"/>
      <c r="K86" s="10">
        <f>D86</f>
        <v>843</v>
      </c>
    </row>
    <row r="87" spans="1:14" ht="16" thickBot="1">
      <c r="D87" s="63"/>
      <c r="E87" s="54"/>
      <c r="F87" s="13"/>
      <c r="G87" s="13"/>
      <c r="H87" s="13"/>
      <c r="I87" s="13"/>
      <c r="J87" s="13"/>
      <c r="K87" s="13"/>
      <c r="L87" s="13"/>
      <c r="M87" s="13"/>
      <c r="N87" s="43"/>
    </row>
    <row r="88" spans="1:14" ht="16" thickTop="1">
      <c r="D88" s="10">
        <f>SUM(D7:D87)</f>
        <v>435738</v>
      </c>
      <c r="E88" s="10"/>
      <c r="F88" s="10"/>
      <c r="G88" s="10"/>
      <c r="H88" s="10"/>
      <c r="I88" s="10"/>
      <c r="J88" s="10">
        <f>SUM(J7:J87)</f>
        <v>80623</v>
      </c>
      <c r="K88" s="10">
        <f>SUM(K7:K87)</f>
        <v>339622</v>
      </c>
      <c r="L88" s="10">
        <f>SUM(L7:L87)</f>
        <v>15493</v>
      </c>
      <c r="M88" s="75">
        <f>SUM(J88:L88)</f>
        <v>435738</v>
      </c>
      <c r="N88" s="71" t="s">
        <v>1800</v>
      </c>
    </row>
    <row r="89" spans="1:14">
      <c r="F89" t="s">
        <v>76</v>
      </c>
      <c r="G89" s="34">
        <f>D88/D5</f>
        <v>0.77101300539679729</v>
      </c>
      <c r="J89" s="20">
        <f>J88/$D$88</f>
        <v>0.18502632315749373</v>
      </c>
      <c r="K89" s="20">
        <f>K88/$D$88</f>
        <v>0.77941790709095837</v>
      </c>
      <c r="L89" s="20">
        <f>L88/$D$88</f>
        <v>3.555576975154795E-2</v>
      </c>
      <c r="M89" s="85">
        <f>SUM(J89:L89)</f>
        <v>1</v>
      </c>
      <c r="N89" s="73" t="s">
        <v>1801</v>
      </c>
    </row>
    <row r="90" spans="1:14">
      <c r="F90" t="s">
        <v>75</v>
      </c>
      <c r="G90" s="10">
        <f>D5-D88</f>
        <v>129412</v>
      </c>
      <c r="M90" s="72"/>
      <c r="N90" s="73"/>
    </row>
    <row r="91" spans="1:14">
      <c r="F91" t="s">
        <v>77</v>
      </c>
      <c r="J91" s="10">
        <f>$G$90*J89</f>
        <v>23944.62653245758</v>
      </c>
      <c r="K91" s="10">
        <f>$G$90*K89</f>
        <v>100866.0301924551</v>
      </c>
      <c r="L91" s="10">
        <f>$G$90*L89</f>
        <v>4601.3432750873235</v>
      </c>
      <c r="M91" s="75">
        <f>SUM(J91:L91)</f>
        <v>129412</v>
      </c>
      <c r="N91" s="73"/>
    </row>
    <row r="92" spans="1:14">
      <c r="M92" s="72"/>
      <c r="N92" s="73"/>
    </row>
    <row r="93" spans="1:14">
      <c r="F93" t="s">
        <v>78</v>
      </c>
      <c r="J93" s="10">
        <f>J88+J91</f>
        <v>104567.62653245758</v>
      </c>
      <c r="K93" s="10">
        <f>K88+K91</f>
        <v>440488.0301924551</v>
      </c>
      <c r="L93" s="10">
        <f>L88+L91</f>
        <v>20094.343275087325</v>
      </c>
      <c r="M93" s="86">
        <f>SUM(J93:L93)</f>
        <v>565150</v>
      </c>
      <c r="N93" s="77"/>
    </row>
    <row r="94" spans="1:14">
      <c r="H94" s="115" t="s">
        <v>51</v>
      </c>
      <c r="I94" s="116" t="s">
        <v>73</v>
      </c>
      <c r="J94" s="116" t="s">
        <v>103</v>
      </c>
      <c r="K94" s="117" t="s">
        <v>52</v>
      </c>
      <c r="L94" s="117" t="s">
        <v>53</v>
      </c>
    </row>
  </sheetData>
  <mergeCells count="2">
    <mergeCell ref="H5:M5"/>
    <mergeCell ref="A1:N1"/>
  </mergeCells>
  <phoneticPr fontId="9" type="noConversion"/>
  <printOptions horizontalCentered="1" verticalCentered="1"/>
  <pageMargins left="0" right="0" top="0.25" bottom="0" header="0" footer="0"/>
  <pageSetup paperSize="3" scale="6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Chalandise France</vt:lpstr>
      <vt:lpstr>Aisne</vt:lpstr>
      <vt:lpstr>Ardennes</vt:lpstr>
      <vt:lpstr>Aube</vt:lpstr>
      <vt:lpstr>Bas-Rhin</vt:lpstr>
      <vt:lpstr>Haut-Rhin</vt:lpstr>
      <vt:lpstr>Haute-Saône</vt:lpstr>
      <vt:lpstr>Haute-Marne</vt:lpstr>
      <vt:lpstr>Marne</vt:lpstr>
      <vt:lpstr>Meuse</vt:lpstr>
      <vt:lpstr>Meurthe-et-Moselle</vt:lpstr>
      <vt:lpstr>Moselle</vt:lpstr>
      <vt:lpstr>Nord</vt:lpstr>
      <vt:lpstr>Seine-et-Marne</vt:lpstr>
      <vt:lpstr>Vosges</vt:lpstr>
    </vt:vector>
  </TitlesOfParts>
  <Manager/>
  <Company>IP Finance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Didier</dc:creator>
  <cp:keywords/>
  <dc:description/>
  <cp:lastModifiedBy>Nicholas Didier</cp:lastModifiedBy>
  <cp:lastPrinted>2013-12-02T18:07:17Z</cp:lastPrinted>
  <dcterms:created xsi:type="dcterms:W3CDTF">2013-07-27T12:34:47Z</dcterms:created>
  <dcterms:modified xsi:type="dcterms:W3CDTF">2013-12-03T00:16:05Z</dcterms:modified>
  <cp:category/>
</cp:coreProperties>
</file>