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960" yWindow="0" windowWidth="28800" windowHeight="16500" tabRatio="500" firstSheet="2" activeTab="9"/>
  </bookViews>
  <sheets>
    <sheet name="AISNE" sheetId="1" r:id="rId1"/>
    <sheet name="BAS-RHIN" sheetId="7" r:id="rId2"/>
    <sheet name="MOSELLE " sheetId="8" r:id="rId3"/>
    <sheet name="MEUSE " sheetId="9" r:id="rId4"/>
    <sheet name="MEURTHE ET MOSELLE " sheetId="10" r:id="rId5"/>
    <sheet name="MARNE " sheetId="11" r:id="rId6"/>
    <sheet name="ARDENNES " sheetId="12" r:id="rId7"/>
    <sheet name="VOSGES" sheetId="13" r:id="rId8"/>
    <sheet name="SEINE &amp; MARNE" sheetId="15" r:id="rId9"/>
    <sheet name="Total " sheetId="14" r:id="rId10"/>
  </sheets>
  <externalReferences>
    <externalReference r:id="rId11"/>
    <externalReference r:id="rId12"/>
    <externalReference r:id="rId13"/>
  </externalReferences>
  <definedNames>
    <definedName name="_xlnm.Print_Area" localSheetId="9">'Total '!$A$1:$G$72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4" l="1"/>
  <c r="I35" i="14"/>
  <c r="J35" i="14"/>
  <c r="G35" i="14"/>
  <c r="F35" i="14"/>
  <c r="E35" i="14"/>
  <c r="D35" i="14"/>
  <c r="C35" i="14"/>
  <c r="D51" i="14"/>
  <c r="E52" i="14"/>
  <c r="C21" i="14"/>
  <c r="C30" i="14"/>
  <c r="C57" i="14"/>
  <c r="D58" i="14"/>
  <c r="E59" i="14"/>
  <c r="E65" i="14"/>
  <c r="E69" i="14"/>
  <c r="G21" i="14"/>
  <c r="F21" i="14"/>
  <c r="H21" i="14"/>
  <c r="F30" i="14"/>
  <c r="E21" i="14"/>
  <c r="D21" i="14"/>
  <c r="C18" i="14"/>
  <c r="D18" i="14"/>
  <c r="D30" i="14"/>
  <c r="E18" i="14"/>
  <c r="E27" i="14"/>
  <c r="E30" i="14"/>
  <c r="F18" i="14"/>
  <c r="F27" i="14"/>
  <c r="G18" i="14"/>
  <c r="G27" i="14"/>
  <c r="G30" i="14"/>
  <c r="I30" i="14"/>
  <c r="G7" i="14"/>
  <c r="F15" i="14"/>
  <c r="F7" i="14"/>
  <c r="M130" i="1"/>
  <c r="K130" i="1"/>
  <c r="L130" i="1"/>
  <c r="J130" i="1"/>
  <c r="K128" i="1"/>
  <c r="L128" i="1"/>
  <c r="M128" i="1"/>
  <c r="J128" i="1"/>
  <c r="F127" i="1"/>
  <c r="K126" i="1"/>
  <c r="L126" i="1"/>
  <c r="M126" i="1"/>
  <c r="J126" i="1"/>
  <c r="L18" i="1"/>
  <c r="K123" i="1"/>
  <c r="K124" i="1"/>
  <c r="L124" i="1"/>
  <c r="M124" i="1"/>
  <c r="G124" i="1"/>
  <c r="H124" i="1"/>
  <c r="I124" i="1"/>
  <c r="J124" i="1"/>
  <c r="J122" i="1"/>
  <c r="L120" i="1"/>
  <c r="L121" i="1"/>
  <c r="L119" i="1"/>
  <c r="K118" i="1"/>
  <c r="K117" i="1"/>
  <c r="K116" i="1"/>
  <c r="K115" i="1"/>
  <c r="L114" i="1"/>
  <c r="K111" i="1"/>
  <c r="K112" i="1"/>
  <c r="K113" i="1"/>
  <c r="K110" i="1"/>
  <c r="K109" i="1"/>
  <c r="J108" i="1"/>
  <c r="J107" i="1"/>
  <c r="K105" i="1"/>
  <c r="L106" i="1"/>
  <c r="L104" i="1"/>
  <c r="K100" i="1"/>
  <c r="K101" i="1"/>
  <c r="K102" i="1"/>
  <c r="K103" i="1"/>
  <c r="K97" i="1"/>
  <c r="K98" i="1"/>
  <c r="K99" i="1"/>
  <c r="K95" i="1"/>
  <c r="K96" i="1"/>
  <c r="K94" i="1"/>
  <c r="L93" i="1"/>
  <c r="K90" i="1"/>
  <c r="K91" i="1"/>
  <c r="K92" i="1"/>
  <c r="K88" i="1"/>
  <c r="K89" i="1"/>
  <c r="K84" i="1"/>
  <c r="K85" i="1"/>
  <c r="K86" i="1"/>
  <c r="K87" i="1"/>
  <c r="K83" i="1"/>
  <c r="J82" i="1"/>
  <c r="K81" i="1"/>
  <c r="L80" i="1"/>
  <c r="L79" i="1"/>
  <c r="K78" i="1"/>
  <c r="K76" i="1"/>
  <c r="L77" i="1"/>
  <c r="K75" i="1"/>
  <c r="K73" i="1"/>
  <c r="L74" i="1"/>
  <c r="K69" i="1"/>
  <c r="K70" i="1"/>
  <c r="K71" i="1"/>
  <c r="K72" i="1"/>
  <c r="K68" i="1"/>
  <c r="K65" i="1"/>
  <c r="K66" i="1"/>
  <c r="L67" i="1"/>
  <c r="K64" i="1"/>
  <c r="J63" i="1"/>
  <c r="J62" i="1"/>
  <c r="K60" i="1"/>
  <c r="K61" i="1"/>
  <c r="K59" i="1"/>
  <c r="L58" i="1"/>
  <c r="L57" i="1"/>
  <c r="L56" i="1"/>
  <c r="K55" i="1"/>
  <c r="L54" i="1"/>
  <c r="K53" i="1"/>
  <c r="K52" i="1"/>
  <c r="K51" i="1"/>
  <c r="J50" i="1"/>
  <c r="K49" i="1"/>
  <c r="L48" i="1"/>
  <c r="K47" i="1"/>
  <c r="K44" i="1"/>
  <c r="K45" i="1"/>
  <c r="L46" i="1"/>
  <c r="K38" i="1"/>
  <c r="K39" i="1"/>
  <c r="K40" i="1"/>
  <c r="K41" i="1"/>
  <c r="K42" i="1"/>
  <c r="K43" i="1"/>
  <c r="K34" i="1"/>
  <c r="K35" i="1"/>
  <c r="K36" i="1"/>
  <c r="K37" i="1"/>
  <c r="K31" i="1"/>
  <c r="K32" i="1"/>
  <c r="K33" i="1"/>
  <c r="K30" i="1"/>
  <c r="J29" i="1"/>
  <c r="K20" i="1"/>
  <c r="K21" i="1"/>
  <c r="K22" i="1"/>
  <c r="K23" i="1"/>
  <c r="K24" i="1"/>
  <c r="K25" i="1"/>
  <c r="K26" i="1"/>
  <c r="K27" i="1"/>
  <c r="K28" i="1"/>
  <c r="K19" i="1"/>
  <c r="K17" i="1"/>
  <c r="K14" i="1"/>
  <c r="K15" i="1"/>
  <c r="K13" i="1"/>
  <c r="L11" i="1"/>
  <c r="J16" i="1"/>
  <c r="L12" i="1"/>
  <c r="J10" i="1"/>
  <c r="L9" i="1"/>
  <c r="K5" i="1"/>
  <c r="K6" i="1"/>
  <c r="K7" i="1"/>
  <c r="K8" i="1"/>
  <c r="K4" i="1"/>
  <c r="F124" i="1"/>
  <c r="C9" i="14"/>
  <c r="C10" i="14"/>
  <c r="C11" i="14"/>
  <c r="C15" i="14"/>
  <c r="D8" i="14"/>
  <c r="D9" i="14"/>
  <c r="D10" i="14"/>
  <c r="D11" i="14"/>
  <c r="D13" i="14"/>
  <c r="D15" i="14"/>
  <c r="E8" i="14"/>
  <c r="E9" i="14"/>
  <c r="E10" i="14"/>
  <c r="E11" i="14"/>
  <c r="E12" i="14"/>
  <c r="E13" i="14"/>
  <c r="E14" i="14"/>
  <c r="E15" i="14"/>
  <c r="F8" i="14"/>
  <c r="F9" i="14"/>
  <c r="F10" i="14"/>
  <c r="F11" i="14"/>
  <c r="F12" i="14"/>
  <c r="F13" i="14"/>
  <c r="F14" i="14"/>
  <c r="F60" i="14"/>
  <c r="G8" i="14"/>
  <c r="G12" i="14"/>
  <c r="G14" i="14"/>
  <c r="G15" i="14"/>
  <c r="G61" i="14"/>
  <c r="F53" i="14"/>
  <c r="G54" i="14"/>
  <c r="G65" i="14"/>
  <c r="G69" i="14"/>
  <c r="F65" i="14"/>
  <c r="F69" i="14"/>
  <c r="D64" i="14"/>
  <c r="D68" i="14"/>
  <c r="C50" i="14"/>
  <c r="C64" i="14"/>
  <c r="C68" i="14"/>
  <c r="G41" i="14"/>
  <c r="G46" i="14"/>
  <c r="F41" i="14"/>
  <c r="F46" i="14"/>
  <c r="E46" i="14"/>
  <c r="D40" i="14"/>
  <c r="D45" i="14"/>
  <c r="C40" i="14"/>
  <c r="C45" i="14"/>
  <c r="G95" i="13"/>
  <c r="D94" i="13"/>
  <c r="H94" i="13"/>
  <c r="H27" i="7"/>
  <c r="H54" i="7"/>
  <c r="H98" i="7"/>
  <c r="H129" i="7"/>
  <c r="H206" i="7"/>
  <c r="D206" i="7"/>
  <c r="D208" i="7"/>
  <c r="H207" i="7"/>
  <c r="H209" i="7"/>
  <c r="H211" i="7"/>
  <c r="I13" i="7"/>
  <c r="I19" i="7"/>
  <c r="I47" i="7"/>
  <c r="I59" i="7"/>
  <c r="I66" i="7"/>
  <c r="I70" i="7"/>
  <c r="I90" i="7"/>
  <c r="I100" i="7"/>
  <c r="I104" i="7"/>
  <c r="I112" i="7"/>
  <c r="I114" i="7"/>
  <c r="I126" i="7"/>
  <c r="I127" i="7"/>
  <c r="I150" i="7"/>
  <c r="I155" i="7"/>
  <c r="I159" i="7"/>
  <c r="I163" i="7"/>
  <c r="I173" i="7"/>
  <c r="I176" i="7"/>
  <c r="I180" i="7"/>
  <c r="I195" i="7"/>
  <c r="I206" i="7"/>
  <c r="I207" i="7"/>
  <c r="I209" i="7"/>
  <c r="I211" i="7"/>
  <c r="J3" i="7"/>
  <c r="J6" i="7"/>
  <c r="J7" i="7"/>
  <c r="J8" i="7"/>
  <c r="J10" i="7"/>
  <c r="J11" i="7"/>
  <c r="J12" i="7"/>
  <c r="J14" i="7"/>
  <c r="J15" i="7"/>
  <c r="J16" i="7"/>
  <c r="J17" i="7"/>
  <c r="J18" i="7"/>
  <c r="J20" i="7"/>
  <c r="J21" i="7"/>
  <c r="J22" i="7"/>
  <c r="J23" i="7"/>
  <c r="J24" i="7"/>
  <c r="J25" i="7"/>
  <c r="J26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8" i="7"/>
  <c r="J49" i="7"/>
  <c r="J50" i="7"/>
  <c r="J51" i="7"/>
  <c r="J53" i="7"/>
  <c r="J55" i="7"/>
  <c r="J56" i="7"/>
  <c r="J57" i="7"/>
  <c r="J58" i="7"/>
  <c r="J61" i="7"/>
  <c r="J62" i="7"/>
  <c r="J63" i="7"/>
  <c r="J67" i="7"/>
  <c r="J68" i="7"/>
  <c r="J69" i="7"/>
  <c r="J71" i="7"/>
  <c r="J72" i="7"/>
  <c r="J74" i="7"/>
  <c r="J75" i="7"/>
  <c r="J76" i="7"/>
  <c r="J77" i="7"/>
  <c r="J79" i="7"/>
  <c r="J80" i="7"/>
  <c r="J81" i="7"/>
  <c r="J82" i="7"/>
  <c r="J83" i="7"/>
  <c r="J84" i="7"/>
  <c r="J87" i="7"/>
  <c r="J88" i="7"/>
  <c r="J89" i="7"/>
  <c r="J91" i="7"/>
  <c r="J92" i="7"/>
  <c r="J93" i="7"/>
  <c r="J94" i="7"/>
  <c r="J95" i="7"/>
  <c r="J97" i="7"/>
  <c r="J101" i="7"/>
  <c r="J102" i="7"/>
  <c r="J103" i="7"/>
  <c r="J106" i="7"/>
  <c r="J108" i="7"/>
  <c r="J109" i="7"/>
  <c r="J110" i="7"/>
  <c r="J111" i="7"/>
  <c r="J113" i="7"/>
  <c r="J116" i="7"/>
  <c r="J117" i="7"/>
  <c r="J119" i="7"/>
  <c r="J120" i="7"/>
  <c r="J121" i="7"/>
  <c r="J123" i="7"/>
  <c r="J124" i="7"/>
  <c r="J128" i="7"/>
  <c r="J130" i="7"/>
  <c r="J131" i="7"/>
  <c r="J132" i="7"/>
  <c r="J133" i="7"/>
  <c r="J134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1" i="7"/>
  <c r="J152" i="7"/>
  <c r="J153" i="7"/>
  <c r="J157" i="7"/>
  <c r="J158" i="7"/>
  <c r="J160" i="7"/>
  <c r="J162" i="7"/>
  <c r="J164" i="7"/>
  <c r="J166" i="7"/>
  <c r="J167" i="7"/>
  <c r="J168" i="7"/>
  <c r="J169" i="7"/>
  <c r="J170" i="7"/>
  <c r="J172" i="7"/>
  <c r="J174" i="7"/>
  <c r="J175" i="7"/>
  <c r="J177" i="7"/>
  <c r="J179" i="7"/>
  <c r="J181" i="7"/>
  <c r="J182" i="7"/>
  <c r="J183" i="7"/>
  <c r="J184" i="7"/>
  <c r="J185" i="7"/>
  <c r="J186" i="7"/>
  <c r="J187" i="7"/>
  <c r="J189" i="7"/>
  <c r="J190" i="7"/>
  <c r="J191" i="7"/>
  <c r="J192" i="7"/>
  <c r="J193" i="7"/>
  <c r="J196" i="7"/>
  <c r="J197" i="7"/>
  <c r="J198" i="7"/>
  <c r="J199" i="7"/>
  <c r="J201" i="7"/>
  <c r="J202" i="7"/>
  <c r="J204" i="7"/>
  <c r="J206" i="7"/>
  <c r="J207" i="7"/>
  <c r="J209" i="7"/>
  <c r="J211" i="7"/>
  <c r="K9" i="7"/>
  <c r="K52" i="7"/>
  <c r="K60" i="7"/>
  <c r="K64" i="7"/>
  <c r="K65" i="7"/>
  <c r="K73" i="7"/>
  <c r="K78" i="7"/>
  <c r="K85" i="7"/>
  <c r="K86" i="7"/>
  <c r="K96" i="7"/>
  <c r="K99" i="7"/>
  <c r="K105" i="7"/>
  <c r="K107" i="7"/>
  <c r="K115" i="7"/>
  <c r="K118" i="7"/>
  <c r="K122" i="7"/>
  <c r="K125" i="7"/>
  <c r="K135" i="7"/>
  <c r="K154" i="7"/>
  <c r="K156" i="7"/>
  <c r="K161" i="7"/>
  <c r="K165" i="7"/>
  <c r="K171" i="7"/>
  <c r="K178" i="7"/>
  <c r="K188" i="7"/>
  <c r="K194" i="7"/>
  <c r="K200" i="7"/>
  <c r="K203" i="7"/>
  <c r="K206" i="7"/>
  <c r="K207" i="7"/>
  <c r="K209" i="7"/>
  <c r="K211" i="7"/>
  <c r="L211" i="7"/>
  <c r="L207" i="7"/>
  <c r="D207" i="7"/>
  <c r="L206" i="7"/>
  <c r="J4" i="13"/>
  <c r="J5" i="13"/>
  <c r="J6" i="13"/>
  <c r="J12" i="13"/>
  <c r="J13" i="13"/>
  <c r="J16" i="13"/>
  <c r="J17" i="13"/>
  <c r="J18" i="13"/>
  <c r="J20" i="13"/>
  <c r="J21" i="13"/>
  <c r="J23" i="13"/>
  <c r="J24" i="13"/>
  <c r="J26" i="13"/>
  <c r="J27" i="13"/>
  <c r="J28" i="13"/>
  <c r="J29" i="13"/>
  <c r="J30" i="13"/>
  <c r="J31" i="13"/>
  <c r="J32" i="13"/>
  <c r="J33" i="13"/>
  <c r="J34" i="13"/>
  <c r="J37" i="13"/>
  <c r="J40" i="13"/>
  <c r="J41" i="13"/>
  <c r="J42" i="13"/>
  <c r="J45" i="13"/>
  <c r="J47" i="13"/>
  <c r="J48" i="13"/>
  <c r="J50" i="13"/>
  <c r="J51" i="13"/>
  <c r="J53" i="13"/>
  <c r="J54" i="13"/>
  <c r="J56" i="13"/>
  <c r="J57" i="13"/>
  <c r="J58" i="13"/>
  <c r="J62" i="13"/>
  <c r="J65" i="13"/>
  <c r="J66" i="13"/>
  <c r="J67" i="13"/>
  <c r="J69" i="13"/>
  <c r="J70" i="13"/>
  <c r="J71" i="13"/>
  <c r="J72" i="13"/>
  <c r="J75" i="13"/>
  <c r="J77" i="13"/>
  <c r="J78" i="13"/>
  <c r="J79" i="13"/>
  <c r="J80" i="13"/>
  <c r="J81" i="13"/>
  <c r="J82" i="13"/>
  <c r="J83" i="13"/>
  <c r="J86" i="13"/>
  <c r="J88" i="13"/>
  <c r="J89" i="13"/>
  <c r="J90" i="13"/>
  <c r="J92" i="13"/>
  <c r="J94" i="13"/>
  <c r="I3" i="13"/>
  <c r="I7" i="13"/>
  <c r="I8" i="13"/>
  <c r="I9" i="13"/>
  <c r="I10" i="13"/>
  <c r="I11" i="13"/>
  <c r="I15" i="13"/>
  <c r="I22" i="13"/>
  <c r="I25" i="13"/>
  <c r="I35" i="13"/>
  <c r="I36" i="13"/>
  <c r="I39" i="13"/>
  <c r="I43" i="13"/>
  <c r="I44" i="13"/>
  <c r="I46" i="13"/>
  <c r="I49" i="13"/>
  <c r="I55" i="13"/>
  <c r="I59" i="13"/>
  <c r="I60" i="13"/>
  <c r="I61" i="13"/>
  <c r="I64" i="13"/>
  <c r="I68" i="13"/>
  <c r="I74" i="13"/>
  <c r="I76" i="13"/>
  <c r="I85" i="13"/>
  <c r="I87" i="13"/>
  <c r="I91" i="13"/>
  <c r="I94" i="13"/>
  <c r="K14" i="13"/>
  <c r="K19" i="13"/>
  <c r="K38" i="13"/>
  <c r="K52" i="13"/>
  <c r="K63" i="13"/>
  <c r="K73" i="13"/>
  <c r="K84" i="13"/>
  <c r="K94" i="13"/>
  <c r="L94" i="13"/>
  <c r="M94" i="13"/>
  <c r="G96" i="13"/>
  <c r="J95" i="13"/>
  <c r="J96" i="13"/>
  <c r="J99" i="13"/>
  <c r="K95" i="13"/>
  <c r="K96" i="13"/>
  <c r="K99" i="13"/>
  <c r="I95" i="13"/>
  <c r="I96" i="13"/>
  <c r="I99" i="13"/>
  <c r="M95" i="13"/>
  <c r="J89" i="11"/>
  <c r="K89" i="11"/>
  <c r="I89" i="11"/>
  <c r="J87" i="11"/>
  <c r="K87" i="11"/>
  <c r="I87" i="11"/>
  <c r="G86" i="11"/>
  <c r="J85" i="11"/>
  <c r="K85" i="11"/>
  <c r="I85" i="11"/>
  <c r="J82" i="11"/>
  <c r="J81" i="11"/>
  <c r="I80" i="11"/>
  <c r="J74" i="11"/>
  <c r="J75" i="11"/>
  <c r="J76" i="11"/>
  <c r="J77" i="11"/>
  <c r="J78" i="11"/>
  <c r="J79" i="11"/>
  <c r="J73" i="11"/>
  <c r="I72" i="11"/>
  <c r="J71" i="11"/>
  <c r="J70" i="11"/>
  <c r="I69" i="11"/>
  <c r="J63" i="11"/>
  <c r="J64" i="11"/>
  <c r="J65" i="11"/>
  <c r="J66" i="11"/>
  <c r="J67" i="11"/>
  <c r="J68" i="11"/>
  <c r="J62" i="11"/>
  <c r="I61" i="11"/>
  <c r="J60" i="11"/>
  <c r="J59" i="11"/>
  <c r="I58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44" i="11"/>
  <c r="K43" i="11"/>
  <c r="D84" i="11"/>
  <c r="I4" i="11"/>
  <c r="I10" i="11"/>
  <c r="I13" i="11"/>
  <c r="I14" i="11"/>
  <c r="I15" i="11"/>
  <c r="I20" i="11"/>
  <c r="I22" i="11"/>
  <c r="I30" i="11"/>
  <c r="I84" i="11"/>
  <c r="J3" i="11"/>
  <c r="J5" i="11"/>
  <c r="J6" i="11"/>
  <c r="J7" i="11"/>
  <c r="J8" i="11"/>
  <c r="J9" i="11"/>
  <c r="J12" i="11"/>
  <c r="J16" i="11"/>
  <c r="J17" i="11"/>
  <c r="J19" i="11"/>
  <c r="J21" i="11"/>
  <c r="J23" i="11"/>
  <c r="J24" i="11"/>
  <c r="J25" i="11"/>
  <c r="J26" i="11"/>
  <c r="J27" i="11"/>
  <c r="J28" i="11"/>
  <c r="J29" i="11"/>
  <c r="J31" i="11"/>
  <c r="J32" i="11"/>
  <c r="J33" i="11"/>
  <c r="J34" i="11"/>
  <c r="J35" i="11"/>
  <c r="J36" i="11"/>
  <c r="J40" i="11"/>
  <c r="J41" i="11"/>
  <c r="J42" i="11"/>
  <c r="J84" i="11"/>
  <c r="K11" i="11"/>
  <c r="K18" i="11"/>
  <c r="K37" i="11"/>
  <c r="K38" i="11"/>
  <c r="K39" i="11"/>
  <c r="K84" i="11"/>
  <c r="N84" i="11"/>
  <c r="H69" i="12"/>
  <c r="I69" i="12"/>
  <c r="G69" i="12"/>
  <c r="I67" i="12"/>
  <c r="H67" i="12"/>
  <c r="G67" i="12"/>
  <c r="D66" i="12"/>
  <c r="I65" i="12"/>
  <c r="H65" i="12"/>
  <c r="G65" i="12"/>
  <c r="I62" i="12"/>
  <c r="H60" i="12"/>
  <c r="H61" i="12"/>
  <c r="H59" i="12"/>
  <c r="G58" i="12"/>
  <c r="H57" i="12"/>
  <c r="I38" i="12"/>
  <c r="I39" i="12"/>
  <c r="I56" i="12"/>
  <c r="I63" i="12"/>
  <c r="G55" i="12"/>
  <c r="H51" i="12"/>
  <c r="H52" i="12"/>
  <c r="H53" i="12"/>
  <c r="G54" i="12"/>
  <c r="H49" i="12"/>
  <c r="H50" i="12"/>
  <c r="H48" i="12"/>
  <c r="H47" i="12"/>
  <c r="G46" i="12"/>
  <c r="G4" i="12"/>
  <c r="G12" i="12"/>
  <c r="G13" i="12"/>
  <c r="G14" i="12"/>
  <c r="G15" i="12"/>
  <c r="G17" i="12"/>
  <c r="G18" i="12"/>
  <c r="G20" i="12"/>
  <c r="G26" i="12"/>
  <c r="G29" i="12"/>
  <c r="G30" i="12"/>
  <c r="G31" i="12"/>
  <c r="G41" i="12"/>
  <c r="G42" i="12"/>
  <c r="G63" i="12"/>
  <c r="H3" i="12"/>
  <c r="H5" i="12"/>
  <c r="H6" i="12"/>
  <c r="H7" i="12"/>
  <c r="H8" i="12"/>
  <c r="H9" i="12"/>
  <c r="H10" i="12"/>
  <c r="H11" i="12"/>
  <c r="H16" i="12"/>
  <c r="H19" i="12"/>
  <c r="H21" i="12"/>
  <c r="H22" i="12"/>
  <c r="H23" i="12"/>
  <c r="H24" i="12"/>
  <c r="H25" i="12"/>
  <c r="H27" i="12"/>
  <c r="H28" i="12"/>
  <c r="H32" i="12"/>
  <c r="H33" i="12"/>
  <c r="H34" i="12"/>
  <c r="H35" i="12"/>
  <c r="H36" i="12"/>
  <c r="H37" i="12"/>
  <c r="H40" i="12"/>
  <c r="H43" i="12"/>
  <c r="H44" i="12"/>
  <c r="H45" i="12"/>
  <c r="H63" i="12"/>
  <c r="C63" i="12"/>
  <c r="I69" i="9"/>
  <c r="J69" i="9"/>
  <c r="K69" i="9"/>
  <c r="H69" i="9"/>
  <c r="I67" i="9"/>
  <c r="J67" i="9"/>
  <c r="K67" i="9"/>
  <c r="H67" i="9"/>
  <c r="H66" i="9"/>
  <c r="K65" i="9"/>
  <c r="J65" i="9"/>
  <c r="I65" i="9"/>
  <c r="H65" i="9"/>
  <c r="O64" i="9"/>
  <c r="G64" i="9"/>
  <c r="H62" i="9"/>
  <c r="I61" i="9"/>
  <c r="K60" i="9"/>
  <c r="J59" i="9"/>
  <c r="I58" i="9"/>
  <c r="H57" i="9"/>
  <c r="K56" i="9"/>
  <c r="I55" i="9"/>
  <c r="I54" i="9"/>
  <c r="K53" i="9"/>
  <c r="K52" i="9"/>
  <c r="I50" i="9"/>
  <c r="K48" i="9"/>
  <c r="J47" i="9"/>
  <c r="H46" i="9"/>
  <c r="J45" i="9"/>
  <c r="I44" i="9"/>
  <c r="I43" i="9"/>
  <c r="J42" i="9"/>
  <c r="J41" i="9"/>
  <c r="J40" i="9"/>
  <c r="J39" i="9"/>
  <c r="I38" i="9"/>
  <c r="K37" i="9"/>
  <c r="I36" i="9"/>
  <c r="J35" i="9"/>
  <c r="J34" i="9"/>
  <c r="J33" i="9"/>
  <c r="J32" i="9"/>
  <c r="I31" i="9"/>
  <c r="J29" i="9"/>
  <c r="J30" i="9"/>
  <c r="J28" i="9"/>
  <c r="I27" i="9"/>
  <c r="I26" i="9"/>
  <c r="L209" i="8"/>
  <c r="H209" i="8"/>
  <c r="I209" i="8"/>
  <c r="J209" i="8"/>
  <c r="G209" i="8"/>
  <c r="H207" i="8"/>
  <c r="I207" i="8"/>
  <c r="J207" i="8"/>
  <c r="G207" i="8"/>
  <c r="I155" i="8"/>
  <c r="G121" i="8"/>
  <c r="H201" i="8"/>
  <c r="H202" i="8"/>
  <c r="G200" i="8"/>
  <c r="H199" i="8"/>
  <c r="G198" i="8"/>
  <c r="G197" i="8"/>
  <c r="G196" i="8"/>
  <c r="I195" i="8"/>
  <c r="I194" i="8"/>
  <c r="G192" i="8"/>
  <c r="J204" i="8"/>
  <c r="F169" i="8"/>
  <c r="F204" i="8"/>
  <c r="J205" i="8"/>
  <c r="J193" i="8"/>
  <c r="H191" i="8"/>
  <c r="H190" i="8"/>
  <c r="I188" i="8"/>
  <c r="G189" i="8"/>
  <c r="H187" i="8"/>
  <c r="G186" i="8"/>
  <c r="H185" i="8"/>
  <c r="I184" i="8"/>
  <c r="H183" i="8"/>
  <c r="H182" i="8"/>
  <c r="I180" i="8"/>
  <c r="G179" i="8"/>
  <c r="G181" i="8"/>
  <c r="H178" i="8"/>
  <c r="H177" i="8"/>
  <c r="H176" i="8"/>
  <c r="I175" i="8"/>
  <c r="G174" i="8"/>
  <c r="H173" i="8"/>
  <c r="G172" i="8"/>
  <c r="H171" i="8"/>
  <c r="G170" i="8"/>
  <c r="G151" i="8"/>
  <c r="G153" i="8"/>
  <c r="G154" i="8"/>
  <c r="G156" i="8"/>
  <c r="G159" i="8"/>
  <c r="G161" i="8"/>
  <c r="G162" i="8"/>
  <c r="G165" i="8"/>
  <c r="G166" i="8"/>
  <c r="G168" i="8"/>
  <c r="G3" i="8"/>
  <c r="G4" i="8"/>
  <c r="G5" i="8"/>
  <c r="G9" i="8"/>
  <c r="G10" i="8"/>
  <c r="G13" i="8"/>
  <c r="G16" i="8"/>
  <c r="G17" i="8"/>
  <c r="G18" i="8"/>
  <c r="G19" i="8"/>
  <c r="G22" i="8"/>
  <c r="G23" i="8"/>
  <c r="G24" i="8"/>
  <c r="G25" i="8"/>
  <c r="G26" i="8"/>
  <c r="G27" i="8"/>
  <c r="G28" i="8"/>
  <c r="G31" i="8"/>
  <c r="G32" i="8"/>
  <c r="G33" i="8"/>
  <c r="G36" i="8"/>
  <c r="G37" i="8"/>
  <c r="G39" i="8"/>
  <c r="G40" i="8"/>
  <c r="G41" i="8"/>
  <c r="G42" i="8"/>
  <c r="G46" i="8"/>
  <c r="G47" i="8"/>
  <c r="G48" i="8"/>
  <c r="G50" i="8"/>
  <c r="G51" i="8"/>
  <c r="G55" i="8"/>
  <c r="G56" i="8"/>
  <c r="G59" i="8"/>
  <c r="G63" i="8"/>
  <c r="G65" i="8"/>
  <c r="G66" i="8"/>
  <c r="G71" i="8"/>
  <c r="G75" i="8"/>
  <c r="G76" i="8"/>
  <c r="G77" i="8"/>
  <c r="G79" i="8"/>
  <c r="G81" i="8"/>
  <c r="G84" i="8"/>
  <c r="G85" i="8"/>
  <c r="G86" i="8"/>
  <c r="G88" i="8"/>
  <c r="G89" i="8"/>
  <c r="G90" i="8"/>
  <c r="G92" i="8"/>
  <c r="G94" i="8"/>
  <c r="G95" i="8"/>
  <c r="G96" i="8"/>
  <c r="G98" i="8"/>
  <c r="G99" i="8"/>
  <c r="G100" i="8"/>
  <c r="G101" i="8"/>
  <c r="G102" i="8"/>
  <c r="G104" i="8"/>
  <c r="G106" i="8"/>
  <c r="G107" i="8"/>
  <c r="G108" i="8"/>
  <c r="G110" i="8"/>
  <c r="G111" i="8"/>
  <c r="G114" i="8"/>
  <c r="G119" i="8"/>
  <c r="G120" i="8"/>
  <c r="G123" i="8"/>
  <c r="G124" i="8"/>
  <c r="G125" i="8"/>
  <c r="G128" i="8"/>
  <c r="G132" i="8"/>
  <c r="G134" i="8"/>
  <c r="G135" i="8"/>
  <c r="G136" i="8"/>
  <c r="G137" i="8"/>
  <c r="G141" i="8"/>
  <c r="G143" i="8"/>
  <c r="G146" i="8"/>
  <c r="G147" i="8"/>
  <c r="G204" i="8"/>
  <c r="G205" i="8"/>
  <c r="H149" i="8"/>
  <c r="H152" i="8"/>
  <c r="H157" i="8"/>
  <c r="H160" i="8"/>
  <c r="H164" i="8"/>
  <c r="H169" i="8"/>
  <c r="H6" i="8"/>
  <c r="H7" i="8"/>
  <c r="H8" i="8"/>
  <c r="H11" i="8"/>
  <c r="H12" i="8"/>
  <c r="H15" i="8"/>
  <c r="H20" i="8"/>
  <c r="H21" i="8"/>
  <c r="H29" i="8"/>
  <c r="H30" i="8"/>
  <c r="H34" i="8"/>
  <c r="H38" i="8"/>
  <c r="H43" i="8"/>
  <c r="H44" i="8"/>
  <c r="H49" i="8"/>
  <c r="H52" i="8"/>
  <c r="H53" i="8"/>
  <c r="H54" i="8"/>
  <c r="H58" i="8"/>
  <c r="H60" i="8"/>
  <c r="H61" i="8"/>
  <c r="H62" i="8"/>
  <c r="H64" i="8"/>
  <c r="H67" i="8"/>
  <c r="H68" i="8"/>
  <c r="H70" i="8"/>
  <c r="H72" i="8"/>
  <c r="H73" i="8"/>
  <c r="H74" i="8"/>
  <c r="H78" i="8"/>
  <c r="H80" i="8"/>
  <c r="H82" i="8"/>
  <c r="H83" i="8"/>
  <c r="H91" i="8"/>
  <c r="H97" i="8"/>
  <c r="H103" i="8"/>
  <c r="H105" i="8"/>
  <c r="H112" i="8"/>
  <c r="H115" i="8"/>
  <c r="H117" i="8"/>
  <c r="H122" i="8"/>
  <c r="H126" i="8"/>
  <c r="H129" i="8"/>
  <c r="H130" i="8"/>
  <c r="H131" i="8"/>
  <c r="H133" i="8"/>
  <c r="H142" i="8"/>
  <c r="H145" i="8"/>
  <c r="H204" i="8"/>
  <c r="H205" i="8"/>
  <c r="I150" i="8"/>
  <c r="I158" i="8"/>
  <c r="I163" i="8"/>
  <c r="I167" i="8"/>
  <c r="I14" i="8"/>
  <c r="I35" i="8"/>
  <c r="I45" i="8"/>
  <c r="I57" i="8"/>
  <c r="I69" i="8"/>
  <c r="I87" i="8"/>
  <c r="I93" i="8"/>
  <c r="I109" i="8"/>
  <c r="I113" i="8"/>
  <c r="I116" i="8"/>
  <c r="I118" i="8"/>
  <c r="I127" i="8"/>
  <c r="I138" i="8"/>
  <c r="I139" i="8"/>
  <c r="I140" i="8"/>
  <c r="I144" i="8"/>
  <c r="I148" i="8"/>
  <c r="I204" i="8"/>
  <c r="I205" i="8"/>
  <c r="L205" i="8"/>
  <c r="G206" i="8"/>
  <c r="N131" i="10"/>
  <c r="H131" i="10"/>
  <c r="I131" i="10"/>
  <c r="J131" i="10"/>
  <c r="G131" i="10"/>
  <c r="H129" i="10"/>
  <c r="I129" i="10"/>
  <c r="J129" i="10"/>
  <c r="G129" i="10"/>
  <c r="J127" i="10"/>
  <c r="I127" i="10"/>
  <c r="H127" i="10"/>
  <c r="G127" i="10"/>
  <c r="G128" i="10"/>
  <c r="H126" i="10"/>
  <c r="N126" i="10"/>
  <c r="I39" i="10"/>
  <c r="I123" i="10"/>
  <c r="G122" i="10"/>
  <c r="I121" i="10"/>
  <c r="I120" i="10"/>
  <c r="G119" i="10"/>
  <c r="H118" i="10"/>
  <c r="H117" i="10"/>
  <c r="G116" i="10"/>
  <c r="H114" i="10"/>
  <c r="H115" i="10"/>
  <c r="H113" i="10"/>
  <c r="I112" i="10"/>
  <c r="G111" i="10"/>
  <c r="H110" i="10"/>
  <c r="I109" i="10"/>
  <c r="H107" i="10"/>
  <c r="H108" i="10"/>
  <c r="H106" i="10"/>
  <c r="G105" i="10"/>
  <c r="H103" i="10"/>
  <c r="I102" i="10"/>
  <c r="I104" i="10"/>
  <c r="H100" i="10"/>
  <c r="G101" i="10"/>
  <c r="I99" i="10"/>
  <c r="I98" i="10"/>
  <c r="H97" i="10"/>
  <c r="I96" i="10"/>
  <c r="H95" i="10"/>
  <c r="G94" i="10"/>
  <c r="G93" i="10"/>
  <c r="H91" i="10"/>
  <c r="I92" i="10"/>
  <c r="H90" i="10"/>
  <c r="I89" i="10"/>
  <c r="I88" i="10"/>
  <c r="G87" i="10"/>
  <c r="H5" i="10"/>
  <c r="H7" i="10"/>
  <c r="H8" i="10"/>
  <c r="H9" i="10"/>
  <c r="H10" i="10"/>
  <c r="H12" i="10"/>
  <c r="H13" i="10"/>
  <c r="H15" i="10"/>
  <c r="H19" i="10"/>
  <c r="H20" i="10"/>
  <c r="H23" i="10"/>
  <c r="H24" i="10"/>
  <c r="H25" i="10"/>
  <c r="H26" i="10"/>
  <c r="H27" i="10"/>
  <c r="H29" i="10"/>
  <c r="H30" i="10"/>
  <c r="H32" i="10"/>
  <c r="H33" i="10"/>
  <c r="H35" i="10"/>
  <c r="H37" i="10"/>
  <c r="H38" i="10"/>
  <c r="H42" i="10"/>
  <c r="H43" i="10"/>
  <c r="H44" i="10"/>
  <c r="H47" i="10"/>
  <c r="H48" i="10"/>
  <c r="H49" i="10"/>
  <c r="H52" i="10"/>
  <c r="H53" i="10"/>
  <c r="H54" i="10"/>
  <c r="H59" i="10"/>
  <c r="H60" i="10"/>
  <c r="H65" i="10"/>
  <c r="H67" i="10"/>
  <c r="H71" i="10"/>
  <c r="H76" i="10"/>
  <c r="H77" i="10"/>
  <c r="H78" i="10"/>
  <c r="H80" i="10"/>
  <c r="H84" i="10"/>
  <c r="H85" i="10"/>
  <c r="H86" i="10"/>
  <c r="F126" i="10"/>
  <c r="G82" i="10"/>
  <c r="I81" i="10"/>
  <c r="G79" i="10"/>
  <c r="G74" i="10"/>
  <c r="J75" i="10"/>
  <c r="G73" i="10"/>
  <c r="G72" i="10"/>
  <c r="G66" i="10"/>
  <c r="G63" i="10"/>
  <c r="G61" i="10"/>
  <c r="G58" i="10"/>
  <c r="I57" i="10"/>
  <c r="G62" i="10"/>
  <c r="G64" i="10"/>
  <c r="G70" i="10"/>
  <c r="G69" i="10"/>
  <c r="G68" i="10"/>
  <c r="G83" i="10"/>
  <c r="G56" i="10"/>
  <c r="I55" i="10"/>
  <c r="H8" i="9"/>
  <c r="H12" i="9"/>
  <c r="H17" i="9"/>
  <c r="H49" i="9"/>
  <c r="H51" i="9"/>
  <c r="H64" i="9"/>
  <c r="I3" i="9"/>
  <c r="I10" i="9"/>
  <c r="I11" i="9"/>
  <c r="I13" i="9"/>
  <c r="I23" i="9"/>
  <c r="I64" i="9"/>
  <c r="J4" i="9"/>
  <c r="J5" i="9"/>
  <c r="J6" i="9"/>
  <c r="J7" i="9"/>
  <c r="J15" i="9"/>
  <c r="J16" i="9"/>
  <c r="J18" i="9"/>
  <c r="J19" i="9"/>
  <c r="J21" i="9"/>
  <c r="J22" i="9"/>
  <c r="J24" i="9"/>
  <c r="J64" i="9"/>
  <c r="K9" i="9"/>
  <c r="K14" i="9"/>
  <c r="K20" i="9"/>
  <c r="K25" i="9"/>
  <c r="K64" i="9"/>
  <c r="L64" i="9"/>
  <c r="M64" i="9"/>
  <c r="N64" i="9"/>
  <c r="L204" i="8"/>
  <c r="F201" i="8"/>
  <c r="G51" i="10"/>
  <c r="G50" i="10"/>
  <c r="I46" i="10"/>
  <c r="I45" i="10"/>
  <c r="H3" i="10"/>
  <c r="I6" i="10"/>
  <c r="I16" i="10"/>
  <c r="I21" i="10"/>
  <c r="I34" i="10"/>
  <c r="I41" i="10"/>
  <c r="I126" i="10"/>
  <c r="J126" i="10"/>
  <c r="K126" i="10"/>
  <c r="L126" i="10"/>
  <c r="M126" i="10"/>
  <c r="G11" i="10"/>
  <c r="G14" i="10"/>
  <c r="G17" i="10"/>
  <c r="G18" i="10"/>
  <c r="G22" i="10"/>
  <c r="G28" i="10"/>
  <c r="G31" i="10"/>
  <c r="G36" i="10"/>
  <c r="G40" i="10"/>
  <c r="G126" i="10"/>
</calcChain>
</file>

<file path=xl/sharedStrings.xml><?xml version="1.0" encoding="utf-8"?>
<sst xmlns="http://schemas.openxmlformats.org/spreadsheetml/2006/main" count="1473" uniqueCount="1289">
  <si>
    <t>CODE POSTAL</t>
  </si>
  <si>
    <t>POPULATION</t>
  </si>
  <si>
    <t>COMMUNE</t>
  </si>
  <si>
    <t>DISTANCE</t>
  </si>
  <si>
    <t>Audun-le-Tiche</t>
  </si>
  <si>
    <t>Bitche</t>
  </si>
  <si>
    <t xml:space="preserve">TEMPS DE PARCOURS </t>
  </si>
  <si>
    <t>Hoenheim (67)</t>
  </si>
  <si>
    <t>Obernai (67)</t>
  </si>
  <si>
    <t>Erstein (67)</t>
  </si>
  <si>
    <t>Molsheim (67)</t>
  </si>
  <si>
    <t>Brumath (67)</t>
  </si>
  <si>
    <t>Wissembourg (67)</t>
  </si>
  <si>
    <t>Geispolsheim (67)</t>
  </si>
  <si>
    <t>Souffelweyersheim (67)</t>
  </si>
  <si>
    <t>Eckbolsheim (67)</t>
  </si>
  <si>
    <t>Barr (67)</t>
  </si>
  <si>
    <t>Vendenheim (67)</t>
  </si>
  <si>
    <t>Mutzig (67)</t>
  </si>
  <si>
    <t>Wasselonne (67)</t>
  </si>
  <si>
    <t>La Wantzenau (67)</t>
  </si>
  <si>
    <t>Mundolsheim (67)</t>
  </si>
  <si>
    <t>Reichshoffen (67)</t>
  </si>
  <si>
    <t>Reichstett (67)</t>
  </si>
  <si>
    <t>Benfeld (67)</t>
  </si>
  <si>
    <t>Drusenheim (67)</t>
  </si>
  <si>
    <t>Schweighouse-sur-Moder (67)</t>
  </si>
  <si>
    <t>Rosheim (67)</t>
  </si>
  <si>
    <t>Fegersheim (67)</t>
  </si>
  <si>
    <t>Oberhausbergen (67)</t>
  </si>
  <si>
    <t>Eschau (67)</t>
  </si>
  <si>
    <t>Soufflenheim (67)</t>
  </si>
  <si>
    <t>Niederbronn-les-Bains (67)</t>
  </si>
  <si>
    <t>Herrlisheim (67)</t>
  </si>
  <si>
    <t>Hoerdt (67)</t>
  </si>
  <si>
    <t>Gambsheim (67)</t>
  </si>
  <si>
    <t>Ingwiller (67)</t>
  </si>
  <si>
    <t>123 704</t>
  </si>
  <si>
    <t>40 863</t>
  </si>
  <si>
    <t>23 426</t>
  </si>
  <si>
    <t>23 191</t>
  </si>
  <si>
    <t>22 784</t>
  </si>
  <si>
    <t>16 925</t>
  </si>
  <si>
    <t>15 225</t>
  </si>
  <si>
    <t>14 676</t>
  </si>
  <si>
    <t>14 457</t>
  </si>
  <si>
    <t>14 360</t>
  </si>
  <si>
    <t>13 758</t>
  </si>
  <si>
    <t>13 324</t>
  </si>
  <si>
    <t>13 126</t>
  </si>
  <si>
    <t>12 638</t>
  </si>
  <si>
    <t>10 780</t>
  </si>
  <si>
    <t>10 742</t>
  </si>
  <si>
    <t>10 136</t>
  </si>
  <si>
    <t>10 073</t>
  </si>
  <si>
    <t>9 481</t>
  </si>
  <si>
    <t>9 344</t>
  </si>
  <si>
    <t>9 318</t>
  </si>
  <si>
    <t>8 992</t>
  </si>
  <si>
    <t>8 668</t>
  </si>
  <si>
    <t>7 891</t>
  </si>
  <si>
    <t>7 790</t>
  </si>
  <si>
    <t>7 125</t>
  </si>
  <si>
    <t>6 872</t>
  </si>
  <si>
    <t>6 784</t>
  </si>
  <si>
    <t>6 475</t>
  </si>
  <si>
    <t>6 354</t>
  </si>
  <si>
    <t>6 200</t>
  </si>
  <si>
    <t>5 990</t>
  </si>
  <si>
    <t>5 751</t>
  </si>
  <si>
    <t>5 750</t>
  </si>
  <si>
    <t>Mondelange (57)</t>
  </si>
  <si>
    <t>5 639</t>
  </si>
  <si>
    <t>Faulquemont (57)</t>
  </si>
  <si>
    <t>5 479</t>
  </si>
  <si>
    <t>Marange-Silvange (57)</t>
  </si>
  <si>
    <t>5 401</t>
  </si>
  <si>
    <t>Nilvange (57)</t>
  </si>
  <si>
    <t>5 292</t>
  </si>
  <si>
    <t>Ars-sur-Moselle (57)</t>
  </si>
  <si>
    <t>4 999</t>
  </si>
  <si>
    <t>Moulins-lès-Metz (57)</t>
  </si>
  <si>
    <t>4 661</t>
  </si>
  <si>
    <t>Sarralbe (57)</t>
  </si>
  <si>
    <t>4 535</t>
  </si>
  <si>
    <t>Phalsbourg (57)</t>
  </si>
  <si>
    <t>4 500</t>
  </si>
  <si>
    <t>Boulay-Moselle (57)</t>
  </si>
  <si>
    <t>4 372</t>
  </si>
  <si>
    <t>Le Ban-Saint-Martin (57)</t>
  </si>
  <si>
    <t>4 275</t>
  </si>
  <si>
    <t>Bouzonville (57)</t>
  </si>
  <si>
    <t>4 125</t>
  </si>
  <si>
    <t>Morhange (57)</t>
  </si>
  <si>
    <t>4 050</t>
  </si>
  <si>
    <t>Serémange-Erzange (57)</t>
  </si>
  <si>
    <t>4 036</t>
  </si>
  <si>
    <t>Longeville-lès-Metz (57)</t>
  </si>
  <si>
    <t>4 017</t>
  </si>
  <si>
    <t>Créhange (57)</t>
  </si>
  <si>
    <t>3 890</t>
  </si>
  <si>
    <t>Longeville-lès-Saint-Avold (57)</t>
  </si>
  <si>
    <t>3 750</t>
  </si>
  <si>
    <t>Carling (57)</t>
  </si>
  <si>
    <t>3 736</t>
  </si>
  <si>
    <t>Clouange (57)</t>
  </si>
  <si>
    <t>3 642</t>
  </si>
  <si>
    <t>Knutange (57)</t>
  </si>
  <si>
    <t>3 628</t>
  </si>
  <si>
    <t>Dieuze (57)</t>
  </si>
  <si>
    <t>3 608</t>
  </si>
  <si>
    <t>Grosbliederstroff (57)</t>
  </si>
  <si>
    <t>3 333</t>
  </si>
  <si>
    <t>Sainte-Marie-aux-Chênes (57)</t>
  </si>
  <si>
    <t>3 323</t>
  </si>
  <si>
    <t>Woustviller (57)</t>
  </si>
  <si>
    <t>3 307</t>
  </si>
  <si>
    <t>Cocheren (57)</t>
  </si>
  <si>
    <t>3 293</t>
  </si>
  <si>
    <t>Spicheren (57)</t>
  </si>
  <si>
    <t>3 288</t>
  </si>
  <si>
    <t>Fontoy (57)</t>
  </si>
  <si>
    <t>3 147</t>
  </si>
  <si>
    <t>Valmont (57)</t>
  </si>
  <si>
    <t>3 143</t>
  </si>
  <si>
    <t>Saint-Julien-lès-Metz (57)</t>
  </si>
  <si>
    <t>3 133</t>
  </si>
  <si>
    <t>Rosselange (57)</t>
  </si>
  <si>
    <t>3 103</t>
  </si>
  <si>
    <t>Puttelange-aux-Lacs (57)</t>
  </si>
  <si>
    <t>Macheren (57)</t>
  </si>
  <si>
    <t>2 807</t>
  </si>
  <si>
    <t>Dabo (57)</t>
  </si>
  <si>
    <t>2 780</t>
  </si>
  <si>
    <t>Schoeneck (57)</t>
  </si>
  <si>
    <t>2 755</t>
  </si>
  <si>
    <t>Manom (57)</t>
  </si>
  <si>
    <t>2 725</t>
  </si>
  <si>
    <t>Ham-sous-Varsberg (57)</t>
  </si>
  <si>
    <t>2 707</t>
  </si>
  <si>
    <t>Alsting (57)</t>
  </si>
  <si>
    <t>2 662</t>
  </si>
  <si>
    <t>Falck (57)</t>
  </si>
  <si>
    <t>2 636</t>
  </si>
  <si>
    <t>Montois-la-Montagne (57)</t>
  </si>
  <si>
    <t>2 617</t>
  </si>
  <si>
    <t>Ottange (57)</t>
  </si>
  <si>
    <t>2 592</t>
  </si>
  <si>
    <t>Gandrange (57)</t>
  </si>
  <si>
    <t>2 543</t>
  </si>
  <si>
    <t>Hambach (57)</t>
  </si>
  <si>
    <t>2 500</t>
  </si>
  <si>
    <t>Neufchef (57)</t>
  </si>
  <si>
    <t>2 483</t>
  </si>
  <si>
    <t>Château-Salins (57)</t>
  </si>
  <si>
    <t>Scy-Chazelles (57)</t>
  </si>
  <si>
    <t>2 481</t>
  </si>
  <si>
    <t>Porcelette (57)</t>
  </si>
  <si>
    <t>2 454</t>
  </si>
  <si>
    <t>Folschviller (57)</t>
  </si>
  <si>
    <t>4 634</t>
  </si>
  <si>
    <t>Morsbach (57)</t>
  </si>
  <si>
    <t>2 450</t>
  </si>
  <si>
    <t>Courcelles-Chaussy (57)</t>
  </si>
  <si>
    <t>2 391</t>
  </si>
  <si>
    <t>Plappeville (57)</t>
  </si>
  <si>
    <t>2 342</t>
  </si>
  <si>
    <t>Vitry-sur-Orne (57)</t>
  </si>
  <si>
    <t>2 336</t>
  </si>
  <si>
    <t>Réding (57)</t>
  </si>
  <si>
    <t>2 335</t>
  </si>
  <si>
    <t>Bousse (57)</t>
  </si>
  <si>
    <t>2 334</t>
  </si>
  <si>
    <t>Cattenom (57)</t>
  </si>
  <si>
    <t>2 269</t>
  </si>
  <si>
    <t>Aumetz (57)</t>
  </si>
  <si>
    <t>2 218</t>
  </si>
  <si>
    <t>Théding (57)</t>
  </si>
  <si>
    <t>2 132</t>
  </si>
  <si>
    <t>Illange (57)</t>
  </si>
  <si>
    <t>2 129</t>
  </si>
  <si>
    <t>Rohrbach-lès-Bitche (57)</t>
  </si>
  <si>
    <t>2 113</t>
  </si>
  <si>
    <t>Bertrange (57)</t>
  </si>
  <si>
    <t>1 991</t>
  </si>
  <si>
    <t>Tressange (57)</t>
  </si>
  <si>
    <t>1 984</t>
  </si>
  <si>
    <t>Châtel-Saint-Germain (57)</t>
  </si>
  <si>
    <t>1 982</t>
  </si>
  <si>
    <t>Rouhling (57)</t>
  </si>
  <si>
    <t>1 956</t>
  </si>
  <si>
    <t>Amanvillers (57)</t>
  </si>
  <si>
    <t>1 928</t>
  </si>
  <si>
    <t>Koenigsmacker (57)</t>
  </si>
  <si>
    <t>1 892</t>
  </si>
  <si>
    <t>Basse-Ham (57)</t>
  </si>
  <si>
    <t>1 883</t>
  </si>
  <si>
    <t>Richemont (57)</t>
  </si>
  <si>
    <t>1 879</t>
  </si>
  <si>
    <t>Sierck-les-Bains (57)</t>
  </si>
  <si>
    <t>1 872</t>
  </si>
  <si>
    <t>OEting (57)</t>
  </si>
  <si>
    <t>1 865</t>
  </si>
  <si>
    <t>Novéant-sur-Moselle (57)</t>
  </si>
  <si>
    <t>1 825</t>
  </si>
  <si>
    <t>Rémilly (57)</t>
  </si>
  <si>
    <t>1 810</t>
  </si>
  <si>
    <t>Boulange (57)</t>
  </si>
  <si>
    <t>1 777</t>
  </si>
  <si>
    <t>Ennery (57)</t>
  </si>
  <si>
    <t>1 760</t>
  </si>
  <si>
    <t>Corny-sur-Moselle (57)</t>
  </si>
  <si>
    <t>1 759</t>
  </si>
  <si>
    <t>Goetzenbruck (57)</t>
  </si>
  <si>
    <t>1 751</t>
  </si>
  <si>
    <t>Augny (57)</t>
  </si>
  <si>
    <t>1 737</t>
  </si>
  <si>
    <t>Volmerange-les-Mines (57)</t>
  </si>
  <si>
    <t>1 724</t>
  </si>
  <si>
    <t>Seingbouse (57)</t>
  </si>
  <si>
    <t>1 709</t>
  </si>
  <si>
    <t>Montbronn (57)</t>
  </si>
  <si>
    <t>1 668</t>
  </si>
  <si>
    <t>Rurange-lès-Thionville (57)</t>
  </si>
  <si>
    <t>1 630</t>
  </si>
  <si>
    <t>Diebling (57)</t>
  </si>
  <si>
    <t>1 627</t>
  </si>
  <si>
    <t>Walscheid (57)</t>
  </si>
  <si>
    <t>1 620</t>
  </si>
  <si>
    <t>Merten (57)</t>
  </si>
  <si>
    <t>1 593</t>
  </si>
  <si>
    <t>Petit-Réderching (57)</t>
  </si>
  <si>
    <t>1 562</t>
  </si>
  <si>
    <t>Jouy-aux-Arches (57)</t>
  </si>
  <si>
    <t>1 559</t>
  </si>
  <si>
    <t>Ay-sur-Moselle (57)</t>
  </si>
  <si>
    <t>1 524</t>
  </si>
  <si>
    <t>Verny (57)</t>
  </si>
  <si>
    <t>1 502</t>
  </si>
  <si>
    <t>Rémelfing (57)</t>
  </si>
  <si>
    <t>1 484</t>
  </si>
  <si>
    <t>Distroff (57)</t>
  </si>
  <si>
    <t>1 481</t>
  </si>
  <si>
    <t>Ancy-sur-Moselle (57)</t>
  </si>
  <si>
    <t>1 473</t>
  </si>
  <si>
    <t>Peltre (57)</t>
  </si>
  <si>
    <t>1 472</t>
  </si>
  <si>
    <t>Vic-sur-Seille (57)</t>
  </si>
  <si>
    <t>1 466</t>
  </si>
  <si>
    <t>Lemberg (57)</t>
  </si>
  <si>
    <t>1 463</t>
  </si>
  <si>
    <t>Lorry-lès-Metz (57)</t>
  </si>
  <si>
    <t>1 426</t>
  </si>
  <si>
    <t>Gorze (57)</t>
  </si>
  <si>
    <t>1 393</t>
  </si>
  <si>
    <t>Folkling (57)</t>
  </si>
  <si>
    <t>1 390</t>
  </si>
  <si>
    <t>Farschviller (57)</t>
  </si>
  <si>
    <t>1 378</t>
  </si>
  <si>
    <t>Saint-Privat-la-Montagne (57)</t>
  </si>
  <si>
    <t>1 374</t>
  </si>
  <si>
    <t>Hundling (57)</t>
  </si>
  <si>
    <t>1 373</t>
  </si>
  <si>
    <t>Retonfey (57)</t>
  </si>
  <si>
    <t>1 372</t>
  </si>
  <si>
    <t>Volstroff (57)</t>
  </si>
  <si>
    <t>1 367</t>
  </si>
  <si>
    <t>Pierrevillers (57)</t>
  </si>
  <si>
    <t>1 346</t>
  </si>
  <si>
    <t>Rozérieulles (57)</t>
  </si>
  <si>
    <t>1 325</t>
  </si>
  <si>
    <t>Troisfontaines (57)</t>
  </si>
  <si>
    <t>1 315</t>
  </si>
  <si>
    <t>Lorquin (57)</t>
  </si>
  <si>
    <t>1 286</t>
  </si>
  <si>
    <t>Abreschviller (57)</t>
  </si>
  <si>
    <t>1 285</t>
  </si>
  <si>
    <t>Vigy (57)</t>
  </si>
  <si>
    <t>1 284</t>
  </si>
  <si>
    <t>Neufgrange (57)</t>
  </si>
  <si>
    <t>1 272</t>
  </si>
  <si>
    <t>Metzervisse (57)</t>
  </si>
  <si>
    <t>Sarreinsming (57)</t>
  </si>
  <si>
    <t>1 247</t>
  </si>
  <si>
    <t>Béning-lès-Saint-Avold (57)</t>
  </si>
  <si>
    <t>1 231</t>
  </si>
  <si>
    <t>Willerwald (57)</t>
  </si>
  <si>
    <t>1 223</t>
  </si>
  <si>
    <t>Entrange (57)</t>
  </si>
  <si>
    <t>1 205</t>
  </si>
  <si>
    <t>Enchenberg (57)</t>
  </si>
  <si>
    <t>1 193</t>
  </si>
  <si>
    <t>Etzling (57)</t>
  </si>
  <si>
    <t>1 189</t>
  </si>
  <si>
    <t>Soucht (57)</t>
  </si>
  <si>
    <t>1 187</t>
  </si>
  <si>
    <t>Angevillers (57)</t>
  </si>
  <si>
    <t>1 186</t>
  </si>
  <si>
    <t>Teting-sur-Nied (57)</t>
  </si>
  <si>
    <t>1 178</t>
  </si>
  <si>
    <t>Saulny (57)</t>
  </si>
  <si>
    <t>1 166</t>
  </si>
  <si>
    <t>Montoy-Flanville (57)</t>
  </si>
  <si>
    <t>1 164</t>
  </si>
  <si>
    <t>Bining (57)</t>
  </si>
  <si>
    <t>1 156</t>
  </si>
  <si>
    <t>Trémery (57)</t>
  </si>
  <si>
    <t>1 147</t>
  </si>
  <si>
    <t>Diesen (57)</t>
  </si>
  <si>
    <t>1 142</t>
  </si>
  <si>
    <t>Gros-Réderching (57)</t>
  </si>
  <si>
    <t>1 140</t>
  </si>
  <si>
    <t>Fleury (57)</t>
  </si>
  <si>
    <t>1 132</t>
  </si>
  <si>
    <t>Hargarten-aux-Mines (57)</t>
  </si>
  <si>
    <t>1 129</t>
  </si>
  <si>
    <t>Argancy (57)</t>
  </si>
  <si>
    <t>1 103</t>
  </si>
  <si>
    <t>Russange (57)</t>
  </si>
  <si>
    <t>1 069</t>
  </si>
  <si>
    <t>Niderviller (57)</t>
  </si>
  <si>
    <t>1 066</t>
  </si>
  <si>
    <t>Holving (57)</t>
  </si>
  <si>
    <t>1 065</t>
  </si>
  <si>
    <t>Kuntzig (57)</t>
  </si>
  <si>
    <t>1 059</t>
  </si>
  <si>
    <t>Kédange-sur-Canner (57)</t>
  </si>
  <si>
    <t>1 040</t>
  </si>
  <si>
    <t>Buhl-Lorraine (57)</t>
  </si>
  <si>
    <t>1 037</t>
  </si>
  <si>
    <t>Mécleuves (57)</t>
  </si>
  <si>
    <t>1 011</t>
  </si>
  <si>
    <t>Tenteling (57)</t>
  </si>
  <si>
    <t>Solgne (57)</t>
  </si>
  <si>
    <t>Bliesbruck (57)</t>
  </si>
  <si>
    <t>Jury (57)</t>
  </si>
  <si>
    <t>Kerbach (57)</t>
  </si>
  <si>
    <t>Roussy-le-Village (57)</t>
  </si>
  <si>
    <t>Wiesviller (57)</t>
  </si>
  <si>
    <t>Saint-Jean-Rohrbach (57)</t>
  </si>
  <si>
    <t>Nousseviller-Saint-Nabor (57)</t>
  </si>
  <si>
    <t>Bousbach (57)</t>
  </si>
  <si>
    <t>Laquenexy (57)</t>
  </si>
  <si>
    <t>Achen (57)</t>
  </si>
  <si>
    <t>Noisseville (57)</t>
  </si>
  <si>
    <t>Varsberg (57)</t>
  </si>
  <si>
    <t>Rosbruck (57)</t>
  </si>
  <si>
    <t>Le Val-de-Guéblange (57)</t>
  </si>
  <si>
    <t>Betting-lès-Saint-Avold (57)</t>
  </si>
  <si>
    <t>Norroy-le-Veneur (57)</t>
  </si>
  <si>
    <t>Bambiderstroff (57)</t>
  </si>
  <si>
    <t>Volmunster (57)</t>
  </si>
  <si>
    <t>Courcelles-sur-Nied (57)</t>
  </si>
  <si>
    <t>Loupershouse (57)</t>
  </si>
  <si>
    <t>Guessling-Hémering (57)</t>
  </si>
  <si>
    <t>Semécourt (57)</t>
  </si>
  <si>
    <t>Saint-Quirin (57)</t>
  </si>
  <si>
    <t>Hartzviller (57)</t>
  </si>
  <si>
    <t>Zetting (57)</t>
  </si>
  <si>
    <t>Freistroff (57)</t>
  </si>
  <si>
    <t>Fèves (57)</t>
  </si>
  <si>
    <t>Lessy (57)</t>
  </si>
  <si>
    <t>Guerting (57)</t>
  </si>
  <si>
    <t>Vaux (57)</t>
  </si>
  <si>
    <t>Rémering-lès-Puttelange (57)</t>
  </si>
  <si>
    <t>Lixing-lès-Rouhling (57)</t>
  </si>
  <si>
    <t>MOSELLE</t>
  </si>
  <si>
    <t>Wolfisheim (67)</t>
  </si>
  <si>
    <t>Betschdorf (67)</t>
  </si>
  <si>
    <t>Bouxwiller (67)</t>
  </si>
  <si>
    <t>Marckolsheim (67)</t>
  </si>
  <si>
    <t>Plobsheim (67)</t>
  </si>
  <si>
    <t>Mertzwiller (67)</t>
  </si>
  <si>
    <t>Gundershoffen (67)</t>
  </si>
  <si>
    <t>Châtenois (67)</t>
  </si>
  <si>
    <t>Marlenheim (67)</t>
  </si>
  <si>
    <t>Sarre-Union (67)</t>
  </si>
  <si>
    <t>Weyersheim (67)</t>
  </si>
  <si>
    <t>Seltz (67)</t>
  </si>
  <si>
    <t>2 985</t>
  </si>
  <si>
    <t>Lampertheim (67)</t>
  </si>
  <si>
    <t>Oberhoffen-sur-Moder (67)</t>
  </si>
  <si>
    <t>Hochfelden (67)</t>
  </si>
  <si>
    <t>Gerstheim (67)</t>
  </si>
  <si>
    <t>Bischoffsheim (67)</t>
  </si>
  <si>
    <t>Holtzheim (67)</t>
  </si>
  <si>
    <t>Gries (67)</t>
  </si>
  <si>
    <t>La Broque (67)</t>
  </si>
  <si>
    <t>Scherwiller (67)</t>
  </si>
  <si>
    <t>Dettwiller (67)</t>
  </si>
  <si>
    <t>Soultz-sous-Forêts (67)</t>
  </si>
  <si>
    <t>Weitbruch (67)</t>
  </si>
  <si>
    <t>Pfaffenhoffen (67)</t>
  </si>
  <si>
    <t>Marmoutier (67)</t>
  </si>
  <si>
    <t>Duttlenheim (67)</t>
  </si>
  <si>
    <t>Truchtersheim (67)</t>
  </si>
  <si>
    <t>Rhinau (67)</t>
  </si>
  <si>
    <t>Lipsheim (67)</t>
  </si>
  <si>
    <t>Lauterbourg (67)</t>
  </si>
  <si>
    <t>Geudertheim (67)</t>
  </si>
  <si>
    <t>Achenheim (67)</t>
  </si>
  <si>
    <t>Schirmeck (67)</t>
  </si>
  <si>
    <t>Dorlisheim (67)</t>
  </si>
  <si>
    <t>Boersch (67)</t>
  </si>
  <si>
    <t>Huttenheim (67)</t>
  </si>
  <si>
    <t>Oberschaeffolsheim (67)</t>
  </si>
  <si>
    <t>Schirrhein (67)</t>
  </si>
  <si>
    <t>Wisches (67)</t>
  </si>
  <si>
    <t>Hilsenheim (67)</t>
  </si>
  <si>
    <t>Dambach-la-Ville (67)</t>
  </si>
  <si>
    <t>Epfig (67)</t>
  </si>
  <si>
    <t>Mothern (67)</t>
  </si>
  <si>
    <t>Kilstett (67)</t>
  </si>
  <si>
    <t>Steinbourg (67)</t>
  </si>
  <si>
    <t>Berstett (67)</t>
  </si>
  <si>
    <t>Ittenheim (67)</t>
  </si>
  <si>
    <t>Roeschwoog (67)</t>
  </si>
  <si>
    <t>Kaltenhouse (67)</t>
  </si>
  <si>
    <t>Offendorf (67)</t>
  </si>
  <si>
    <t>Ebersheim (67)</t>
  </si>
  <si>
    <t>Entzheim (67)</t>
  </si>
  <si>
    <t>Herbitzheim (67)</t>
  </si>
  <si>
    <t>Wittisheim (67)</t>
  </si>
  <si>
    <t>Monswiller (67)</t>
  </si>
  <si>
    <t>Hatten (67)</t>
  </si>
  <si>
    <t>Beinheim (67)</t>
  </si>
  <si>
    <t>Sessenheim (67)</t>
  </si>
  <si>
    <t>Mommenheim (67)</t>
  </si>
  <si>
    <t>Villé (67)</t>
  </si>
  <si>
    <t>Griesheim-près-Molsheim (67)</t>
  </si>
  <si>
    <t>Muttersholtz (67)</t>
  </si>
  <si>
    <t>Lembach (67)</t>
  </si>
  <si>
    <t>Ernolsheim-Bruche (67)</t>
  </si>
  <si>
    <t>Mittelhausbergen (67)</t>
  </si>
  <si>
    <t>Woerth (67)</t>
  </si>
  <si>
    <t>Schwindratzheim (67)</t>
  </si>
  <si>
    <t>Seebach (67)</t>
  </si>
  <si>
    <t>Diemeringen (67)</t>
  </si>
  <si>
    <t>Andlau (67)</t>
  </si>
  <si>
    <t>Westhoffen (67)</t>
  </si>
  <si>
    <t>Krautergersheim (67)</t>
  </si>
  <si>
    <t>Rothau (67)</t>
  </si>
  <si>
    <t>Lutzelhouse (67)</t>
  </si>
  <si>
    <t>Surbourg (67)</t>
  </si>
  <si>
    <t>Still (67)</t>
  </si>
  <si>
    <t>1 513</t>
  </si>
  <si>
    <t>Ottrott (67)</t>
  </si>
  <si>
    <t>Oberhaslach (67)</t>
  </si>
  <si>
    <t>Duppigheim (67)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</si>
  <si>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</si>
  <si>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</si>
  <si>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</si>
  <si>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</si>
  <si>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</si>
  <si>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</si>
  <si>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</si>
  <si>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</si>
  <si>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</si>
  <si>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</si>
  <si>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</si>
  <si>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</si>
  <si>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</si>
  <si>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19 624</t>
  </si>
  <si>
    <t>16 939</t>
  </si>
  <si>
    <t>6 322</t>
  </si>
  <si>
    <t>5 251</t>
  </si>
  <si>
    <t>Ligny-en-Barrois (55)</t>
  </si>
  <si>
    <t>5 036</t>
  </si>
  <si>
    <t>Étain (55)</t>
  </si>
  <si>
    <t>3 711</t>
  </si>
  <si>
    <t>Revigny-sur-Ornain (55)</t>
  </si>
  <si>
    <t>3 660</t>
  </si>
  <si>
    <t>Belleville-sur-Meuse (55)</t>
  </si>
  <si>
    <t>3 137</t>
  </si>
  <si>
    <t>Stenay (55)</t>
  </si>
  <si>
    <t>2 966</t>
  </si>
  <si>
    <t>Bouligny (55)</t>
  </si>
  <si>
    <t>2 816</t>
  </si>
  <si>
    <t>Thierville-sur-Meuse (55)</t>
  </si>
  <si>
    <t>2 746</t>
  </si>
  <si>
    <t>Ancerville (55)</t>
  </si>
  <si>
    <t>Vaucouleurs (55)</t>
  </si>
  <si>
    <t>2 293</t>
  </si>
  <si>
    <t>Fains-Véel (55)</t>
  </si>
  <si>
    <t>2 292</t>
  </si>
  <si>
    <t>Montmédy (55)</t>
  </si>
  <si>
    <t>2 260</t>
  </si>
  <si>
    <t>Tronville-en-Barrois (55)</t>
  </si>
  <si>
    <t>2 036</t>
  </si>
  <si>
    <t>Clermont-en-Argonne (55)</t>
  </si>
  <si>
    <t>1 767</t>
  </si>
  <si>
    <t>Cousances-les-Forges (55)</t>
  </si>
  <si>
    <t>1 716</t>
  </si>
  <si>
    <t>Void-Vacon (55)</t>
  </si>
  <si>
    <t>1 574</t>
  </si>
  <si>
    <t>Euville (55)</t>
  </si>
  <si>
    <t>1 419</t>
  </si>
  <si>
    <t>Dieue-sur-Meuse (55)</t>
  </si>
  <si>
    <t>1 417</t>
  </si>
  <si>
    <t>Lérouville (55)</t>
  </si>
  <si>
    <t>1 389</t>
  </si>
  <si>
    <t>Gondrecourt-le-Château (55)</t>
  </si>
  <si>
    <t>Vigneulles-lès-Hattonchâtel (55)</t>
  </si>
  <si>
    <t>1 369</t>
  </si>
  <si>
    <t>Dugny-sur-Meuse (55)</t>
  </si>
  <si>
    <t>1 280</t>
  </si>
  <si>
    <t>Vignot (55)</t>
  </si>
  <si>
    <t>1 275</t>
  </si>
  <si>
    <t>Longeville-en-Barrois (55)</t>
  </si>
  <si>
    <t>1 264</t>
  </si>
  <si>
    <t>Velaines (55)</t>
  </si>
  <si>
    <t>Sommedieue (55)</t>
  </si>
  <si>
    <t>Sorcy-Saint-Martin (55)</t>
  </si>
  <si>
    <t>Pagny-sur-Meuse (55)</t>
  </si>
  <si>
    <t>Val-d'Ornain (55)</t>
  </si>
  <si>
    <t>Naives-Rosières (55)</t>
  </si>
  <si>
    <t>Haudainville (55)</t>
  </si>
  <si>
    <t>Robert-Espagne (55)</t>
  </si>
  <si>
    <t>Les Islettes (55)</t>
  </si>
  <si>
    <t>Combles-en-Barrois (55)</t>
  </si>
  <si>
    <t>Sampigny (55)</t>
  </si>
  <si>
    <t>Behonne (55)</t>
  </si>
  <si>
    <t>Les Hauts-de-Chée (55)</t>
  </si>
  <si>
    <t>Vandoeuvre-lès-Nancy (54)</t>
  </si>
  <si>
    <t>Lunéville (54)</t>
  </si>
  <si>
    <t>20 188</t>
  </si>
  <si>
    <t>Toul (54)</t>
  </si>
  <si>
    <t>16 851</t>
  </si>
  <si>
    <t>Villers-lès-Nancy (54)</t>
  </si>
  <si>
    <t>15 684</t>
  </si>
  <si>
    <t>Laxou (54)</t>
  </si>
  <si>
    <t>15 286</t>
  </si>
  <si>
    <t>Pont-à-Mousson (54)</t>
  </si>
  <si>
    <t>14 611</t>
  </si>
  <si>
    <t>Longwy (54)</t>
  </si>
  <si>
    <t>14 515</t>
  </si>
  <si>
    <t>Saint-Max (54)</t>
  </si>
  <si>
    <t>10 951</t>
  </si>
  <si>
    <t>Jarville-la-Malgrange (54)</t>
  </si>
  <si>
    <t>9 751</t>
  </si>
  <si>
    <t>Villerupt (54)</t>
  </si>
  <si>
    <t>9 680</t>
  </si>
  <si>
    <t>Maxéville (54)</t>
  </si>
  <si>
    <t>8 973</t>
  </si>
  <si>
    <t>Dombasle-sur-Meurthe (54)</t>
  </si>
  <si>
    <t>8 946</t>
  </si>
  <si>
    <t>Jarny (54)</t>
  </si>
  <si>
    <t>8 373</t>
  </si>
  <si>
    <t>Mont-Saint-Martin (54)</t>
  </si>
  <si>
    <t>8 238</t>
  </si>
  <si>
    <t>Tomblaine (54)</t>
  </si>
  <si>
    <t>7 842</t>
  </si>
  <si>
    <t>Malzéville (54)</t>
  </si>
  <si>
    <t>7 712</t>
  </si>
  <si>
    <t>Saint-Nicolas-de-Port (54)</t>
  </si>
  <si>
    <t>7 506</t>
  </si>
  <si>
    <t>Joeuf (54)</t>
  </si>
  <si>
    <t>7 449</t>
  </si>
  <si>
    <t>Essey-lès-Nancy (54)</t>
  </si>
  <si>
    <t>7 302</t>
  </si>
  <si>
    <t>Champigneulles (54)</t>
  </si>
  <si>
    <t>7 167</t>
  </si>
  <si>
    <t>Frouard (54)</t>
  </si>
  <si>
    <t>6 996</t>
  </si>
  <si>
    <t>Neuves-Maisons (54)</t>
  </si>
  <si>
    <t>6 844</t>
  </si>
  <si>
    <t>Ludres (54)</t>
  </si>
  <si>
    <t>6 821</t>
  </si>
  <si>
    <t>Homécourt (54)</t>
  </si>
  <si>
    <t>6 814</t>
  </si>
  <si>
    <t>Liverdun (54)</t>
  </si>
  <si>
    <t>6 393</t>
  </si>
  <si>
    <t>Heillecourt (54)</t>
  </si>
  <si>
    <t>6 183</t>
  </si>
  <si>
    <t>Longuyon (54)</t>
  </si>
  <si>
    <t>5 866</t>
  </si>
  <si>
    <t>Seichamps (54)</t>
  </si>
  <si>
    <t>5 473</t>
  </si>
  <si>
    <t>Pompey (54)</t>
  </si>
  <si>
    <t>5 224</t>
  </si>
  <si>
    <t>Laneuveville-devant-Nancy (54)</t>
  </si>
  <si>
    <t>5 072</t>
  </si>
  <si>
    <t>Blénod-lès-Pont-à-Mousson (54)</t>
  </si>
  <si>
    <t>4 894</t>
  </si>
  <si>
    <t>Briey (54)</t>
  </si>
  <si>
    <t>4 856</t>
  </si>
  <si>
    <t>Dieulouard (54)</t>
  </si>
  <si>
    <t>4 771</t>
  </si>
  <si>
    <t>Pulnoy (54)</t>
  </si>
  <si>
    <t>4 757</t>
  </si>
  <si>
    <t>Baccarat (54)</t>
  </si>
  <si>
    <t>4 744</t>
  </si>
  <si>
    <t>Herserange (54)</t>
  </si>
  <si>
    <t>4 328</t>
  </si>
  <si>
    <t>Varangéville (54)</t>
  </si>
  <si>
    <t>4 240</t>
  </si>
  <si>
    <t>Bouxières-aux-Dames (54)</t>
  </si>
  <si>
    <t>4 123</t>
  </si>
  <si>
    <t>Pagny-sur-Moselle (54)</t>
  </si>
  <si>
    <t>4 088</t>
  </si>
  <si>
    <t>Saulxures-lès-Nancy (54)</t>
  </si>
  <si>
    <t>4 040</t>
  </si>
  <si>
    <t>Blainville-sur-l'Eau (54)</t>
  </si>
  <si>
    <t>3 789</t>
  </si>
  <si>
    <t>Écrouves (54)</t>
  </si>
  <si>
    <t>3 670</t>
  </si>
  <si>
    <t>Réhon (54)</t>
  </si>
  <si>
    <t>3 203</t>
  </si>
  <si>
    <t>Hussigny-Godbrange (54)</t>
  </si>
  <si>
    <t>3 076</t>
  </si>
  <si>
    <t>Custines (54)</t>
  </si>
  <si>
    <t>2 998</t>
  </si>
  <si>
    <t>Lexy (54)</t>
  </si>
  <si>
    <t>2 990</t>
  </si>
  <si>
    <t>Haucourt-Moulaine (54)</t>
  </si>
  <si>
    <t>Chaligny (54)</t>
  </si>
  <si>
    <t>2 955</t>
  </si>
  <si>
    <t>Richardménil (54)</t>
  </si>
  <si>
    <t>2 885</t>
  </si>
  <si>
    <t>Rosières-aux-Salines (54)</t>
  </si>
  <si>
    <t>2 839</t>
  </si>
  <si>
    <t>Damelevières (54)</t>
  </si>
  <si>
    <t>2 810</t>
  </si>
  <si>
    <t>Auboué (54)</t>
  </si>
  <si>
    <t>2 808</t>
  </si>
  <si>
    <t>Foug (54)</t>
  </si>
  <si>
    <t>2 739</t>
  </si>
  <si>
    <t>Tucquegnieux (54)</t>
  </si>
  <si>
    <t>2 719</t>
  </si>
  <si>
    <t>Fléville-devant-Nancy (54)</t>
  </si>
  <si>
    <t>2 626</t>
  </si>
  <si>
    <t>Lay-Saint-Christophe (54)</t>
  </si>
  <si>
    <t>2 623</t>
  </si>
  <si>
    <t>Conflans-en-Jarnisy (54)</t>
  </si>
  <si>
    <t>Saulnes (54)</t>
  </si>
  <si>
    <t>2 455</t>
  </si>
  <si>
    <t>Piennes (54)</t>
  </si>
  <si>
    <t>2 407</t>
  </si>
  <si>
    <t>Longlaville (54)</t>
  </si>
  <si>
    <t>2 377</t>
  </si>
  <si>
    <t>Houdemont (54)</t>
  </si>
  <si>
    <t>2 367</t>
  </si>
  <si>
    <t>Valleroy (54)</t>
  </si>
  <si>
    <t>2 296</t>
  </si>
  <si>
    <t>Gondreville (54)</t>
  </si>
  <si>
    <t>Gorcy (54)</t>
  </si>
  <si>
    <t>2 123</t>
  </si>
  <si>
    <t>Cosnes-et-Romain (54)</t>
  </si>
  <si>
    <t>2 088</t>
  </si>
  <si>
    <t>Audun-le-Roman (54)</t>
  </si>
  <si>
    <t>2 058</t>
  </si>
  <si>
    <t>Pont-Saint-Vincent (54)</t>
  </si>
  <si>
    <t>2 054</t>
  </si>
  <si>
    <t>Mexy (54)</t>
  </si>
  <si>
    <t>1 996</t>
  </si>
  <si>
    <t>Moutiers (54)</t>
  </si>
  <si>
    <t>1 929</t>
  </si>
  <si>
    <t>Trieux (54)</t>
  </si>
  <si>
    <t>1 852</t>
  </si>
  <si>
    <t>Cirey-sur-Vezouze (54)</t>
  </si>
  <si>
    <t>1 788</t>
  </si>
  <si>
    <t>Marbache (54)</t>
  </si>
  <si>
    <t>Dommartin-lès-Toul (54)</t>
  </si>
  <si>
    <t>1 643</t>
  </si>
  <si>
    <t>Flavigny-sur-Moselle (54)</t>
  </si>
  <si>
    <t>1 639</t>
  </si>
  <si>
    <t>Crusnes (54)</t>
  </si>
  <si>
    <t>1 600</t>
  </si>
  <si>
    <t>Chavigny (54)</t>
  </si>
  <si>
    <t>Chanteheux (54)</t>
  </si>
  <si>
    <t>Labry (54)</t>
  </si>
  <si>
    <t>1 578</t>
  </si>
  <si>
    <t>Thil (54)</t>
  </si>
  <si>
    <t>Badonviller (54)</t>
  </si>
  <si>
    <t>Messein (54)</t>
  </si>
  <si>
    <t>1 500</t>
  </si>
  <si>
    <t>Velaine-en-Haye (54)</t>
  </si>
  <si>
    <t>1 498</t>
  </si>
  <si>
    <t>Mancieulles (54)</t>
  </si>
  <si>
    <t>1 420</t>
  </si>
  <si>
    <t>Gerbéviller (54)</t>
  </si>
  <si>
    <t>1 406</t>
  </si>
  <si>
    <t>Bayon (54)</t>
  </si>
  <si>
    <t>1 405</t>
  </si>
  <si>
    <t>Maidières (54)</t>
  </si>
  <si>
    <t>1 375</t>
  </si>
  <si>
    <t>Méréville (54)</t>
  </si>
  <si>
    <t>1 348</t>
  </si>
  <si>
    <t>Vézelise (54)</t>
  </si>
  <si>
    <t>1 337</t>
  </si>
  <si>
    <t>Mercy-le-Bas (54)</t>
  </si>
  <si>
    <t>1 326</t>
  </si>
  <si>
    <t>Villers-la-Montagne (54)</t>
  </si>
  <si>
    <t>1 323</t>
  </si>
  <si>
    <t>Bouxières-aux-Chênes (54)</t>
  </si>
  <si>
    <t>1 310</t>
  </si>
  <si>
    <t>Colombey-les-Belles (54)</t>
  </si>
  <si>
    <t>1 283</t>
  </si>
  <si>
    <t>Belleville (54)</t>
  </si>
  <si>
    <t>1 281</t>
  </si>
  <si>
    <t>Einville-au-Jard (54)</t>
  </si>
  <si>
    <t>1 261</t>
  </si>
  <si>
    <t>Blâmont (54)</t>
  </si>
  <si>
    <t>Saizerais (54)</t>
  </si>
  <si>
    <t>1 241</t>
  </si>
  <si>
    <t>Giraumont (54)</t>
  </si>
  <si>
    <t>1 173</t>
  </si>
  <si>
    <t>Pulligny (54)</t>
  </si>
  <si>
    <t>1 171</t>
  </si>
  <si>
    <t>Faulx (54)</t>
  </si>
  <si>
    <t>Bainville-sur-Madon (54)</t>
  </si>
  <si>
    <t>1 170</t>
  </si>
  <si>
    <t>Batilly (54)</t>
  </si>
  <si>
    <t>Champenoux (54)</t>
  </si>
  <si>
    <t>1 126</t>
  </si>
  <si>
    <t>Art-sur-Meurthe (54)</t>
  </si>
  <si>
    <t>1 109</t>
  </si>
  <si>
    <t>Montauville (54)</t>
  </si>
  <si>
    <t>1 093</t>
  </si>
  <si>
    <t>Domgermain (54)</t>
  </si>
  <si>
    <t>1 083</t>
  </si>
  <si>
    <t>Nomeny (54)</t>
  </si>
  <si>
    <t>1 081</t>
  </si>
  <si>
    <t>Joudreville (54)</t>
  </si>
  <si>
    <t>Bertrichamps (54)</t>
  </si>
  <si>
    <t>1 062</t>
  </si>
  <si>
    <t>Villey-Saint-Étienne (54)</t>
  </si>
  <si>
    <t>1 053</t>
  </si>
  <si>
    <t>Norroy-lès-Pont-à-Mousson (54)</t>
  </si>
  <si>
    <t>1 048</t>
  </si>
  <si>
    <t>Thiaucourt-Regniéville (54)</t>
  </si>
  <si>
    <t>Pierrepont (54)</t>
  </si>
  <si>
    <t>Eulmont (54)</t>
  </si>
  <si>
    <t>Vandières (54)</t>
  </si>
  <si>
    <t>Doncourt-lès-Conflans (54)</t>
  </si>
  <si>
    <t>Blénod-lès-Toul (54)</t>
  </si>
  <si>
    <t>Sommerviller (54)</t>
  </si>
  <si>
    <t>Mont-Bonvillers (54)</t>
  </si>
  <si>
    <t>Mont-sur-Meurthe (54)</t>
  </si>
  <si>
    <t>Nancy</t>
  </si>
  <si>
    <t xml:space="preserve">Verdun </t>
  </si>
  <si>
    <t xml:space="preserve">Bar-le-Duc </t>
  </si>
  <si>
    <t xml:space="preserve">Commercy </t>
  </si>
  <si>
    <t xml:space="preserve">Saint-Mihiel </t>
  </si>
  <si>
    <t>Épernay (51)</t>
  </si>
  <si>
    <t>Vitry-le-François (51)</t>
  </si>
  <si>
    <t>Tinqueux (51)</t>
  </si>
  <si>
    <t>Cormontreuil (51)</t>
  </si>
  <si>
    <t>Bétheny (51)</t>
  </si>
  <si>
    <t>Saint-Memmie (51)</t>
  </si>
  <si>
    <t>Sézanne (51)</t>
  </si>
  <si>
    <t>Fismes (51)</t>
  </si>
  <si>
    <t>Fagnières (51)</t>
  </si>
  <si>
    <t>Sainte-Menehould (51)</t>
  </si>
  <si>
    <t>Mourmelon-le-Grand (51)</t>
  </si>
  <si>
    <t>Witry-lès-Reims (51)</t>
  </si>
  <si>
    <t>Ay (51)</t>
  </si>
  <si>
    <t>Montmirail (51)</t>
  </si>
  <si>
    <t>Saint-Brice-Courcelles (51)</t>
  </si>
  <si>
    <t>Suippes (51)</t>
  </si>
  <si>
    <t>Dormans (51)</t>
  </si>
  <si>
    <t>Courtisols (51)</t>
  </si>
  <si>
    <t>Vertus (51)</t>
  </si>
  <si>
    <t>Taissy (51)</t>
  </si>
  <si>
    <t>Muizon (51)</t>
  </si>
  <si>
    <t>Fère-Champenoise (51)</t>
  </si>
  <si>
    <t>Sermaize-les-Bains (51)</t>
  </si>
  <si>
    <t>Pargny-sur-Saulx (51)</t>
  </si>
  <si>
    <t>Warmeriville (51)</t>
  </si>
  <si>
    <t>Sarry (51)</t>
  </si>
  <si>
    <t>Bazancourt (51)</t>
  </si>
  <si>
    <t>Magenta (51)</t>
  </si>
  <si>
    <t>Dizy (51)</t>
  </si>
  <si>
    <t>Jonchery-sur-Vesle (51)</t>
  </si>
  <si>
    <t>Frignicourt (51)</t>
  </si>
  <si>
    <t>Sillery (51)</t>
  </si>
  <si>
    <t>Avize (51)</t>
  </si>
  <si>
    <t>Esternay (51)</t>
  </si>
  <si>
    <t>Mardeuil (51)</t>
  </si>
  <si>
    <t>Gueux (51)</t>
  </si>
  <si>
    <t>Saint-Martin-d'Ablois (51)</t>
  </si>
  <si>
    <t>Pierry (51)</t>
  </si>
  <si>
    <t>Reims</t>
  </si>
  <si>
    <t>MARNE</t>
  </si>
  <si>
    <t xml:space="preserve">Châlons-en-Champagne </t>
  </si>
  <si>
    <t>Charleville-Mézières (08)</t>
  </si>
  <si>
    <t>Sedan (08)</t>
  </si>
  <si>
    <t>Revin (08)</t>
  </si>
  <si>
    <t>Rethel (08)</t>
  </si>
  <si>
    <t>Givet (08)</t>
  </si>
  <si>
    <t>Nouzonville (08)</t>
  </si>
  <si>
    <t>Bogny-sur-Meuse (08)</t>
  </si>
  <si>
    <t>Vouziers (08)</t>
  </si>
  <si>
    <t>Fumay (08)</t>
  </si>
  <si>
    <t>Vrigne-aux-Bois (08)</t>
  </si>
  <si>
    <t>Villers-Semeuse (08)</t>
  </si>
  <si>
    <t>Vivier-au-Court (08)</t>
  </si>
  <si>
    <t>Carignan (08)</t>
  </si>
  <si>
    <t>Monthermé (08)</t>
  </si>
  <si>
    <t>Mouzon (08)</t>
  </si>
  <si>
    <t>Floing (08)</t>
  </si>
  <si>
    <t>Rocroi (08)</t>
  </si>
  <si>
    <t>Donchery (08)</t>
  </si>
  <si>
    <t>Nouvion-sur-Meuse (08)</t>
  </si>
  <si>
    <t>Haybes (08)</t>
  </si>
  <si>
    <t>Vireux-Wallerand (08)</t>
  </si>
  <si>
    <t>Les Hautes-Rivières (08)</t>
  </si>
  <si>
    <t>Sault-lès-Rethel (08)</t>
  </si>
  <si>
    <t>Bazeilles (08)</t>
  </si>
  <si>
    <t>Vireux-Molhain (08)</t>
  </si>
  <si>
    <t>Aiglemont (08)</t>
  </si>
  <si>
    <t>Balan (08)</t>
  </si>
  <si>
    <t>La Francheville (08)</t>
  </si>
  <si>
    <t>Douzy (08)</t>
  </si>
  <si>
    <t>Montcy-Notre-Dame (08)</t>
  </si>
  <si>
    <t>Warcq (08)</t>
  </si>
  <si>
    <t>Renwez (08)</t>
  </si>
  <si>
    <t>Prix-lès-Mézières (08)</t>
  </si>
  <si>
    <t>Rimogne (08)</t>
  </si>
  <si>
    <t>Signy-l'Abbaye (08)</t>
  </si>
  <si>
    <t>Signy-le-Petit (08)</t>
  </si>
  <si>
    <t>Château-Porcien (08)</t>
  </si>
  <si>
    <t>Flize (08)</t>
  </si>
  <si>
    <t>Blagny (08)</t>
  </si>
  <si>
    <t>Lumes (08)</t>
  </si>
  <si>
    <t>Deville (08)</t>
  </si>
  <si>
    <t>Neufmanil (08)</t>
  </si>
  <si>
    <t>Attigny (08)</t>
  </si>
  <si>
    <t>Pouru-Saint-Remy (08)</t>
  </si>
  <si>
    <t>Fromelennes (08)</t>
  </si>
  <si>
    <t>Gespunsart (08)</t>
  </si>
  <si>
    <t>Thilay (08)</t>
  </si>
  <si>
    <t>Tournes (08)</t>
  </si>
  <si>
    <t>Dom-le-Mesnil (08)</t>
  </si>
  <si>
    <t>Aubrives (08)</t>
  </si>
  <si>
    <t>Boulzicourt (08)</t>
  </si>
  <si>
    <t>Saint-Menges (08)</t>
  </si>
  <si>
    <t>Givonne (08)</t>
  </si>
  <si>
    <t>Asfeld (08)</t>
  </si>
  <si>
    <t>Le Chesne (08)</t>
  </si>
  <si>
    <t>Glaire (08)</t>
  </si>
  <si>
    <t>Raucourt-et-Flaba (08)</t>
  </si>
  <si>
    <t>Maubert-Fontaine (08)</t>
  </si>
  <si>
    <t>Saint-Laurent (08)</t>
  </si>
  <si>
    <t>Juniville (08)</t>
  </si>
  <si>
    <t>35 782</t>
  </si>
  <si>
    <t>22 590</t>
  </si>
  <si>
    <t>8 830</t>
  </si>
  <si>
    <t>8 540</t>
  </si>
  <si>
    <t>7 925</t>
  </si>
  <si>
    <t>7 796</t>
  </si>
  <si>
    <t>7 533</t>
  </si>
  <si>
    <t>6 747</t>
  </si>
  <si>
    <t>6 381</t>
  </si>
  <si>
    <t>6 171</t>
  </si>
  <si>
    <t>6 013</t>
  </si>
  <si>
    <t>4 927</t>
  </si>
  <si>
    <t>4 656</t>
  </si>
  <si>
    <t>Le Val-d'Ajol (88)</t>
  </si>
  <si>
    <t>Saint-Étienne-lès-Remiremont (88)</t>
  </si>
  <si>
    <t>Le Thillot (88)</t>
  </si>
  <si>
    <t>Cornimont (88)</t>
  </si>
  <si>
    <t>Saint-Nabord (88)</t>
  </si>
  <si>
    <t>Vagney (88)</t>
  </si>
  <si>
    <t>Contrexéville (88)</t>
  </si>
  <si>
    <t>Rupt-sur-Moselle (88)</t>
  </si>
  <si>
    <t>Bruyères (88)</t>
  </si>
  <si>
    <t>Moyenmoutier (88)</t>
  </si>
  <si>
    <t>Éloyes (88)</t>
  </si>
  <si>
    <t>Saulxures-sur-Moselotte (88)</t>
  </si>
  <si>
    <t>Chantraine (88)</t>
  </si>
  <si>
    <t>Anould (88)</t>
  </si>
  <si>
    <t>Fraize (88)</t>
  </si>
  <si>
    <t>Senones (88)</t>
  </si>
  <si>
    <t>Xertigny (88)</t>
  </si>
  <si>
    <t>Liffol-le-Grand (88)</t>
  </si>
  <si>
    <t>Granges-sur-Vologne (88)</t>
  </si>
  <si>
    <t>Étival-Clairefontaine (88)</t>
  </si>
  <si>
    <t>Nomexy (88)</t>
  </si>
  <si>
    <t>Sainte-Marguerite (88)</t>
  </si>
  <si>
    <t>Fresse-sur-Moselle (88)</t>
  </si>
  <si>
    <t>Vincey (88)</t>
  </si>
  <si>
    <t>Saulcy-sur-Meurthe (88)</t>
  </si>
  <si>
    <t>Hadol (88)</t>
  </si>
  <si>
    <t>Saint-Amé (88)</t>
  </si>
  <si>
    <t>Saint-Michel-sur-Meurthe (88)</t>
  </si>
  <si>
    <t>Uxegney (88)</t>
  </si>
  <si>
    <t>Ramonchamp (88)</t>
  </si>
  <si>
    <t>Châtenois (88)</t>
  </si>
  <si>
    <t>Plombières-les-Bains (88)</t>
  </si>
  <si>
    <t>Pouxeux (88)</t>
  </si>
  <si>
    <t>Les Forges (88)</t>
  </si>
  <si>
    <t>Dommartin-lès-Remiremont (88)</t>
  </si>
  <si>
    <t>Le Syndicat (88)</t>
  </si>
  <si>
    <t>Bussang (88)</t>
  </si>
  <si>
    <t>Plainfaing (88)</t>
  </si>
  <si>
    <t>Arches (88)</t>
  </si>
  <si>
    <t>Châtel-sur-Moselle (88)</t>
  </si>
  <si>
    <t>Corcieux (88)</t>
  </si>
  <si>
    <t>Le Tholy (88)</t>
  </si>
  <si>
    <t>Xonrupt-Longemer (88)</t>
  </si>
  <si>
    <t>Chavelot (88)</t>
  </si>
  <si>
    <t>Dogneville (88)</t>
  </si>
  <si>
    <t>Deyvillers (88)</t>
  </si>
  <si>
    <t>Saint-Maurice-sur-Moselle (88)</t>
  </si>
  <si>
    <t>Bains-les-Bains (88)</t>
  </si>
  <si>
    <t>Portieux (88)</t>
  </si>
  <si>
    <t>Uriménil (88)</t>
  </si>
  <si>
    <t>Taintrux (88)</t>
  </si>
  <si>
    <t>Darney (88)</t>
  </si>
  <si>
    <t>Bulgnéville (88)</t>
  </si>
  <si>
    <t>Cheniménil (88)</t>
  </si>
  <si>
    <t>Saint-Léonard (88)</t>
  </si>
  <si>
    <t>Ban-de-Laveline (88)</t>
  </si>
  <si>
    <t>Lamarche (88)</t>
  </si>
  <si>
    <t>Le Ménil (88)</t>
  </si>
  <si>
    <t>Darnieulles (88)</t>
  </si>
  <si>
    <t>Vecoux (88)</t>
  </si>
  <si>
    <t>Igney (88)</t>
  </si>
  <si>
    <t>Jeanménil (88)</t>
  </si>
  <si>
    <t>Aydoilles (88)</t>
  </si>
  <si>
    <t>Uzemain (88)</t>
  </si>
  <si>
    <t>Archettes (88)</t>
  </si>
  <si>
    <t>Raon-aux-Bois (88)</t>
  </si>
  <si>
    <t>Docelles (88)</t>
  </si>
  <si>
    <t>Monthureux-sur-Saône (88)</t>
  </si>
  <si>
    <t>Ventron (88)</t>
  </si>
  <si>
    <t>Girmont (88)</t>
  </si>
  <si>
    <t>Lépanges-sur-Vologne (88)</t>
  </si>
  <si>
    <t>Gironcourt-sur-Vraine (88)</t>
  </si>
  <si>
    <t>Dompaire (88)</t>
  </si>
  <si>
    <t>Martigny-les-Bains (88)</t>
  </si>
  <si>
    <t>La Petite-Raon (88)</t>
  </si>
  <si>
    <t>Mattaincourt (88)</t>
  </si>
  <si>
    <t>Bellefontaine (88)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</si>
  <si>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</si>
  <si>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</si>
  <si>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</si>
  <si>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</si>
  <si>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</si>
  <si>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</si>
  <si>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</si>
  <si>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</si>
  <si>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</si>
  <si>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</si>
  <si>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</si>
  <si>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</si>
  <si>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</si>
  <si>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Temps de Parcours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</si>
  <si>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</si>
  <si>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</si>
  <si>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</si>
  <si>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</si>
  <si>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</si>
  <si>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</si>
  <si>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</si>
  <si>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</si>
  <si>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</si>
  <si>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</si>
  <si>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</si>
  <si>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</si>
  <si>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</si>
  <si>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</si>
  <si>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</si>
  <si>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</si>
  <si>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</si>
  <si>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</si>
  <si>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</si>
  <si>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</si>
  <si>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</si>
  <si>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</si>
  <si>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</si>
  <si>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</si>
  <si>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</si>
  <si>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</si>
  <si>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</si>
  <si>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</si>
  <si>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</si>
  <si>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</si>
  <si>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</si>
  <si>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</si>
  <si>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</si>
  <si>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</si>
  <si>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</si>
  <si>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</si>
  <si>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</si>
  <si>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</si>
  <si>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</si>
  <si>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Mouzay (55)</t>
  </si>
  <si>
    <t>Dun-sur-Meuse (55)</t>
  </si>
  <si>
    <t>Tréveray (55)</t>
  </si>
  <si>
    <t>Dommary-Baroncourt (55)</t>
  </si>
  <si>
    <t>Varennes-en-Argonne (55)</t>
  </si>
  <si>
    <t>Contrisson (55)</t>
  </si>
  <si>
    <t>Spincourt (55)</t>
  </si>
  <si>
    <t>Fresnes-en-Woëvre (55)</t>
  </si>
  <si>
    <t>Damvillers (55)</t>
  </si>
  <si>
    <t>Trémont-sur-Saulx (55)</t>
  </si>
  <si>
    <t>Brillon-en-Barrois (55)</t>
  </si>
  <si>
    <t>Lacroix-sur-Meuse (55)</t>
  </si>
  <si>
    <t>Ancemont (55)</t>
  </si>
  <si>
    <t>Haironville (55)</t>
  </si>
  <si>
    <t>Buzy-Darmont (55)</t>
  </si>
  <si>
    <t>Bras-sur-Meuse (55)</t>
  </si>
  <si>
    <t>Savonnières-devant-Bar (55)</t>
  </si>
  <si>
    <t>Demange-aux-Eaux (55)</t>
  </si>
  <si>
    <t>Hannonville-sous-les-Côtes (55)</t>
  </si>
  <si>
    <t>Marville (55)</t>
  </si>
  <si>
    <t>Lisle-en-Rigault (55)</t>
  </si>
  <si>
    <t>Reste:</t>
  </si>
  <si>
    <t>Pourcent</t>
  </si>
  <si>
    <t xml:space="preserve">Distribution </t>
  </si>
  <si>
    <t>total à reporter</t>
  </si>
  <si>
    <t>Saint-Quentin (02)</t>
  </si>
  <si>
    <t>Soissons (02)</t>
  </si>
  <si>
    <t>Laon (02)</t>
  </si>
  <si>
    <t>Tergnier (02)</t>
  </si>
  <si>
    <t>Château-Thierry (02)</t>
  </si>
  <si>
    <t>Chauny (02)</t>
  </si>
  <si>
    <t>Hirson (02)</t>
  </si>
  <si>
    <t>Villers-Cotterêts (02)</t>
  </si>
  <si>
    <t>Bohain-en-Vermandois (02)</t>
  </si>
  <si>
    <t>Guise (02)</t>
  </si>
  <si>
    <t>Gauchy (02)</t>
  </si>
  <si>
    <t>Belleu (02)</t>
  </si>
  <si>
    <t>Saint-Michel (02)</t>
  </si>
  <si>
    <t>Fère-en-Tardenois (02)</t>
  </si>
  <si>
    <t>Fresnoy-le-Grand (02)</t>
  </si>
  <si>
    <t>Beautor (02)</t>
  </si>
  <si>
    <t>Le Nouvion-en-Thiérache (02)</t>
  </si>
  <si>
    <t>La Fère (02)</t>
  </si>
  <si>
    <t>Charly (02)</t>
  </si>
  <si>
    <t>Vervins (02)</t>
  </si>
  <si>
    <t>Crouy (02)</t>
  </si>
  <si>
    <t>Marle (02)</t>
  </si>
  <si>
    <t>Essômes-sur-Marne (02)</t>
  </si>
  <si>
    <t>Saint-Gobain (02)</t>
  </si>
  <si>
    <t>Villeneuve-Saint-Germain (02)</t>
  </si>
  <si>
    <t>Guignicourt (02)</t>
  </si>
  <si>
    <t>Sinceny (02)</t>
  </si>
  <si>
    <t>Athies-sous-Laon (02)</t>
  </si>
  <si>
    <t>Sissonne (02)</t>
  </si>
  <si>
    <t>La Ferté-Milon (02)</t>
  </si>
  <si>
    <t>Ribemont (02)</t>
  </si>
  <si>
    <t>Neuilly-Saint-Front (02)</t>
  </si>
  <si>
    <t>Vailly-sur-Aisne (02)</t>
  </si>
  <si>
    <t>Braine (02)</t>
  </si>
  <si>
    <t>Nogent-l'Artaud (02)</t>
  </si>
  <si>
    <t>La Capelle (02)</t>
  </si>
  <si>
    <t>Bucy-le-Long (02)</t>
  </si>
  <si>
    <t>Anizy-le-Château (02)</t>
  </si>
  <si>
    <t>Saint-Erme-Outre-et-Ramecourt (02)</t>
  </si>
  <si>
    <t>Viry-Noureuil (02)</t>
  </si>
  <si>
    <t>Harly (02)</t>
  </si>
  <si>
    <t>Vic-sur-Aisne (02)</t>
  </si>
  <si>
    <t>Origny-Sainte-Benoite (02)</t>
  </si>
  <si>
    <t>Charmes (02)</t>
  </si>
  <si>
    <t>Crépy (02)</t>
  </si>
  <si>
    <t>Pinon (02)</t>
  </si>
  <si>
    <t>Montcornet (02)</t>
  </si>
  <si>
    <t>Étreux (02)</t>
  </si>
  <si>
    <t>Courmelles (02)</t>
  </si>
  <si>
    <t>Crécy-sur-Serre (02)</t>
  </si>
  <si>
    <t>Flavy-le-Martel (02)</t>
  </si>
  <si>
    <t>Bruyères-et-Montbérault (02)</t>
  </si>
  <si>
    <t>Beaurevoir (02)</t>
  </si>
  <si>
    <t>Folembray (02)</t>
  </si>
  <si>
    <t>Cuffies (02)</t>
  </si>
  <si>
    <t>Montescourt-Lizerolles (02)</t>
  </si>
  <si>
    <t>Venizel (02)</t>
  </si>
  <si>
    <t>Homblières (02)</t>
  </si>
  <si>
    <t>Origny-en-Thiérache (02)</t>
  </si>
  <si>
    <t>Holnon (02)</t>
  </si>
  <si>
    <t>Liesse-Notre-Dame (02)</t>
  </si>
  <si>
    <t>Chézy-sur-Marne (02)</t>
  </si>
  <si>
    <t>Étampes-sur-Marne (02)</t>
  </si>
  <si>
    <t>Jussy (02)</t>
  </si>
  <si>
    <t>Boué (02)</t>
  </si>
  <si>
    <t>Brasles (02)</t>
  </si>
  <si>
    <t>Aulnois-sous-Laon (02)</t>
  </si>
  <si>
    <t>Buironfosse (02)</t>
  </si>
  <si>
    <t>Essigny-le-Grand (02)</t>
  </si>
  <si>
    <t>Montreuil-aux-Lions (02)</t>
  </si>
  <si>
    <t>Blérancourt (02)</t>
  </si>
  <si>
    <t>Billy-sur-Aisne (02)</t>
  </si>
  <si>
    <t>Coincy (02)</t>
  </si>
  <si>
    <t>Ognes (02)</t>
  </si>
  <si>
    <t>Ambleny (02)</t>
  </si>
  <si>
    <t>Seboncourt (02)</t>
  </si>
  <si>
    <t>Étreillers (02)</t>
  </si>
  <si>
    <t>La Flamengrie (02)</t>
  </si>
  <si>
    <t>Rozoy-sur-Serre (02)</t>
  </si>
  <si>
    <t>Vermand (02)</t>
  </si>
  <si>
    <t>Saint-Just-Sauvage (51)</t>
  </si>
  <si>
    <t>Pontfaverger-Moronvilliers (51)</t>
  </si>
  <si>
    <t>Damery (51)</t>
  </si>
  <si>
    <t>Boult-sur-Suippe (51)</t>
  </si>
  <si>
    <t>Mareuil-le-Port (51)</t>
  </si>
  <si>
    <t>Bezannes (51)</t>
  </si>
  <si>
    <t>Hermonville (51)</t>
  </si>
  <si>
    <t>Mareuil-sur-Ay (51)</t>
  </si>
  <si>
    <t>Tours-sur-Marne (51)</t>
  </si>
  <si>
    <t>Cernay-lès-Reims (51)</t>
  </si>
  <si>
    <t>Courcy (51)</t>
  </si>
  <si>
    <t>Connantre (51)</t>
  </si>
  <si>
    <t>Loivre (51)</t>
  </si>
  <si>
    <t>Verzenay (51)</t>
  </si>
  <si>
    <t>Le Mesnil-sur-Oger (51)</t>
  </si>
  <si>
    <t>Compertrix (51)</t>
  </si>
  <si>
    <t>Rilly-la-Montagne (51)</t>
  </si>
  <si>
    <t>Cormicy (51)</t>
  </si>
  <si>
    <t>Verzy (51)</t>
  </si>
  <si>
    <t>Avenay-Val-d'Or (51)</t>
  </si>
  <si>
    <t>Bouzy (51)</t>
  </si>
  <si>
    <t>Champigny (51)</t>
  </si>
  <si>
    <t>Oiry (51)</t>
  </si>
  <si>
    <t>Couvrot (51)</t>
  </si>
  <si>
    <t>Ambonnay (51)</t>
  </si>
  <si>
    <t>Cramant (51)</t>
  </si>
  <si>
    <t>Recy (51)</t>
  </si>
  <si>
    <t>Loisy-sur-Marne (51)</t>
  </si>
  <si>
    <t>Bourgogne (51)</t>
  </si>
  <si>
    <t>Saint-Martin-sur-le-Pré (51)</t>
  </si>
  <si>
    <t>Chouilly (51)</t>
  </si>
  <si>
    <t>Cumières (51)</t>
  </si>
  <si>
    <t>Anglure (51)</t>
  </si>
  <si>
    <t>Les Mesneux (51)</t>
  </si>
  <si>
    <t>Hautvillers (51)</t>
  </si>
  <si>
    <t>Prunay (51)</t>
  </si>
  <si>
    <t>Bétheniville (51)</t>
  </si>
  <si>
    <t>Juvigny (51)</t>
  </si>
  <si>
    <t>Saint-Amand-sur-Fion (51)</t>
  </si>
  <si>
    <t>Châtillon-sur-Marne (51)</t>
  </si>
  <si>
    <t>Kintzheim (67)</t>
  </si>
  <si>
    <t>Wingen-sur-Moder (67)</t>
  </si>
  <si>
    <t>Drulingen (67)</t>
  </si>
  <si>
    <t>Rohrwiller (67)</t>
  </si>
  <si>
    <t>Keskastel (67)</t>
  </si>
  <si>
    <t>Obermodern-Zutzendorf (67)</t>
  </si>
  <si>
    <t>Stutzheim-Offenheim (67)</t>
  </si>
  <si>
    <t>Oberbronn (67)</t>
  </si>
  <si>
    <t>Dauendorf (67)</t>
  </si>
  <si>
    <t>Nordhouse (67)</t>
  </si>
  <si>
    <t>Schleithal (67)</t>
  </si>
  <si>
    <t>Niederhausbergen (67)</t>
  </si>
  <si>
    <t>Hindisheim (67)</t>
  </si>
  <si>
    <t>Blaesheim (67)</t>
  </si>
  <si>
    <t>Urmatt (67)</t>
  </si>
  <si>
    <t>Westhouse (67)</t>
  </si>
  <si>
    <t>Dinsheim (67)</t>
  </si>
  <si>
    <t>Meistratzheim (67)</t>
  </si>
  <si>
    <t>Hangenbieten (67)</t>
  </si>
  <si>
    <t>Gresswiller (67)</t>
  </si>
  <si>
    <t>Valff (67)</t>
  </si>
  <si>
    <t>Dachstein (67)</t>
  </si>
  <si>
    <t>Ohlungen (67)</t>
  </si>
  <si>
    <t>Niederschaeffolsheim (67)</t>
  </si>
  <si>
    <t>Eckwersheim (67)</t>
  </si>
  <si>
    <t>Oermingen (67)</t>
  </si>
  <si>
    <t>Niedernai (67)</t>
  </si>
  <si>
    <t>Gumbrechtshoffen (67)</t>
  </si>
  <si>
    <t>Bernardswiller (67)</t>
  </si>
  <si>
    <t>Obenheim (67)</t>
  </si>
  <si>
    <t>Romanswiller (67)</t>
  </si>
  <si>
    <t>Russ (67)</t>
  </si>
  <si>
    <t>Niederhaslach (67)</t>
  </si>
  <si>
    <t>Wangenbourg-Engenthal (67)</t>
  </si>
  <si>
    <t>Otterswiller (67)</t>
  </si>
  <si>
    <t>Pfulgriesheim (67)</t>
  </si>
  <si>
    <t>Sundhouse (67)</t>
  </si>
  <si>
    <t>Griesheim-sur-Souffel (67)</t>
  </si>
  <si>
    <t>Neuwiller-lès-Saverne (67)</t>
  </si>
  <si>
    <t>Matzenheim (67)</t>
  </si>
  <si>
    <t>Grendelbruch (67)</t>
  </si>
  <si>
    <t>Kertzfeld (67)</t>
  </si>
  <si>
    <t>Hoffen (67)</t>
  </si>
  <si>
    <t>Altorf (67)</t>
  </si>
  <si>
    <t>Breuschwickersheim (67)</t>
  </si>
  <si>
    <t>Uberach (67)</t>
  </si>
  <si>
    <t>Mussig (67)</t>
  </si>
  <si>
    <t>Sand (67)</t>
  </si>
  <si>
    <t>Dossenheim-sur-Zinsel (67)</t>
  </si>
  <si>
    <t>Dingsheim (67)</t>
  </si>
  <si>
    <t>Riedseltz (67)</t>
  </si>
  <si>
    <t>Wimmenau (67)</t>
  </si>
  <si>
    <t>Wingersheim (67)</t>
  </si>
  <si>
    <t>Boofzheim (67)</t>
  </si>
  <si>
    <t>Innenheim (67)</t>
  </si>
  <si>
    <t>Sarrewerden (67)</t>
  </si>
  <si>
    <t>La Walck (67)</t>
  </si>
  <si>
    <t>Furdenheim (67)</t>
  </si>
  <si>
    <t>Schnersheim (67)</t>
  </si>
  <si>
    <t>Durrenbach (67)</t>
  </si>
  <si>
    <t>Scharrachbergheim-Irmstett (67)</t>
  </si>
  <si>
    <t>Goersdorf (67)</t>
  </si>
  <si>
    <t>Rountzenheim (67)</t>
  </si>
  <si>
    <t>Stotzheim (67)</t>
  </si>
  <si>
    <t>Eschbach (67)</t>
  </si>
  <si>
    <t>Osthouse (67)</t>
  </si>
  <si>
    <t>Roppenheim (67)</t>
  </si>
  <si>
    <t>Ergersheim (67)</t>
  </si>
  <si>
    <t>Reipertswiller (67)</t>
  </si>
  <si>
    <t>Baldenheim (67)</t>
  </si>
  <si>
    <t>Willgottheim (67)</t>
  </si>
  <si>
    <t>Langensoultzbach (67)</t>
  </si>
  <si>
    <t>Rittershoffen (67)</t>
  </si>
  <si>
    <t>Kurtzenhouse (67)</t>
  </si>
  <si>
    <t>Dalhunden (67)</t>
  </si>
  <si>
    <t>Barembach (67)</t>
  </si>
  <si>
    <t>Preuschdorf (67)</t>
  </si>
  <si>
    <t>Gertwiller (67)</t>
  </si>
  <si>
    <t>Niederlauterbach (67)</t>
  </si>
  <si>
    <t>Drachenbronn-Birlenbach (67)</t>
  </si>
  <si>
    <t>Recon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</si>
  <si>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</si>
  <si>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</si>
  <si>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</si>
  <si>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</si>
  <si>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</si>
  <si>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</si>
  <si>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</si>
  <si>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</si>
  <si>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</si>
  <si>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BELGIQUE</t>
  </si>
  <si>
    <t>ALLEMAGNE</t>
  </si>
  <si>
    <t>LUXEMBOURG</t>
  </si>
  <si>
    <t>PAYS-BAS</t>
  </si>
  <si>
    <t>Avantage Winterthur</t>
  </si>
  <si>
    <t>TOTAL DIFFERDANGE</t>
  </si>
  <si>
    <t>Avantage Differdange</t>
  </si>
  <si>
    <t>Pourcentage</t>
  </si>
  <si>
    <t>1.31 - 2.00</t>
  </si>
  <si>
    <t>Cumulatif Winterthur</t>
  </si>
  <si>
    <t>Cumulatif Differdange</t>
  </si>
  <si>
    <t>0 - 1.00</t>
  </si>
  <si>
    <t>Différence par fuseau horaire</t>
  </si>
  <si>
    <t>COMPARAISON</t>
  </si>
  <si>
    <t>Habitants</t>
  </si>
  <si>
    <t>Resultats Préliminaires</t>
  </si>
  <si>
    <t>Comparaison Population de Chalandise Winterthur - Differdange</t>
  </si>
  <si>
    <t>Fuseau Horaire</t>
  </si>
  <si>
    <t>TOTAL WINTERTHUR</t>
  </si>
  <si>
    <t>Suisee, Allemagne, Autriche</t>
  </si>
  <si>
    <t xml:space="preserve"> (Manquant encore pour Differdange: Les données du Département de l'Aisne et des Pays-Bas au-delà des 2.00 Heures)</t>
  </si>
  <si>
    <t>Différence cumulative</t>
  </si>
  <si>
    <t xml:space="preserve">     0 - 1.00</t>
  </si>
  <si>
    <t>Nesles-la-Montagne (02)</t>
  </si>
  <si>
    <t>Pasly (02)</t>
  </si>
  <si>
    <t>Crézancy (02)</t>
  </si>
  <si>
    <t>Itancourt (02)</t>
  </si>
  <si>
    <t>Chierry (02)</t>
  </si>
  <si>
    <t>Nogentel (02)</t>
  </si>
  <si>
    <t>Wassigny (02)</t>
  </si>
  <si>
    <t>Couvron-et-Aumencourt (02)</t>
  </si>
  <si>
    <t>Moÿ-de-l'Aisne (02)</t>
  </si>
  <si>
    <t>Coucy-le-Château-Auffrique (02)</t>
  </si>
  <si>
    <t>Viels-Maisons (02)</t>
  </si>
  <si>
    <t>Acy (02)</t>
  </si>
  <si>
    <t>Sains-Richaumont (02)</t>
  </si>
  <si>
    <t>Mons-en-Laonnois (02)</t>
  </si>
  <si>
    <t>Mondrepuis (02)</t>
  </si>
  <si>
    <t>Bichancourt (02)</t>
  </si>
  <si>
    <t>Étréaupont (02)</t>
  </si>
  <si>
    <t>Mercin-et-Vaux (02)</t>
  </si>
  <si>
    <t>Mont-d'Origny (02)</t>
  </si>
  <si>
    <t>Neuville-Saint-Amand (02)</t>
  </si>
  <si>
    <t>Montbrehain (02)</t>
  </si>
  <si>
    <t>Grugies (02)</t>
  </si>
  <si>
    <t>Vaux-Andigny (02)</t>
  </si>
  <si>
    <t>Buire (02)</t>
  </si>
  <si>
    <t>Trélou-sur-Marne (02)</t>
  </si>
  <si>
    <t>Esquéhéries (02)</t>
  </si>
  <si>
    <t>Vendeuil (02)</t>
  </si>
  <si>
    <t>Oulchy-le-Château (02)</t>
  </si>
  <si>
    <t>Lesquielles-Saint-Germain (02)</t>
  </si>
  <si>
    <t>Villiers-Saint-Denis (02)</t>
  </si>
  <si>
    <t>Lehaucourt (02)</t>
  </si>
  <si>
    <t>Vauxbuin (02)</t>
  </si>
  <si>
    <t>Fontaine-lès-Vervins (02)</t>
  </si>
  <si>
    <t>Chavignon (02)</t>
  </si>
  <si>
    <t>Chambry (02)</t>
  </si>
  <si>
    <t>Prémontré (02)</t>
  </si>
  <si>
    <t>Frières-Faillouël (02)</t>
  </si>
  <si>
    <t>Autreville (02)</t>
  </si>
  <si>
    <t>Dizy-le-Gros (02)</t>
  </si>
  <si>
    <t>Pavant (02)</t>
  </si>
  <si>
    <t>Meaux</t>
  </si>
  <si>
    <t>Rec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</si>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</sst>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NumberFormat="1" applyFont="1" applyAlignment="1">
      <alignment horizontal="right"/>
    </xf>
    <xf numFmtId="0" fontId="0" fillId="0" borderId="4" xfId="0" applyBorder="1"/>
    <xf numFmtId="0" fontId="0" fillId="0" borderId="0" xfId="0" applyFill="1" applyAlignment="1">
      <alignment horizontal="center"/>
    </xf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center"/>
    </xf>
    <xf numFmtId="10" fontId="0" fillId="0" borderId="0" xfId="2" applyNumberFormat="1" applyFont="1"/>
    <xf numFmtId="165" fontId="0" fillId="0" borderId="4" xfId="1" applyNumberFormat="1" applyFont="1" applyBorder="1"/>
    <xf numFmtId="10" fontId="0" fillId="0" borderId="0" xfId="0" applyNumberFormat="1"/>
    <xf numFmtId="165" fontId="0" fillId="2" borderId="4" xfId="1" applyNumberFormat="1" applyFont="1" applyFill="1" applyBorder="1"/>
    <xf numFmtId="43" fontId="0" fillId="0" borderId="0" xfId="1" applyFont="1" applyFill="1" applyAlignment="1"/>
    <xf numFmtId="165" fontId="0" fillId="0" borderId="0" xfId="0" applyNumberFormat="1" applyFill="1" applyAlignment="1">
      <alignment horizontal="right"/>
    </xf>
    <xf numFmtId="0" fontId="0" fillId="0" borderId="4" xfId="0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/>
    <xf numFmtId="165" fontId="0" fillId="0" borderId="4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165" fontId="0" fillId="2" borderId="0" xfId="0" applyNumberFormat="1" applyFill="1"/>
    <xf numFmtId="9" fontId="0" fillId="2" borderId="0" xfId="2" applyFont="1" applyFill="1"/>
    <xf numFmtId="166" fontId="0" fillId="0" borderId="0" xfId="2" applyNumberFormat="1" applyFont="1"/>
    <xf numFmtId="166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3" fontId="0" fillId="0" borderId="4" xfId="1" applyFont="1" applyBorder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0" fillId="3" borderId="1" xfId="0" quotePrefix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401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Library/Application%20Support/Microsoft/Office/Office%202011%20AutoRecovery/Belgique%20HABITANTS%20ZONE%20DE%20CHALANDISE%20Sep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EMAGNE%20&amp;%20LUXEMBOURG%20POPULATION%20ZONE%20DE%20CHALANDISE%20Sept%209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%20(version%20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The Netherlands"/>
      <sheetName val="Limburg"/>
      <sheetName val="Noord-Brabant"/>
      <sheetName val="Sheet2"/>
      <sheetName val="Sheet4"/>
    </sheetNames>
    <sheetDataSet>
      <sheetData sheetId="0">
        <row r="548">
          <cell r="G548">
            <v>197197</v>
          </cell>
          <cell r="H548">
            <v>259823</v>
          </cell>
          <cell r="I548">
            <v>2009001</v>
          </cell>
          <cell r="J548">
            <v>4285423</v>
          </cell>
          <cell r="K548">
            <v>1360947</v>
          </cell>
        </row>
      </sheetData>
      <sheetData sheetId="1">
        <row r="109">
          <cell r="H109">
            <v>146937</v>
          </cell>
          <cell r="I109">
            <v>582819</v>
          </cell>
          <cell r="J109">
            <v>1759155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"/>
      <sheetName val="RAW DATA"/>
      <sheetName val="Nordrhein-Westfalen"/>
      <sheetName val="Saarland"/>
      <sheetName val="Rheinland Pfalz"/>
      <sheetName val="Baden-Württemberg"/>
      <sheetName val="Hessen"/>
      <sheetName val="Bayern"/>
    </sheetNames>
    <sheetDataSet>
      <sheetData sheetId="0">
        <row r="48">
          <cell r="G48">
            <v>1241020.8157670158</v>
          </cell>
          <cell r="H48">
            <v>1459483.1205395665</v>
          </cell>
          <cell r="I48">
            <v>2139322.190379438</v>
          </cell>
          <cell r="J48">
            <v>8783760.9561038353</v>
          </cell>
          <cell r="K48">
            <v>10181801.917210145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"/>
      <sheetName val="ALLEMAGNE"/>
      <sheetName val="AUTRICHE"/>
      <sheetName val="Italien"/>
      <sheetName val="WINTERTH DIFFERDINGEN VERGLEICH"/>
    </sheetNames>
    <sheetDataSet>
      <sheetData sheetId="0"/>
      <sheetData sheetId="1"/>
      <sheetData sheetId="2"/>
      <sheetData sheetId="3"/>
      <sheetData sheetId="4">
        <row r="47">
          <cell r="J47">
            <v>3063706</v>
          </cell>
          <cell r="K47">
            <v>3106610</v>
          </cell>
          <cell r="L47">
            <v>3468842</v>
          </cell>
          <cell r="M47">
            <v>5343897</v>
          </cell>
          <cell r="N47">
            <v>4069323</v>
          </cell>
          <cell r="O47">
            <v>574637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G108" workbookViewId="0">
      <selection activeCell="K130" sqref="K130"/>
    </sheetView>
  </sheetViews>
  <sheetFormatPr baseColWidth="10" defaultRowHeight="15" x14ac:dyDescent="0"/>
  <cols>
    <col min="1" max="1" width="10.83203125" style="6"/>
    <col min="2" max="2" width="28.83203125" customWidth="1"/>
    <col min="3" max="3" width="11.5" bestFit="1" customWidth="1"/>
    <col min="4" max="4" width="10.5" style="6" customWidth="1"/>
    <col min="5" max="5" width="18" customWidth="1"/>
    <col min="6" max="6" width="14.33203125" customWidth="1"/>
    <col min="7" max="9" width="10.83203125" customWidth="1"/>
  </cols>
  <sheetData>
    <row r="1" spans="1:12">
      <c r="E1" s="6"/>
      <c r="F1" s="3">
        <v>1036776</v>
      </c>
      <c r="G1" s="63" t="s">
        <v>963</v>
      </c>
      <c r="H1" s="64"/>
      <c r="I1" s="64"/>
      <c r="J1" s="64"/>
      <c r="K1" s="64"/>
    </row>
    <row r="2" spans="1:12">
      <c r="C2" s="3">
        <v>540508</v>
      </c>
      <c r="D2" s="6" t="s">
        <v>949</v>
      </c>
      <c r="E2" s="6" t="s">
        <v>948</v>
      </c>
      <c r="F2" t="s">
        <v>1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2">
      <c r="C3" s="3"/>
    </row>
    <row r="4" spans="1:12">
      <c r="A4" s="6">
        <v>1</v>
      </c>
      <c r="B4" t="s">
        <v>1013</v>
      </c>
      <c r="D4" s="6">
        <v>301</v>
      </c>
      <c r="E4" s="6">
        <v>2.58</v>
      </c>
      <c r="F4" s="3">
        <v>59049</v>
      </c>
      <c r="K4" s="17">
        <f>F4</f>
        <v>59049</v>
      </c>
    </row>
    <row r="5" spans="1:12">
      <c r="A5" s="6">
        <v>2</v>
      </c>
      <c r="B5" t="s">
        <v>1014</v>
      </c>
      <c r="D5" s="6">
        <v>249</v>
      </c>
      <c r="E5" s="6">
        <v>2.52</v>
      </c>
      <c r="F5" s="3">
        <v>29439</v>
      </c>
      <c r="K5" s="17">
        <f>F5</f>
        <v>29439</v>
      </c>
    </row>
    <row r="6" spans="1:12">
      <c r="A6" s="6">
        <v>3</v>
      </c>
      <c r="B6" t="s">
        <v>1015</v>
      </c>
      <c r="D6" s="6">
        <v>270</v>
      </c>
      <c r="E6" s="6">
        <v>2.46</v>
      </c>
      <c r="F6" s="3">
        <v>26241</v>
      </c>
      <c r="K6" s="17">
        <f>F6</f>
        <v>26241</v>
      </c>
    </row>
    <row r="7" spans="1:12">
      <c r="A7" s="6">
        <v>4</v>
      </c>
      <c r="B7" t="s">
        <v>1016</v>
      </c>
      <c r="D7" s="6">
        <v>293</v>
      </c>
      <c r="E7" s="6">
        <v>2.57</v>
      </c>
      <c r="F7" s="3">
        <v>15096</v>
      </c>
      <c r="K7" s="17">
        <f>F7</f>
        <v>15096</v>
      </c>
    </row>
    <row r="8" spans="1:12">
      <c r="A8" s="6">
        <v>5</v>
      </c>
      <c r="B8" t="s">
        <v>1017</v>
      </c>
      <c r="D8" s="6">
        <v>259</v>
      </c>
      <c r="E8" s="6">
        <v>2.39</v>
      </c>
      <c r="F8" s="3">
        <v>14966</v>
      </c>
      <c r="K8" s="17">
        <f>F8</f>
        <v>14966</v>
      </c>
    </row>
    <row r="9" spans="1:12">
      <c r="A9" s="6">
        <v>6</v>
      </c>
      <c r="B9" t="s">
        <v>1018</v>
      </c>
      <c r="D9" s="6">
        <v>299</v>
      </c>
      <c r="E9" s="6">
        <v>3.03</v>
      </c>
      <c r="F9" s="3">
        <v>12512</v>
      </c>
      <c r="L9" s="17">
        <f>F9</f>
        <v>12512</v>
      </c>
    </row>
    <row r="10" spans="1:12">
      <c r="A10" s="6">
        <v>7</v>
      </c>
      <c r="B10" t="s">
        <v>1019</v>
      </c>
      <c r="D10" s="6">
        <v>192</v>
      </c>
      <c r="E10" s="42">
        <v>2.2000000000000002</v>
      </c>
      <c r="F10" s="3">
        <v>10327</v>
      </c>
      <c r="J10" s="17">
        <f>F10</f>
        <v>10327</v>
      </c>
    </row>
    <row r="11" spans="1:12">
      <c r="A11" s="6">
        <v>8</v>
      </c>
      <c r="B11" t="s">
        <v>1020</v>
      </c>
      <c r="D11" s="6">
        <v>281</v>
      </c>
      <c r="E11" s="6">
        <v>3.06</v>
      </c>
      <c r="F11" s="3">
        <v>9834</v>
      </c>
      <c r="L11" s="17">
        <f>F11</f>
        <v>9834</v>
      </c>
    </row>
    <row r="12" spans="1:12">
      <c r="A12" s="6">
        <v>9</v>
      </c>
      <c r="B12" t="s">
        <v>1021</v>
      </c>
      <c r="D12" s="6">
        <v>250</v>
      </c>
      <c r="E12" s="6">
        <v>3.15</v>
      </c>
      <c r="F12" s="3">
        <v>6593</v>
      </c>
      <c r="L12" s="17">
        <f>F12</f>
        <v>6593</v>
      </c>
    </row>
    <row r="13" spans="1:12">
      <c r="A13" s="6">
        <v>10</v>
      </c>
      <c r="B13" t="s">
        <v>1022</v>
      </c>
      <c r="D13" s="6">
        <v>232</v>
      </c>
      <c r="E13" s="6">
        <v>2.54</v>
      </c>
      <c r="F13" s="3">
        <v>5896</v>
      </c>
      <c r="K13" s="17">
        <f>F13</f>
        <v>5896</v>
      </c>
    </row>
    <row r="14" spans="1:12">
      <c r="A14" s="6">
        <v>11</v>
      </c>
      <c r="B14" t="s">
        <v>1023</v>
      </c>
      <c r="D14" s="6">
        <v>298</v>
      </c>
      <c r="E14" s="6">
        <v>2.5499999999999998</v>
      </c>
      <c r="F14" s="3">
        <v>5604</v>
      </c>
      <c r="K14" s="17">
        <f>F14</f>
        <v>5604</v>
      </c>
    </row>
    <row r="15" spans="1:12">
      <c r="A15" s="6">
        <v>12</v>
      </c>
      <c r="B15" t="s">
        <v>1024</v>
      </c>
      <c r="D15" s="6">
        <v>260</v>
      </c>
      <c r="E15" s="6">
        <v>2.5099999999999998</v>
      </c>
      <c r="F15" s="3">
        <v>4032</v>
      </c>
      <c r="K15" s="17">
        <f>F15</f>
        <v>4032</v>
      </c>
    </row>
    <row r="16" spans="1:12">
      <c r="A16" s="6">
        <v>13</v>
      </c>
      <c r="B16" t="s">
        <v>1025</v>
      </c>
      <c r="D16" s="6">
        <v>191</v>
      </c>
      <c r="E16" s="42">
        <v>2.2000000000000002</v>
      </c>
      <c r="F16" s="3">
        <v>3653</v>
      </c>
      <c r="J16" s="17">
        <f>F16</f>
        <v>3653</v>
      </c>
    </row>
    <row r="17" spans="1:12">
      <c r="A17" s="6">
        <v>14</v>
      </c>
      <c r="B17" t="s">
        <v>1026</v>
      </c>
      <c r="D17" s="6">
        <v>250</v>
      </c>
      <c r="E17" s="6">
        <v>2.41</v>
      </c>
      <c r="F17" s="3">
        <v>3355</v>
      </c>
      <c r="K17" s="17">
        <f>F17</f>
        <v>3355</v>
      </c>
    </row>
    <row r="18" spans="1:12">
      <c r="A18" s="6">
        <v>15</v>
      </c>
      <c r="B18" t="s">
        <v>1027</v>
      </c>
      <c r="D18" s="6">
        <v>317</v>
      </c>
      <c r="E18" s="6">
        <v>3.15</v>
      </c>
      <c r="F18" s="3">
        <v>3272</v>
      </c>
      <c r="L18" s="17">
        <f>F18</f>
        <v>3272</v>
      </c>
    </row>
    <row r="19" spans="1:12">
      <c r="A19" s="6">
        <v>16</v>
      </c>
      <c r="B19" t="s">
        <v>1028</v>
      </c>
      <c r="D19" s="6">
        <v>290</v>
      </c>
      <c r="E19" s="6">
        <v>2.5299999999999998</v>
      </c>
      <c r="F19" s="3">
        <v>2981</v>
      </c>
      <c r="K19" s="17">
        <f>F19</f>
        <v>2981</v>
      </c>
    </row>
    <row r="20" spans="1:12">
      <c r="A20" s="6">
        <v>17</v>
      </c>
      <c r="B20" t="s">
        <v>1029</v>
      </c>
      <c r="D20" s="6">
        <v>221</v>
      </c>
      <c r="E20" s="6">
        <v>2.42</v>
      </c>
      <c r="F20" s="3">
        <v>2920</v>
      </c>
      <c r="K20" s="17">
        <f t="shared" ref="K20:K28" si="0">F20</f>
        <v>2920</v>
      </c>
    </row>
    <row r="21" spans="1:12">
      <c r="A21" s="6">
        <v>18</v>
      </c>
      <c r="B21" t="s">
        <v>1030</v>
      </c>
      <c r="D21" s="6">
        <v>286</v>
      </c>
      <c r="E21" s="6">
        <v>2.52</v>
      </c>
      <c r="F21" s="3">
        <v>2817</v>
      </c>
      <c r="K21" s="17">
        <f t="shared" si="0"/>
        <v>2817</v>
      </c>
    </row>
    <row r="22" spans="1:12">
      <c r="A22" s="6">
        <v>19</v>
      </c>
      <c r="B22" t="s">
        <v>1031</v>
      </c>
      <c r="D22" s="6">
        <v>276</v>
      </c>
      <c r="E22" s="6">
        <v>2.5299999999999998</v>
      </c>
      <c r="F22" s="3">
        <v>2728</v>
      </c>
      <c r="K22" s="17">
        <f t="shared" si="0"/>
        <v>2728</v>
      </c>
    </row>
    <row r="23" spans="1:12">
      <c r="A23" s="6">
        <v>20</v>
      </c>
      <c r="B23" t="s">
        <v>1032</v>
      </c>
      <c r="D23" s="6">
        <v>209</v>
      </c>
      <c r="E23" s="6">
        <v>2.33</v>
      </c>
      <c r="F23" s="3">
        <v>2653</v>
      </c>
      <c r="K23" s="17">
        <f t="shared" si="0"/>
        <v>2653</v>
      </c>
    </row>
    <row r="24" spans="1:12">
      <c r="A24" s="6">
        <v>21</v>
      </c>
      <c r="B24" t="s">
        <v>1033</v>
      </c>
      <c r="D24" s="6">
        <v>263</v>
      </c>
      <c r="E24" s="6">
        <v>2.5099999999999998</v>
      </c>
      <c r="F24" s="3">
        <v>2622</v>
      </c>
      <c r="K24" s="17">
        <f t="shared" si="0"/>
        <v>2622</v>
      </c>
    </row>
    <row r="25" spans="1:12">
      <c r="A25" s="6">
        <v>22</v>
      </c>
      <c r="B25" t="s">
        <v>1034</v>
      </c>
      <c r="D25" s="6">
        <v>233</v>
      </c>
      <c r="E25" s="6">
        <v>2.39</v>
      </c>
      <c r="F25" s="3">
        <v>2524</v>
      </c>
      <c r="K25" s="17">
        <f t="shared" si="0"/>
        <v>2524</v>
      </c>
    </row>
    <row r="26" spans="1:12">
      <c r="A26" s="6">
        <v>23</v>
      </c>
      <c r="B26" t="s">
        <v>1035</v>
      </c>
      <c r="D26" s="6">
        <v>263</v>
      </c>
      <c r="E26" s="6">
        <v>2.39</v>
      </c>
      <c r="F26" s="3">
        <v>2483</v>
      </c>
      <c r="K26" s="17">
        <f t="shared" si="0"/>
        <v>2483</v>
      </c>
    </row>
    <row r="27" spans="1:12">
      <c r="A27" s="6">
        <v>24</v>
      </c>
      <c r="B27" t="s">
        <v>1036</v>
      </c>
      <c r="D27" s="6">
        <v>293</v>
      </c>
      <c r="E27" s="6">
        <v>2.56</v>
      </c>
      <c r="F27" s="3">
        <v>2340</v>
      </c>
      <c r="K27" s="17">
        <f t="shared" si="0"/>
        <v>2340</v>
      </c>
    </row>
    <row r="28" spans="1:12">
      <c r="A28" s="6">
        <v>25</v>
      </c>
      <c r="B28" t="s">
        <v>1037</v>
      </c>
      <c r="D28" s="6">
        <v>257</v>
      </c>
      <c r="E28" s="42">
        <v>2.5</v>
      </c>
      <c r="F28" s="3">
        <v>2313</v>
      </c>
      <c r="K28" s="17">
        <f t="shared" si="0"/>
        <v>2313</v>
      </c>
    </row>
    <row r="29" spans="1:12">
      <c r="A29" s="6">
        <v>26</v>
      </c>
      <c r="B29" t="s">
        <v>1038</v>
      </c>
      <c r="D29" s="6">
        <v>233</v>
      </c>
      <c r="E29" s="6">
        <v>2.21</v>
      </c>
      <c r="F29" s="3">
        <v>1103</v>
      </c>
      <c r="J29" s="17">
        <f>F29</f>
        <v>1103</v>
      </c>
    </row>
    <row r="30" spans="1:12">
      <c r="A30" s="6">
        <v>27</v>
      </c>
      <c r="B30" t="s">
        <v>1039</v>
      </c>
      <c r="D30" s="6">
        <v>299</v>
      </c>
      <c r="E30" s="6">
        <v>2.59</v>
      </c>
      <c r="F30" s="3">
        <v>2156</v>
      </c>
      <c r="K30" s="17">
        <f>F30</f>
        <v>2156</v>
      </c>
    </row>
    <row r="31" spans="1:12">
      <c r="A31" s="6">
        <v>28</v>
      </c>
      <c r="B31" t="s">
        <v>1040</v>
      </c>
      <c r="D31" s="6">
        <v>267</v>
      </c>
      <c r="E31" s="6">
        <v>2.4300000000000002</v>
      </c>
      <c r="F31" s="3">
        <v>2128</v>
      </c>
      <c r="K31" s="17">
        <f t="shared" ref="K31:K45" si="1">F31</f>
        <v>2128</v>
      </c>
    </row>
    <row r="32" spans="1:12">
      <c r="A32" s="6">
        <v>29</v>
      </c>
      <c r="B32" t="s">
        <v>1041</v>
      </c>
      <c r="D32" s="6">
        <v>223</v>
      </c>
      <c r="E32" s="42">
        <v>2.4</v>
      </c>
      <c r="F32" s="3">
        <v>2110</v>
      </c>
      <c r="K32" s="17">
        <f t="shared" si="1"/>
        <v>2110</v>
      </c>
    </row>
    <row r="33" spans="1:12">
      <c r="A33" s="6">
        <v>30</v>
      </c>
      <c r="B33" t="s">
        <v>1042</v>
      </c>
      <c r="D33" s="6">
        <v>284</v>
      </c>
      <c r="E33" s="6">
        <v>2.57</v>
      </c>
      <c r="F33" s="3">
        <v>2108</v>
      </c>
      <c r="K33" s="17">
        <f t="shared" si="1"/>
        <v>2108</v>
      </c>
    </row>
    <row r="34" spans="1:12">
      <c r="A34" s="6">
        <v>31</v>
      </c>
      <c r="B34" t="s">
        <v>1043</v>
      </c>
      <c r="D34" s="6">
        <v>292</v>
      </c>
      <c r="E34" s="42">
        <v>3</v>
      </c>
      <c r="F34" s="3">
        <v>2095</v>
      </c>
      <c r="K34" s="17">
        <f t="shared" si="1"/>
        <v>2095</v>
      </c>
    </row>
    <row r="35" spans="1:12">
      <c r="A35" s="6">
        <v>32</v>
      </c>
      <c r="B35" t="s">
        <v>1044</v>
      </c>
      <c r="D35" s="6">
        <v>272</v>
      </c>
      <c r="E35" s="6">
        <v>2.46</v>
      </c>
      <c r="F35" s="3">
        <v>2088</v>
      </c>
      <c r="K35" s="17">
        <f t="shared" si="1"/>
        <v>2088</v>
      </c>
    </row>
    <row r="36" spans="1:12">
      <c r="A36" s="6">
        <v>33</v>
      </c>
      <c r="B36" t="s">
        <v>1045</v>
      </c>
      <c r="D36" s="6">
        <v>263</v>
      </c>
      <c r="E36" s="6">
        <v>2.4900000000000002</v>
      </c>
      <c r="F36" s="3">
        <v>2082</v>
      </c>
      <c r="K36" s="17">
        <f t="shared" si="1"/>
        <v>2082</v>
      </c>
    </row>
    <row r="37" spans="1:12">
      <c r="A37" s="6">
        <v>34</v>
      </c>
      <c r="B37" t="s">
        <v>1046</v>
      </c>
      <c r="D37" s="6">
        <v>246</v>
      </c>
      <c r="E37" s="6">
        <v>2.42</v>
      </c>
      <c r="F37" s="3">
        <v>2069</v>
      </c>
      <c r="K37" s="17">
        <f t="shared" si="1"/>
        <v>2069</v>
      </c>
    </row>
    <row r="38" spans="1:12">
      <c r="A38" s="6">
        <v>35</v>
      </c>
      <c r="B38" t="s">
        <v>1047</v>
      </c>
      <c r="D38" s="6">
        <v>276</v>
      </c>
      <c r="E38" s="6">
        <v>2.5099999999999998</v>
      </c>
      <c r="F38" s="3">
        <v>2050</v>
      </c>
      <c r="K38" s="17">
        <f t="shared" si="1"/>
        <v>2050</v>
      </c>
    </row>
    <row r="39" spans="1:12">
      <c r="A39" s="6">
        <v>36</v>
      </c>
      <c r="B39" t="s">
        <v>1048</v>
      </c>
      <c r="D39" s="6">
        <v>213</v>
      </c>
      <c r="E39" s="6">
        <v>2.39</v>
      </c>
      <c r="F39" s="3">
        <v>2004</v>
      </c>
      <c r="K39" s="17">
        <f t="shared" si="1"/>
        <v>2004</v>
      </c>
    </row>
    <row r="40" spans="1:12">
      <c r="A40" s="6">
        <v>37</v>
      </c>
      <c r="B40" t="s">
        <v>1049</v>
      </c>
      <c r="D40" s="6">
        <v>250</v>
      </c>
      <c r="E40" s="6">
        <v>2.44</v>
      </c>
      <c r="F40" s="3">
        <v>1954</v>
      </c>
      <c r="K40" s="17">
        <f t="shared" si="1"/>
        <v>1954</v>
      </c>
    </row>
    <row r="41" spans="1:12">
      <c r="A41" s="6">
        <v>38</v>
      </c>
      <c r="B41" t="s">
        <v>1050</v>
      </c>
      <c r="D41" s="6">
        <v>285</v>
      </c>
      <c r="E41" s="6">
        <v>2.59</v>
      </c>
      <c r="F41" s="3">
        <v>1902</v>
      </c>
      <c r="K41" s="17">
        <f t="shared" si="1"/>
        <v>1902</v>
      </c>
    </row>
    <row r="42" spans="1:12">
      <c r="A42" s="6">
        <v>39</v>
      </c>
      <c r="B42" t="s">
        <v>1051</v>
      </c>
      <c r="D42" s="6">
        <v>251</v>
      </c>
      <c r="E42" s="6">
        <v>2.37</v>
      </c>
      <c r="F42" s="3">
        <v>1860</v>
      </c>
      <c r="K42" s="17">
        <f t="shared" si="1"/>
        <v>1860</v>
      </c>
    </row>
    <row r="43" spans="1:12">
      <c r="A43" s="6">
        <v>40</v>
      </c>
      <c r="B43" t="s">
        <v>1052</v>
      </c>
      <c r="D43" s="6">
        <v>297</v>
      </c>
      <c r="E43" s="6">
        <v>2.59</v>
      </c>
      <c r="F43" s="3">
        <v>1860</v>
      </c>
      <c r="K43" s="17">
        <f t="shared" si="1"/>
        <v>1860</v>
      </c>
    </row>
    <row r="44" spans="1:12">
      <c r="A44" s="6">
        <v>41</v>
      </c>
      <c r="B44" t="s">
        <v>1053</v>
      </c>
      <c r="D44" s="6">
        <v>302</v>
      </c>
      <c r="E44" s="6">
        <v>2.56</v>
      </c>
      <c r="F44" s="3">
        <v>1801</v>
      </c>
      <c r="K44" s="17">
        <f t="shared" si="1"/>
        <v>1801</v>
      </c>
    </row>
    <row r="45" spans="1:12">
      <c r="A45" s="6">
        <v>42</v>
      </c>
      <c r="B45" t="s">
        <v>1054</v>
      </c>
      <c r="D45" s="6">
        <v>273</v>
      </c>
      <c r="E45" s="6">
        <v>2.59</v>
      </c>
      <c r="F45" s="3">
        <v>1791</v>
      </c>
      <c r="K45" s="17">
        <f t="shared" si="1"/>
        <v>1791</v>
      </c>
    </row>
    <row r="46" spans="1:12">
      <c r="A46" s="6">
        <v>43</v>
      </c>
      <c r="B46" t="s">
        <v>1055</v>
      </c>
      <c r="D46" s="6">
        <v>246</v>
      </c>
      <c r="E46" s="6">
        <v>3.02</v>
      </c>
      <c r="F46" s="3">
        <v>1767</v>
      </c>
      <c r="L46" s="17">
        <f>F46</f>
        <v>1767</v>
      </c>
    </row>
    <row r="47" spans="1:12">
      <c r="A47" s="6">
        <v>44</v>
      </c>
      <c r="B47" t="s">
        <v>1056</v>
      </c>
      <c r="D47" s="6">
        <v>278</v>
      </c>
      <c r="E47" s="6">
        <v>2.5099999999999998</v>
      </c>
      <c r="F47" s="3">
        <v>1748</v>
      </c>
      <c r="K47" s="17">
        <f>F47</f>
        <v>1748</v>
      </c>
    </row>
    <row r="48" spans="1:12">
      <c r="A48" s="6">
        <v>45</v>
      </c>
      <c r="B48" t="s">
        <v>1057</v>
      </c>
      <c r="D48" s="6">
        <v>293</v>
      </c>
      <c r="E48" s="6">
        <v>3.17</v>
      </c>
      <c r="F48" s="3">
        <v>1710</v>
      </c>
      <c r="L48" s="17">
        <f>F48</f>
        <v>1710</v>
      </c>
    </row>
    <row r="49" spans="1:12">
      <c r="A49" s="6">
        <v>46</v>
      </c>
      <c r="B49" t="s">
        <v>1058</v>
      </c>
      <c r="D49" s="6">
        <v>249</v>
      </c>
      <c r="E49" s="6">
        <v>2.37</v>
      </c>
      <c r="F49" s="3">
        <v>1709</v>
      </c>
      <c r="K49" s="17">
        <f>F49</f>
        <v>1709</v>
      </c>
    </row>
    <row r="50" spans="1:12">
      <c r="A50" s="6">
        <v>47</v>
      </c>
      <c r="B50" t="s">
        <v>1059</v>
      </c>
      <c r="D50" s="6">
        <v>221</v>
      </c>
      <c r="E50" s="6">
        <v>2.27</v>
      </c>
      <c r="F50" s="3">
        <v>1692</v>
      </c>
      <c r="J50" s="17">
        <f>F50</f>
        <v>1692</v>
      </c>
    </row>
    <row r="51" spans="1:12">
      <c r="A51" s="6">
        <v>48</v>
      </c>
      <c r="B51" t="s">
        <v>1060</v>
      </c>
      <c r="D51" s="6">
        <v>233</v>
      </c>
      <c r="E51" s="6">
        <v>2.57</v>
      </c>
      <c r="F51" s="3">
        <v>1669</v>
      </c>
      <c r="K51" s="17">
        <f>F51</f>
        <v>1669</v>
      </c>
    </row>
    <row r="52" spans="1:12">
      <c r="A52" s="6">
        <v>49</v>
      </c>
      <c r="B52" t="s">
        <v>1061</v>
      </c>
      <c r="D52" s="6">
        <v>261</v>
      </c>
      <c r="E52" s="6">
        <v>2.52</v>
      </c>
      <c r="F52" s="3">
        <v>1657</v>
      </c>
      <c r="K52" s="17">
        <f>F52</f>
        <v>1657</v>
      </c>
    </row>
    <row r="53" spans="1:12">
      <c r="A53" s="6">
        <v>50</v>
      </c>
      <c r="B53" t="s">
        <v>1062</v>
      </c>
      <c r="D53" s="6">
        <v>286</v>
      </c>
      <c r="E53" s="6">
        <v>2.5099999999999998</v>
      </c>
      <c r="F53" s="3">
        <v>1549</v>
      </c>
      <c r="K53" s="17">
        <f>F53</f>
        <v>1549</v>
      </c>
    </row>
    <row r="54" spans="1:12">
      <c r="A54" s="6">
        <v>51</v>
      </c>
      <c r="B54" t="s">
        <v>1063</v>
      </c>
      <c r="D54" s="6">
        <v>312</v>
      </c>
      <c r="E54" s="6">
        <v>3.06</v>
      </c>
      <c r="F54" s="3">
        <v>1520</v>
      </c>
      <c r="L54" s="17">
        <f>F54</f>
        <v>1520</v>
      </c>
    </row>
    <row r="55" spans="1:12">
      <c r="A55" s="6">
        <v>52</v>
      </c>
      <c r="B55" t="s">
        <v>1064</v>
      </c>
      <c r="D55" s="6">
        <v>259</v>
      </c>
      <c r="E55" s="6">
        <v>2.4300000000000002</v>
      </c>
      <c r="F55" s="3">
        <v>1513</v>
      </c>
      <c r="K55" s="17">
        <f>F55</f>
        <v>1513</v>
      </c>
    </row>
    <row r="56" spans="1:12">
      <c r="A56" s="6">
        <v>53</v>
      </c>
      <c r="B56" t="s">
        <v>1065</v>
      </c>
      <c r="D56" s="6">
        <v>318</v>
      </c>
      <c r="E56" s="6">
        <v>3.09</v>
      </c>
      <c r="F56" s="3">
        <v>1497</v>
      </c>
      <c r="L56" s="17">
        <f>F56</f>
        <v>1497</v>
      </c>
    </row>
    <row r="57" spans="1:12">
      <c r="A57" s="6">
        <v>54</v>
      </c>
      <c r="B57" t="s">
        <v>1066</v>
      </c>
      <c r="D57" s="6">
        <v>306</v>
      </c>
      <c r="E57" s="6">
        <v>3.06</v>
      </c>
      <c r="F57" s="3">
        <v>1492</v>
      </c>
      <c r="L57" s="17">
        <f>F57</f>
        <v>1492</v>
      </c>
    </row>
    <row r="58" spans="1:12">
      <c r="A58" s="6">
        <v>55</v>
      </c>
      <c r="B58" t="s">
        <v>1067</v>
      </c>
      <c r="D58" s="6">
        <v>271</v>
      </c>
      <c r="E58" s="6">
        <v>3.02</v>
      </c>
      <c r="F58" s="3">
        <v>1489</v>
      </c>
      <c r="L58" s="17">
        <f>F58</f>
        <v>1489</v>
      </c>
    </row>
    <row r="59" spans="1:12">
      <c r="A59" s="6">
        <v>56</v>
      </c>
      <c r="B59" t="s">
        <v>1068</v>
      </c>
      <c r="D59" s="6">
        <v>306</v>
      </c>
      <c r="E59" s="6">
        <v>2.59</v>
      </c>
      <c r="F59" s="3">
        <v>1477</v>
      </c>
      <c r="K59" s="17">
        <f>F59</f>
        <v>1477</v>
      </c>
    </row>
    <row r="60" spans="1:12">
      <c r="A60" s="6">
        <v>57</v>
      </c>
      <c r="B60" t="s">
        <v>1069</v>
      </c>
      <c r="D60" s="6">
        <v>255</v>
      </c>
      <c r="E60" s="6">
        <v>2.4300000000000002</v>
      </c>
      <c r="F60" s="3">
        <v>1462</v>
      </c>
      <c r="K60" s="17">
        <f>F60</f>
        <v>1462</v>
      </c>
    </row>
    <row r="61" spans="1:12">
      <c r="A61" s="6">
        <v>58</v>
      </c>
      <c r="B61" t="s">
        <v>1070</v>
      </c>
      <c r="D61" s="6">
        <v>302</v>
      </c>
      <c r="E61" s="6">
        <v>2.56</v>
      </c>
      <c r="F61" s="3">
        <v>1460</v>
      </c>
      <c r="K61" s="17">
        <f>F61</f>
        <v>1460</v>
      </c>
    </row>
    <row r="62" spans="1:12">
      <c r="A62" s="6">
        <v>59</v>
      </c>
      <c r="B62" t="s">
        <v>1071</v>
      </c>
      <c r="D62" s="6">
        <v>198</v>
      </c>
      <c r="E62" s="6">
        <v>2.2200000000000002</v>
      </c>
      <c r="F62" s="3">
        <v>1449</v>
      </c>
      <c r="J62" s="17">
        <f>F62</f>
        <v>1449</v>
      </c>
    </row>
    <row r="63" spans="1:12">
      <c r="A63" s="6">
        <v>60</v>
      </c>
      <c r="B63" t="s">
        <v>1072</v>
      </c>
      <c r="D63" s="6">
        <v>241</v>
      </c>
      <c r="E63" s="6">
        <v>2.2599999999999998</v>
      </c>
      <c r="F63" s="3">
        <v>1335</v>
      </c>
      <c r="J63" s="17">
        <f>F63</f>
        <v>1335</v>
      </c>
    </row>
    <row r="64" spans="1:12">
      <c r="A64" s="6">
        <v>61</v>
      </c>
      <c r="B64" t="s">
        <v>1073</v>
      </c>
      <c r="D64" s="6">
        <v>253</v>
      </c>
      <c r="E64" s="42">
        <v>2.4</v>
      </c>
      <c r="F64" s="3">
        <v>1326</v>
      </c>
      <c r="K64" s="17">
        <f>F64</f>
        <v>1326</v>
      </c>
    </row>
    <row r="65" spans="1:12">
      <c r="A65" s="6">
        <v>62</v>
      </c>
      <c r="B65" t="s">
        <v>1074</v>
      </c>
      <c r="D65" s="6">
        <v>268</v>
      </c>
      <c r="E65" s="6">
        <v>2.4500000000000002</v>
      </c>
      <c r="F65" s="3">
        <v>1324</v>
      </c>
      <c r="K65" s="17">
        <f>F65</f>
        <v>1324</v>
      </c>
    </row>
    <row r="66" spans="1:12">
      <c r="A66" s="6">
        <v>63</v>
      </c>
      <c r="B66" t="s">
        <v>1075</v>
      </c>
      <c r="D66" s="6">
        <v>263</v>
      </c>
      <c r="E66" s="6">
        <v>2.39</v>
      </c>
      <c r="F66" s="3">
        <v>1311</v>
      </c>
      <c r="K66" s="17">
        <f>F66</f>
        <v>1311</v>
      </c>
    </row>
    <row r="67" spans="1:12">
      <c r="A67" s="6">
        <v>64</v>
      </c>
      <c r="B67" t="s">
        <v>1076</v>
      </c>
      <c r="D67" s="6">
        <v>304</v>
      </c>
      <c r="E67" s="6">
        <v>3.06</v>
      </c>
      <c r="F67" s="3">
        <v>1290</v>
      </c>
      <c r="L67" s="17">
        <f>F67</f>
        <v>1290</v>
      </c>
    </row>
    <row r="68" spans="1:12">
      <c r="A68" s="6">
        <v>65</v>
      </c>
      <c r="B68" t="s">
        <v>1077</v>
      </c>
      <c r="D68" s="6">
        <v>228</v>
      </c>
      <c r="E68" s="6">
        <v>2.4900000000000002</v>
      </c>
      <c r="F68" s="3">
        <v>1289</v>
      </c>
      <c r="K68" s="17">
        <f t="shared" ref="K68:K73" si="2">F68</f>
        <v>1289</v>
      </c>
    </row>
    <row r="69" spans="1:12">
      <c r="A69" s="6">
        <v>66</v>
      </c>
      <c r="B69" t="s">
        <v>1078</v>
      </c>
      <c r="D69" s="6">
        <v>216</v>
      </c>
      <c r="E69" s="6">
        <v>2.35</v>
      </c>
      <c r="F69" s="3">
        <v>1235</v>
      </c>
      <c r="K69" s="17">
        <f t="shared" si="2"/>
        <v>1235</v>
      </c>
    </row>
    <row r="70" spans="1:12">
      <c r="A70" s="6">
        <v>67</v>
      </c>
      <c r="B70" t="s">
        <v>1079</v>
      </c>
      <c r="D70" s="6">
        <v>269</v>
      </c>
      <c r="E70" s="6">
        <v>2.4700000000000002</v>
      </c>
      <c r="F70" s="3">
        <v>1216</v>
      </c>
      <c r="K70" s="17">
        <f t="shared" si="2"/>
        <v>1216</v>
      </c>
    </row>
    <row r="71" spans="1:12">
      <c r="A71" s="6">
        <v>68</v>
      </c>
      <c r="B71" t="s">
        <v>1080</v>
      </c>
      <c r="D71" s="6">
        <v>225</v>
      </c>
      <c r="E71" s="6">
        <v>2.48</v>
      </c>
      <c r="F71" s="3">
        <v>1206</v>
      </c>
      <c r="K71" s="17">
        <f t="shared" si="2"/>
        <v>1206</v>
      </c>
    </row>
    <row r="72" spans="1:12">
      <c r="A72" s="6">
        <v>69</v>
      </c>
      <c r="B72" t="s">
        <v>1081</v>
      </c>
      <c r="D72" s="6">
        <v>300</v>
      </c>
      <c r="E72" s="6">
        <v>2.5299999999999998</v>
      </c>
      <c r="F72" s="3">
        <v>1197</v>
      </c>
      <c r="K72" s="17">
        <f t="shared" si="2"/>
        <v>1197</v>
      </c>
    </row>
    <row r="73" spans="1:12">
      <c r="A73" s="6">
        <v>70</v>
      </c>
      <c r="B73" t="s">
        <v>1082</v>
      </c>
      <c r="D73" s="6">
        <v>281</v>
      </c>
      <c r="E73" s="6">
        <v>2.4500000000000002</v>
      </c>
      <c r="F73" s="3">
        <v>1196</v>
      </c>
      <c r="K73" s="17">
        <f t="shared" si="2"/>
        <v>1196</v>
      </c>
    </row>
    <row r="74" spans="1:12">
      <c r="A74" s="6">
        <v>71</v>
      </c>
      <c r="B74" t="s">
        <v>1083</v>
      </c>
      <c r="D74" s="6">
        <v>308</v>
      </c>
      <c r="E74" s="6">
        <v>3.09</v>
      </c>
      <c r="F74" s="3">
        <v>1196</v>
      </c>
      <c r="L74" s="17">
        <f>F74</f>
        <v>1196</v>
      </c>
    </row>
    <row r="75" spans="1:12">
      <c r="A75" s="6">
        <v>72</v>
      </c>
      <c r="B75" t="s">
        <v>1084</v>
      </c>
      <c r="D75" s="6">
        <v>258</v>
      </c>
      <c r="E75" s="6">
        <v>2.5099999999999998</v>
      </c>
      <c r="F75" s="3">
        <v>1189</v>
      </c>
      <c r="K75" s="17">
        <f>F75</f>
        <v>1189</v>
      </c>
    </row>
    <row r="76" spans="1:12">
      <c r="A76" s="6">
        <v>73</v>
      </c>
      <c r="B76" t="s">
        <v>1085</v>
      </c>
      <c r="D76" s="6">
        <v>271</v>
      </c>
      <c r="E76" s="6">
        <v>2.44</v>
      </c>
      <c r="F76" s="3">
        <v>1149</v>
      </c>
      <c r="K76" s="17">
        <f>F76</f>
        <v>1149</v>
      </c>
    </row>
    <row r="77" spans="1:12">
      <c r="A77" s="6">
        <v>74</v>
      </c>
      <c r="B77" t="s">
        <v>1086</v>
      </c>
      <c r="D77" s="6">
        <v>311</v>
      </c>
      <c r="E77" s="6">
        <v>3.13</v>
      </c>
      <c r="F77" s="3">
        <v>1120</v>
      </c>
      <c r="L77" s="17">
        <f>F77</f>
        <v>1120</v>
      </c>
    </row>
    <row r="78" spans="1:12">
      <c r="A78" s="6">
        <v>75</v>
      </c>
      <c r="B78" t="s">
        <v>1087</v>
      </c>
      <c r="D78" s="6">
        <v>271</v>
      </c>
      <c r="E78" s="42">
        <v>3</v>
      </c>
      <c r="F78" s="3">
        <v>1116</v>
      </c>
      <c r="K78" s="17">
        <f>F78</f>
        <v>1116</v>
      </c>
    </row>
    <row r="79" spans="1:12">
      <c r="A79" s="6">
        <v>76</v>
      </c>
      <c r="B79" t="s">
        <v>1088</v>
      </c>
      <c r="D79" s="6">
        <v>251</v>
      </c>
      <c r="E79" s="6">
        <v>3.14</v>
      </c>
      <c r="F79" s="3">
        <v>1112</v>
      </c>
      <c r="L79" s="17">
        <f>F79</f>
        <v>1112</v>
      </c>
    </row>
    <row r="80" spans="1:12">
      <c r="A80" s="6">
        <v>77</v>
      </c>
      <c r="B80" t="s">
        <v>1089</v>
      </c>
      <c r="D80" s="6">
        <v>310</v>
      </c>
      <c r="E80" s="6">
        <v>3.06</v>
      </c>
      <c r="F80" s="3">
        <v>1104</v>
      </c>
      <c r="L80" s="17">
        <f>F80</f>
        <v>1104</v>
      </c>
    </row>
    <row r="81" spans="1:12">
      <c r="A81" s="6">
        <v>78</v>
      </c>
      <c r="B81" t="s">
        <v>1090</v>
      </c>
      <c r="D81" s="6">
        <v>234</v>
      </c>
      <c r="E81" s="6">
        <v>2.58</v>
      </c>
      <c r="F81" s="3">
        <v>1099</v>
      </c>
      <c r="K81" s="17">
        <f>F81</f>
        <v>1099</v>
      </c>
    </row>
    <row r="82" spans="1:12">
      <c r="A82" s="6">
        <v>79</v>
      </c>
      <c r="B82" t="s">
        <v>1091</v>
      </c>
      <c r="D82" s="6">
        <v>198</v>
      </c>
      <c r="E82" s="6">
        <v>2.23</v>
      </c>
      <c r="F82" s="3">
        <v>1079</v>
      </c>
      <c r="J82" s="17">
        <f>F82</f>
        <v>1079</v>
      </c>
    </row>
    <row r="83" spans="1:12">
      <c r="A83" s="6">
        <v>80</v>
      </c>
      <c r="B83" t="s">
        <v>1092</v>
      </c>
      <c r="D83" s="6">
        <v>301</v>
      </c>
      <c r="E83" s="6">
        <v>2.5499999999999998</v>
      </c>
      <c r="F83" s="3">
        <v>1072</v>
      </c>
      <c r="K83" s="17">
        <f>F83</f>
        <v>1072</v>
      </c>
    </row>
    <row r="84" spans="1:12">
      <c r="A84" s="6">
        <v>81</v>
      </c>
      <c r="B84" t="s">
        <v>1246</v>
      </c>
      <c r="D84" s="6">
        <v>266</v>
      </c>
      <c r="E84" s="6">
        <v>2.44</v>
      </c>
      <c r="F84" s="3">
        <v>1071</v>
      </c>
      <c r="K84" s="17">
        <f t="shared" ref="K84:K92" si="3">F84</f>
        <v>1071</v>
      </c>
    </row>
    <row r="85" spans="1:12">
      <c r="A85" s="6">
        <v>82</v>
      </c>
      <c r="B85" t="s">
        <v>1247</v>
      </c>
      <c r="D85" s="6">
        <v>261</v>
      </c>
      <c r="E85" s="6">
        <v>2.57</v>
      </c>
      <c r="F85" s="3">
        <v>1070</v>
      </c>
      <c r="K85" s="17">
        <f t="shared" si="3"/>
        <v>1070</v>
      </c>
    </row>
    <row r="86" spans="1:12">
      <c r="A86" s="6">
        <v>83</v>
      </c>
      <c r="B86" t="s">
        <v>1248</v>
      </c>
      <c r="D86" s="6">
        <v>255</v>
      </c>
      <c r="E86" s="42">
        <v>2.4</v>
      </c>
      <c r="F86" s="3">
        <v>1068</v>
      </c>
      <c r="K86" s="17">
        <f t="shared" si="3"/>
        <v>1068</v>
      </c>
    </row>
    <row r="87" spans="1:12">
      <c r="A87" s="6">
        <v>84</v>
      </c>
      <c r="B87" t="s">
        <v>1249</v>
      </c>
      <c r="D87" s="6">
        <v>300</v>
      </c>
      <c r="E87" s="6">
        <v>2.54</v>
      </c>
      <c r="F87" s="3">
        <v>1048</v>
      </c>
      <c r="K87" s="17">
        <f t="shared" si="3"/>
        <v>1048</v>
      </c>
    </row>
    <row r="88" spans="1:12">
      <c r="A88" s="6">
        <v>85</v>
      </c>
      <c r="B88" t="s">
        <v>1250</v>
      </c>
      <c r="D88" s="6">
        <v>265</v>
      </c>
      <c r="E88" s="6">
        <v>2.41</v>
      </c>
      <c r="F88" s="3">
        <v>1034</v>
      </c>
      <c r="K88" s="17">
        <f t="shared" si="3"/>
        <v>1034</v>
      </c>
    </row>
    <row r="89" spans="1:12">
      <c r="A89" s="6">
        <v>86</v>
      </c>
      <c r="B89" t="s">
        <v>1251</v>
      </c>
      <c r="D89" s="6">
        <v>266</v>
      </c>
      <c r="E89" s="6">
        <v>2.42</v>
      </c>
      <c r="F89" s="3">
        <v>1032</v>
      </c>
      <c r="K89" s="17">
        <f t="shared" si="3"/>
        <v>1032</v>
      </c>
    </row>
    <row r="90" spans="1:12">
      <c r="A90" s="6">
        <v>87</v>
      </c>
      <c r="B90" t="s">
        <v>1252</v>
      </c>
      <c r="D90" s="6">
        <v>236</v>
      </c>
      <c r="E90" s="42">
        <v>3</v>
      </c>
      <c r="F90" s="3">
        <v>1024</v>
      </c>
      <c r="K90" s="17">
        <f t="shared" si="3"/>
        <v>1024</v>
      </c>
    </row>
    <row r="91" spans="1:12">
      <c r="A91" s="6">
        <v>88</v>
      </c>
      <c r="B91" t="s">
        <v>1253</v>
      </c>
      <c r="D91" s="6">
        <v>286</v>
      </c>
      <c r="E91" s="6">
        <v>2.4900000000000002</v>
      </c>
      <c r="F91" s="3">
        <v>1015</v>
      </c>
      <c r="K91" s="17">
        <f t="shared" si="3"/>
        <v>1015</v>
      </c>
    </row>
    <row r="92" spans="1:12">
      <c r="A92" s="6">
        <v>89</v>
      </c>
      <c r="B92" t="s">
        <v>1254</v>
      </c>
      <c r="D92" s="6">
        <v>295</v>
      </c>
      <c r="E92" s="6">
        <v>2.59</v>
      </c>
      <c r="F92" s="3">
        <v>1002</v>
      </c>
      <c r="K92" s="17">
        <f t="shared" si="3"/>
        <v>1002</v>
      </c>
    </row>
    <row r="93" spans="1:12">
      <c r="A93" s="6">
        <v>90</v>
      </c>
      <c r="B93" t="s">
        <v>1255</v>
      </c>
      <c r="D93" s="6">
        <v>271</v>
      </c>
      <c r="E93" s="6">
        <v>3.09</v>
      </c>
      <c r="F93" s="3">
        <v>995</v>
      </c>
      <c r="L93" s="17">
        <f>F93</f>
        <v>995</v>
      </c>
    </row>
    <row r="94" spans="1:12">
      <c r="A94" s="6">
        <v>91</v>
      </c>
      <c r="B94" t="s">
        <v>1256</v>
      </c>
      <c r="D94" s="6">
        <v>280</v>
      </c>
      <c r="E94" s="6">
        <v>2.56</v>
      </c>
      <c r="F94" s="3">
        <v>962</v>
      </c>
      <c r="K94" s="17">
        <f>F94</f>
        <v>962</v>
      </c>
    </row>
    <row r="95" spans="1:12">
      <c r="A95" s="6">
        <v>92</v>
      </c>
      <c r="B95" t="s">
        <v>1257</v>
      </c>
      <c r="D95" s="6">
        <v>258</v>
      </c>
      <c r="E95" s="6">
        <v>2.4900000000000002</v>
      </c>
      <c r="F95" s="3">
        <v>952</v>
      </c>
      <c r="K95" s="17">
        <f t="shared" ref="K95:K103" si="4">F95</f>
        <v>952</v>
      </c>
    </row>
    <row r="96" spans="1:12">
      <c r="A96" s="6">
        <v>93</v>
      </c>
      <c r="B96" t="s">
        <v>1258</v>
      </c>
      <c r="D96" s="6">
        <v>220</v>
      </c>
      <c r="E96" s="6">
        <v>2.4700000000000002</v>
      </c>
      <c r="F96" s="3">
        <v>951</v>
      </c>
      <c r="K96" s="17">
        <f t="shared" si="4"/>
        <v>951</v>
      </c>
    </row>
    <row r="97" spans="1:12">
      <c r="A97" s="6">
        <v>94</v>
      </c>
      <c r="B97" t="s">
        <v>1259</v>
      </c>
      <c r="D97" s="6">
        <v>276</v>
      </c>
      <c r="E97" s="42">
        <v>2.5</v>
      </c>
      <c r="F97" s="3">
        <v>947</v>
      </c>
      <c r="K97" s="17">
        <f t="shared" si="4"/>
        <v>947</v>
      </c>
    </row>
    <row r="98" spans="1:12">
      <c r="A98" s="6">
        <v>95</v>
      </c>
      <c r="B98" t="s">
        <v>1260</v>
      </c>
      <c r="D98" s="6">
        <v>211</v>
      </c>
      <c r="E98" s="6">
        <v>2.34</v>
      </c>
      <c r="F98" s="3">
        <v>939</v>
      </c>
      <c r="K98" s="17">
        <f t="shared" si="4"/>
        <v>939</v>
      </c>
    </row>
    <row r="99" spans="1:12">
      <c r="A99" s="6">
        <v>96</v>
      </c>
      <c r="B99" t="s">
        <v>1261</v>
      </c>
      <c r="D99" s="6">
        <v>302</v>
      </c>
      <c r="E99" s="6">
        <v>2.57</v>
      </c>
      <c r="F99" s="3">
        <v>937</v>
      </c>
      <c r="K99" s="17">
        <f t="shared" si="4"/>
        <v>937</v>
      </c>
    </row>
    <row r="100" spans="1:12">
      <c r="A100" s="6">
        <v>97</v>
      </c>
      <c r="B100" t="s">
        <v>1262</v>
      </c>
      <c r="D100" s="6">
        <v>209</v>
      </c>
      <c r="E100" s="6">
        <v>2.36</v>
      </c>
      <c r="F100" s="3">
        <v>934</v>
      </c>
      <c r="K100" s="17">
        <f t="shared" si="4"/>
        <v>934</v>
      </c>
    </row>
    <row r="101" spans="1:12">
      <c r="A101" s="6">
        <v>98</v>
      </c>
      <c r="B101" t="s">
        <v>1263</v>
      </c>
      <c r="D101" s="6">
        <v>264</v>
      </c>
      <c r="E101" s="6">
        <v>2.5299999999999998</v>
      </c>
      <c r="F101" s="3">
        <v>920</v>
      </c>
      <c r="K101" s="17">
        <f t="shared" si="4"/>
        <v>920</v>
      </c>
    </row>
    <row r="102" spans="1:12">
      <c r="A102" s="6">
        <v>99</v>
      </c>
      <c r="B102" t="s">
        <v>1264</v>
      </c>
      <c r="D102" s="6">
        <v>208</v>
      </c>
      <c r="E102" s="6">
        <v>2.36</v>
      </c>
      <c r="F102" s="3">
        <v>919</v>
      </c>
      <c r="K102" s="17">
        <f t="shared" si="4"/>
        <v>919</v>
      </c>
    </row>
    <row r="103" spans="1:12">
      <c r="A103" s="6">
        <v>100</v>
      </c>
      <c r="B103" t="s">
        <v>1265</v>
      </c>
      <c r="D103" s="6">
        <v>284</v>
      </c>
      <c r="E103" s="6">
        <v>2.41</v>
      </c>
      <c r="F103" s="3">
        <v>906</v>
      </c>
      <c r="K103" s="17">
        <f t="shared" si="4"/>
        <v>906</v>
      </c>
    </row>
    <row r="104" spans="1:12">
      <c r="A104" s="6">
        <v>101</v>
      </c>
      <c r="B104" t="s">
        <v>1266</v>
      </c>
      <c r="D104" s="6">
        <v>317</v>
      </c>
      <c r="E104" s="6">
        <v>3.14</v>
      </c>
      <c r="F104" s="3">
        <v>906</v>
      </c>
      <c r="L104" s="17">
        <f>F104</f>
        <v>906</v>
      </c>
    </row>
    <row r="105" spans="1:12">
      <c r="A105" s="6">
        <v>102</v>
      </c>
      <c r="B105" t="s">
        <v>1267</v>
      </c>
      <c r="D105" s="6">
        <v>299</v>
      </c>
      <c r="E105" s="6">
        <v>2.56</v>
      </c>
      <c r="F105" s="3">
        <v>906</v>
      </c>
      <c r="K105" s="17">
        <f>F105</f>
        <v>906</v>
      </c>
    </row>
    <row r="106" spans="1:12">
      <c r="A106" s="6">
        <v>103</v>
      </c>
      <c r="B106" t="s">
        <v>1268</v>
      </c>
      <c r="D106" s="6">
        <v>242</v>
      </c>
      <c r="E106" s="6">
        <v>3.08</v>
      </c>
      <c r="F106" s="3">
        <v>903</v>
      </c>
      <c r="L106" s="17">
        <f>F106</f>
        <v>903</v>
      </c>
    </row>
    <row r="107" spans="1:12">
      <c r="A107" s="6">
        <v>104</v>
      </c>
      <c r="B107" t="s">
        <v>1269</v>
      </c>
      <c r="D107" s="6">
        <v>195</v>
      </c>
      <c r="E107" s="6">
        <v>2.23</v>
      </c>
      <c r="F107" s="3">
        <v>896</v>
      </c>
      <c r="J107" s="17">
        <f>F107</f>
        <v>896</v>
      </c>
    </row>
    <row r="108" spans="1:12">
      <c r="A108" s="6">
        <v>105</v>
      </c>
      <c r="B108" t="s">
        <v>1270</v>
      </c>
      <c r="D108" s="6">
        <v>243</v>
      </c>
      <c r="E108" s="6">
        <v>2.29</v>
      </c>
      <c r="F108" s="3">
        <v>891</v>
      </c>
      <c r="J108" s="17">
        <f>F108</f>
        <v>891</v>
      </c>
    </row>
    <row r="109" spans="1:12">
      <c r="A109" s="6">
        <v>106</v>
      </c>
      <c r="B109" t="s">
        <v>1271</v>
      </c>
      <c r="D109" s="6">
        <v>224</v>
      </c>
      <c r="E109" s="6">
        <v>2.4900000000000002</v>
      </c>
      <c r="F109" s="3">
        <v>866</v>
      </c>
      <c r="K109" s="17">
        <f>F109</f>
        <v>866</v>
      </c>
    </row>
    <row r="110" spans="1:12">
      <c r="A110" s="6">
        <v>107</v>
      </c>
      <c r="B110" t="s">
        <v>1272</v>
      </c>
      <c r="D110" s="6">
        <v>292</v>
      </c>
      <c r="E110" s="6">
        <v>2.56</v>
      </c>
      <c r="F110" s="3">
        <v>858</v>
      </c>
      <c r="K110" s="17">
        <f>F110</f>
        <v>858</v>
      </c>
    </row>
    <row r="111" spans="1:12">
      <c r="A111" s="6">
        <v>108</v>
      </c>
      <c r="B111" t="s">
        <v>1273</v>
      </c>
      <c r="D111" s="6">
        <v>270</v>
      </c>
      <c r="E111" s="6">
        <v>2.4300000000000002</v>
      </c>
      <c r="F111" s="3">
        <v>849</v>
      </c>
      <c r="K111" s="17">
        <f>F111</f>
        <v>849</v>
      </c>
    </row>
    <row r="112" spans="1:12">
      <c r="A112" s="6">
        <v>109</v>
      </c>
      <c r="B112" t="s">
        <v>1274</v>
      </c>
      <c r="D112" s="6">
        <v>237</v>
      </c>
      <c r="E112" s="6">
        <v>2.57</v>
      </c>
      <c r="F112" s="3">
        <v>847</v>
      </c>
      <c r="K112" s="17">
        <f>F112</f>
        <v>847</v>
      </c>
    </row>
    <row r="113" spans="1:14">
      <c r="A113" s="6">
        <v>110</v>
      </c>
      <c r="B113" t="s">
        <v>1275</v>
      </c>
      <c r="D113" s="6">
        <v>278</v>
      </c>
      <c r="E113" s="42">
        <v>2.5</v>
      </c>
      <c r="F113" s="3">
        <v>843</v>
      </c>
      <c r="K113" s="17">
        <f>F113</f>
        <v>843</v>
      </c>
    </row>
    <row r="114" spans="1:14">
      <c r="A114" s="6">
        <v>111</v>
      </c>
      <c r="B114" t="s">
        <v>1276</v>
      </c>
      <c r="D114" s="6">
        <v>310</v>
      </c>
      <c r="E114" s="6">
        <v>3.06</v>
      </c>
      <c r="F114" s="3">
        <v>832</v>
      </c>
      <c r="L114" s="17">
        <f>F114</f>
        <v>832</v>
      </c>
    </row>
    <row r="115" spans="1:14">
      <c r="A115" s="6">
        <v>112</v>
      </c>
      <c r="B115" t="s">
        <v>1277</v>
      </c>
      <c r="D115" s="6">
        <v>262</v>
      </c>
      <c r="E115" s="6">
        <v>2.52</v>
      </c>
      <c r="F115" s="3">
        <v>826</v>
      </c>
      <c r="K115" s="17">
        <f>F115</f>
        <v>826</v>
      </c>
    </row>
    <row r="116" spans="1:14">
      <c r="A116" s="6">
        <v>113</v>
      </c>
      <c r="B116" t="s">
        <v>1278</v>
      </c>
      <c r="D116" s="6">
        <v>210</v>
      </c>
      <c r="E116" s="6">
        <v>2.33</v>
      </c>
      <c r="F116" s="3">
        <v>812</v>
      </c>
      <c r="K116" s="17">
        <f>F116</f>
        <v>812</v>
      </c>
    </row>
    <row r="117" spans="1:14">
      <c r="A117" s="6">
        <v>114</v>
      </c>
      <c r="B117" t="s">
        <v>1279</v>
      </c>
      <c r="D117" s="6">
        <v>281</v>
      </c>
      <c r="E117" s="6">
        <v>2.52</v>
      </c>
      <c r="F117" s="3">
        <v>793</v>
      </c>
      <c r="K117" s="17">
        <f>F117</f>
        <v>793</v>
      </c>
    </row>
    <row r="118" spans="1:14">
      <c r="A118" s="6">
        <v>115</v>
      </c>
      <c r="B118" t="s">
        <v>1280</v>
      </c>
      <c r="D118" s="6">
        <v>299</v>
      </c>
      <c r="E118" s="6">
        <v>2.59</v>
      </c>
      <c r="F118" s="3">
        <v>784</v>
      </c>
      <c r="K118" s="17">
        <f>F118</f>
        <v>784</v>
      </c>
    </row>
    <row r="119" spans="1:14">
      <c r="A119" s="6">
        <v>116</v>
      </c>
      <c r="B119" t="s">
        <v>1281</v>
      </c>
      <c r="D119" s="6">
        <v>289</v>
      </c>
      <c r="E119" s="6">
        <v>3.06</v>
      </c>
      <c r="F119" s="3">
        <v>775</v>
      </c>
      <c r="L119" s="17">
        <f>F119</f>
        <v>775</v>
      </c>
    </row>
    <row r="120" spans="1:14">
      <c r="A120" s="6">
        <v>117</v>
      </c>
      <c r="B120" t="s">
        <v>1282</v>
      </c>
      <c r="D120" s="6">
        <v>301</v>
      </c>
      <c r="E120" s="6">
        <v>3.03</v>
      </c>
      <c r="F120" s="3">
        <v>773</v>
      </c>
      <c r="L120" s="17">
        <f>F120</f>
        <v>773</v>
      </c>
    </row>
    <row r="121" spans="1:14">
      <c r="A121" s="6">
        <v>118</v>
      </c>
      <c r="B121" t="s">
        <v>1283</v>
      </c>
      <c r="D121" s="6">
        <v>303</v>
      </c>
      <c r="E121" s="6">
        <v>3.03</v>
      </c>
      <c r="F121" s="3">
        <v>761</v>
      </c>
      <c r="L121" s="17">
        <f>F121</f>
        <v>761</v>
      </c>
    </row>
    <row r="122" spans="1:14">
      <c r="A122" s="6">
        <v>119</v>
      </c>
      <c r="B122" t="s">
        <v>1284</v>
      </c>
      <c r="D122" s="6">
        <v>210</v>
      </c>
      <c r="E122" s="6">
        <v>2.2599999999999998</v>
      </c>
      <c r="F122" s="3">
        <v>754</v>
      </c>
      <c r="J122" s="17">
        <f>F122</f>
        <v>754</v>
      </c>
    </row>
    <row r="123" spans="1:14" ht="16" thickBot="1">
      <c r="A123" s="6">
        <v>120</v>
      </c>
      <c r="B123" t="s">
        <v>1285</v>
      </c>
      <c r="D123" s="6">
        <v>277</v>
      </c>
      <c r="E123" s="6">
        <v>2.54</v>
      </c>
      <c r="F123" s="30">
        <v>753</v>
      </c>
      <c r="G123" s="22"/>
      <c r="H123" s="22"/>
      <c r="I123" s="22"/>
      <c r="J123" s="22"/>
      <c r="K123" s="40">
        <f>F123</f>
        <v>753</v>
      </c>
      <c r="L123" s="22"/>
      <c r="M123" s="22"/>
      <c r="N123" s="22"/>
    </row>
    <row r="124" spans="1:14" ht="16" thickTop="1">
      <c r="F124" s="17">
        <f>SUM(F4:F123)</f>
        <v>357786</v>
      </c>
      <c r="G124" s="17">
        <f t="shared" ref="G124:L124" si="5">SUM(G4:G123)</f>
        <v>0</v>
      </c>
      <c r="H124" s="17">
        <f t="shared" si="5"/>
        <v>0</v>
      </c>
      <c r="I124" s="17">
        <f t="shared" si="5"/>
        <v>0</v>
      </c>
      <c r="J124" s="17">
        <f t="shared" si="5"/>
        <v>23179</v>
      </c>
      <c r="K124" s="17">
        <f t="shared" si="5"/>
        <v>281154</v>
      </c>
      <c r="L124" s="17">
        <f t="shared" si="5"/>
        <v>53453</v>
      </c>
      <c r="M124" s="17">
        <f>SUM(J124:L124)</f>
        <v>357786</v>
      </c>
      <c r="N124" t="s">
        <v>1287</v>
      </c>
    </row>
    <row r="126" spans="1:14">
      <c r="E126" t="s">
        <v>1010</v>
      </c>
      <c r="F126" s="47"/>
      <c r="J126" s="29">
        <f>J124/$F$124</f>
        <v>6.4784536007557597E-2</v>
      </c>
      <c r="K126" s="29">
        <f>K124/$F$124</f>
        <v>0.78581610236286492</v>
      </c>
      <c r="L126" s="29">
        <f>L124/$F$124</f>
        <v>0.14939936162957745</v>
      </c>
      <c r="M126" s="29">
        <f>M124/$F$124</f>
        <v>1</v>
      </c>
    </row>
    <row r="127" spans="1:14">
      <c r="E127" t="s">
        <v>1009</v>
      </c>
      <c r="F127" s="17">
        <f>C2-F124</f>
        <v>182722</v>
      </c>
    </row>
    <row r="128" spans="1:14">
      <c r="E128" t="s">
        <v>1011</v>
      </c>
      <c r="J128" s="17">
        <f>$F$127*J126</f>
        <v>11837.559988372939</v>
      </c>
      <c r="K128" s="17">
        <f>$F$127*K126</f>
        <v>143585.8898559474</v>
      </c>
      <c r="L128" s="17">
        <f>$F$127*L126</f>
        <v>27298.550155679652</v>
      </c>
      <c r="M128" s="17">
        <f>$F$127*M126</f>
        <v>182722</v>
      </c>
    </row>
    <row r="130" spans="5:13">
      <c r="E130" t="s">
        <v>1012</v>
      </c>
      <c r="J130" s="17">
        <f>J124+J128</f>
        <v>35016.559988372937</v>
      </c>
      <c r="K130" s="17">
        <f>K124+K128</f>
        <v>424739.8898559474</v>
      </c>
      <c r="L130" s="17">
        <f>L124+L128</f>
        <v>80751.550155679652</v>
      </c>
      <c r="M130" s="17">
        <f>M124+M128</f>
        <v>540508</v>
      </c>
    </row>
    <row r="132" spans="5:13">
      <c r="G132" s="14" t="s">
        <v>964</v>
      </c>
      <c r="H132" s="15" t="s">
        <v>986</v>
      </c>
      <c r="I132" s="15" t="s">
        <v>987</v>
      </c>
      <c r="J132" s="16" t="s">
        <v>965</v>
      </c>
      <c r="K132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71"/>
  <sheetViews>
    <sheetView tabSelected="1" topLeftCell="A32" workbookViewId="0">
      <selection activeCell="E42" sqref="E42"/>
    </sheetView>
  </sheetViews>
  <sheetFormatPr baseColWidth="10" defaultRowHeight="15" x14ac:dyDescent="0"/>
  <cols>
    <col min="1" max="1" width="24.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</cols>
  <sheetData>
    <row r="1" spans="1:7" ht="18">
      <c r="A1" s="67" t="s">
        <v>1239</v>
      </c>
      <c r="B1" s="67"/>
      <c r="C1" s="67"/>
      <c r="D1" s="67"/>
      <c r="E1" s="67"/>
      <c r="F1" s="67"/>
      <c r="G1" s="67"/>
    </row>
    <row r="2" spans="1:7" ht="18">
      <c r="A2" s="67" t="s">
        <v>1238</v>
      </c>
      <c r="B2" s="67"/>
      <c r="C2" s="67"/>
      <c r="D2" s="67"/>
      <c r="E2" s="67"/>
      <c r="F2" s="67"/>
      <c r="G2" s="67"/>
    </row>
    <row r="3" spans="1:7" ht="27" customHeight="1">
      <c r="A3" t="s">
        <v>1243</v>
      </c>
    </row>
    <row r="5" spans="1:7">
      <c r="C5" s="59" t="s">
        <v>1234</v>
      </c>
      <c r="D5" s="60" t="s">
        <v>986</v>
      </c>
      <c r="E5" s="60" t="s">
        <v>1231</v>
      </c>
      <c r="F5" s="61" t="s">
        <v>965</v>
      </c>
      <c r="G5" s="61" t="s">
        <v>966</v>
      </c>
    </row>
    <row r="6" spans="1:7">
      <c r="A6" s="58" t="s">
        <v>1222</v>
      </c>
      <c r="C6" s="55"/>
      <c r="D6" s="56"/>
      <c r="E6" s="56"/>
      <c r="F6" s="57"/>
      <c r="G6" s="57"/>
    </row>
    <row r="7" spans="1:7">
      <c r="A7" t="s">
        <v>1214</v>
      </c>
      <c r="F7" s="3">
        <f>AISNE!J130</f>
        <v>35016.559988372937</v>
      </c>
      <c r="G7" s="3">
        <f>AISNE!K130</f>
        <v>424739.8898559474</v>
      </c>
    </row>
    <row r="8" spans="1:7">
      <c r="A8" t="s">
        <v>1215</v>
      </c>
      <c r="D8" s="3">
        <f>'BAS-RHIN'!H211</f>
        <v>14862.101457315963</v>
      </c>
      <c r="E8" s="3">
        <f>'BAS-RHIN'!I211</f>
        <v>63958.958939038654</v>
      </c>
      <c r="F8" s="3">
        <f>'BAS-RHIN'!J211</f>
        <v>924118.50486923102</v>
      </c>
      <c r="G8" s="3">
        <f>'BAS-RHIN'!K211</f>
        <v>76073.434734414332</v>
      </c>
    </row>
    <row r="9" spans="1:7">
      <c r="A9" t="s">
        <v>1216</v>
      </c>
      <c r="C9" s="3">
        <f>'MOSELLE '!G209</f>
        <v>645777.29224266519</v>
      </c>
      <c r="D9" s="3">
        <f>'MOSELLE '!H209</f>
        <v>317042.24967294297</v>
      </c>
      <c r="E9" s="3">
        <f>'MOSELLE '!I209</f>
        <v>72895.027900640474</v>
      </c>
      <c r="F9" s="3">
        <f>'MOSELLE '!J209</f>
        <v>1061.430183751406</v>
      </c>
      <c r="G9" s="3"/>
    </row>
    <row r="10" spans="1:7">
      <c r="A10" t="s">
        <v>1217</v>
      </c>
      <c r="C10" s="3">
        <f>'MEUSE '!H69</f>
        <v>18677.290340352098</v>
      </c>
      <c r="D10" s="3">
        <f>'MEUSE '!I69</f>
        <v>62272.298109875155</v>
      </c>
      <c r="E10" s="3">
        <f>'MEUSE '!J69</f>
        <v>92027.446306033322</v>
      </c>
      <c r="F10" s="3">
        <f>'MEUSE '!K69</f>
        <v>20945.965243739418</v>
      </c>
      <c r="G10" s="3"/>
    </row>
    <row r="11" spans="1:7">
      <c r="A11" t="s">
        <v>1218</v>
      </c>
      <c r="C11" s="3">
        <f>'MEURTHE ET MOSELLE '!G131</f>
        <v>146212.63064632102</v>
      </c>
      <c r="D11" s="3">
        <f>'MEURTHE ET MOSELLE '!H131</f>
        <v>467837.80988882028</v>
      </c>
      <c r="E11" s="3">
        <f>'MEURTHE ET MOSELLE '!I131</f>
        <v>97564.257624526013</v>
      </c>
      <c r="F11" s="3">
        <f>'MEURTHE ET MOSELLE '!J131</f>
        <v>2164.3018403326573</v>
      </c>
      <c r="G11" s="3"/>
    </row>
    <row r="12" spans="1:7">
      <c r="A12" t="s">
        <v>1219</v>
      </c>
      <c r="E12" s="3">
        <f>'MARNE '!I89</f>
        <v>104567.62653245758</v>
      </c>
      <c r="F12" s="3">
        <f>'MARNE '!J89</f>
        <v>421713.40525269764</v>
      </c>
      <c r="G12" s="3">
        <f>'MARNE '!K89</f>
        <v>20094.343275087325</v>
      </c>
    </row>
    <row r="13" spans="1:7">
      <c r="A13" t="s">
        <v>1220</v>
      </c>
      <c r="C13" s="3"/>
      <c r="D13" s="3">
        <f>'ARDENNES '!G69</f>
        <v>75973.937656481066</v>
      </c>
      <c r="E13" s="3">
        <f>'ARDENNES '!H69</f>
        <v>201209.47106106972</v>
      </c>
      <c r="F13" s="3">
        <f>'ARDENNES '!I69</f>
        <v>6112.5912824492307</v>
      </c>
      <c r="G13" s="3"/>
    </row>
    <row r="14" spans="1:7" ht="16" thickBot="1">
      <c r="A14" t="s">
        <v>1221</v>
      </c>
      <c r="C14" s="30"/>
      <c r="D14" s="30"/>
      <c r="E14" s="30">
        <f>VOSGES!I99</f>
        <v>150519.89395182973</v>
      </c>
      <c r="F14" s="30">
        <f>VOSGES!J99</f>
        <v>207374.24798347155</v>
      </c>
      <c r="G14" s="30">
        <f>VOSGES!K99</f>
        <v>21829.858064698725</v>
      </c>
    </row>
    <row r="15" spans="1:7" ht="16" thickTop="1">
      <c r="C15" s="3">
        <f>SUM(C7:C14)</f>
        <v>810667.21322933829</v>
      </c>
      <c r="D15" s="3">
        <f>SUM(D7:D14)</f>
        <v>937988.3967854355</v>
      </c>
      <c r="E15" s="3">
        <f>SUM(E7:E14)</f>
        <v>782742.68231559556</v>
      </c>
      <c r="F15" s="3">
        <f>SUM(F7:F14)</f>
        <v>1618507.0066440459</v>
      </c>
      <c r="G15" s="3">
        <f>SUM(G7:G14)</f>
        <v>542737.52593014773</v>
      </c>
    </row>
    <row r="17" spans="1:9">
      <c r="A17" s="58" t="s">
        <v>1223</v>
      </c>
    </row>
    <row r="18" spans="1:9">
      <c r="C18" s="3">
        <f>[1]Belgique!$G$548</f>
        <v>197197</v>
      </c>
      <c r="D18" s="3">
        <f>[1]Belgique!$H$548</f>
        <v>259823</v>
      </c>
      <c r="E18" s="3">
        <f>[1]Belgique!$I$548</f>
        <v>2009001</v>
      </c>
      <c r="F18" s="3">
        <f>[1]Belgique!$J$548</f>
        <v>4285423</v>
      </c>
      <c r="G18" s="3">
        <f>[1]Belgique!$K$548</f>
        <v>1360947</v>
      </c>
    </row>
    <row r="20" spans="1:9">
      <c r="A20" s="58" t="s">
        <v>1224</v>
      </c>
    </row>
    <row r="21" spans="1:9">
      <c r="C21" s="3">
        <f>[2]Test!$G$48</f>
        <v>1241020.8157670158</v>
      </c>
      <c r="D21" s="3">
        <f>[2]Test!$H$48</f>
        <v>1459483.1205395665</v>
      </c>
      <c r="E21" s="3">
        <f>[2]Test!$I$48</f>
        <v>2139322.190379438</v>
      </c>
      <c r="F21" s="3">
        <f>[2]Test!$J$48</f>
        <v>8783760.9561038353</v>
      </c>
      <c r="G21" s="3">
        <f>[2]Test!$K$48</f>
        <v>10181801.917210145</v>
      </c>
      <c r="H21" s="17">
        <f>SUM(C21:G21)</f>
        <v>23805389</v>
      </c>
    </row>
    <row r="22" spans="1:9">
      <c r="C22" s="3"/>
      <c r="D22" s="3"/>
      <c r="E22" s="3"/>
      <c r="F22" s="3"/>
      <c r="G22" s="3"/>
    </row>
    <row r="23" spans="1:9">
      <c r="A23" s="58" t="s">
        <v>1225</v>
      </c>
      <c r="C23" s="3" t="s">
        <v>1288</v>
      </c>
      <c r="D23" s="3"/>
      <c r="E23" s="3"/>
      <c r="F23" s="3"/>
      <c r="G23" s="3"/>
    </row>
    <row r="24" spans="1:9">
      <c r="C24" s="3"/>
      <c r="D24" s="3"/>
      <c r="E24" s="3"/>
      <c r="F24" s="3"/>
      <c r="G24" s="3"/>
    </row>
    <row r="25" spans="1:9">
      <c r="C25" s="3"/>
      <c r="D25" s="3"/>
      <c r="E25" s="3"/>
      <c r="F25" s="3"/>
      <c r="G25" s="3"/>
    </row>
    <row r="26" spans="1:9">
      <c r="A26" s="58" t="s">
        <v>1226</v>
      </c>
      <c r="C26" s="3"/>
      <c r="D26" s="3"/>
      <c r="E26" s="3"/>
      <c r="F26" s="3"/>
      <c r="G26" s="3"/>
    </row>
    <row r="27" spans="1:9">
      <c r="C27" s="3"/>
      <c r="D27" s="3"/>
      <c r="E27" s="3">
        <f>'[1]The Netherlands'!$H$109</f>
        <v>146937</v>
      </c>
      <c r="F27" s="3">
        <f>'[1]The Netherlands'!$I$109</f>
        <v>582819</v>
      </c>
      <c r="G27" s="3">
        <f>'[1]The Netherlands'!$J$109</f>
        <v>1759155</v>
      </c>
    </row>
    <row r="30" spans="1:9">
      <c r="A30" s="58" t="s">
        <v>1228</v>
      </c>
      <c r="C30" s="17">
        <f>SUM(C15:C29)</f>
        <v>2248885.028996354</v>
      </c>
      <c r="D30" s="17">
        <f>SUM(D15:D29)</f>
        <v>2657294.5173250018</v>
      </c>
      <c r="E30" s="17">
        <f>SUM(E15:E29)</f>
        <v>5078002.8726950334</v>
      </c>
      <c r="F30" s="17">
        <f>SUM(F15:F29)</f>
        <v>15270509.962747881</v>
      </c>
      <c r="G30" s="17">
        <f>SUM(G15:G29)</f>
        <v>13844641.443140293</v>
      </c>
      <c r="I30" s="17">
        <f>SUM(C30:G30)</f>
        <v>39099333.824904561</v>
      </c>
    </row>
    <row r="32" spans="1:9">
      <c r="A32" t="s">
        <v>1240</v>
      </c>
      <c r="C32" s="59" t="s">
        <v>1234</v>
      </c>
      <c r="D32" s="60" t="s">
        <v>986</v>
      </c>
      <c r="E32" s="60" t="s">
        <v>1231</v>
      </c>
      <c r="F32" s="61" t="s">
        <v>965</v>
      </c>
      <c r="G32" s="61" t="s">
        <v>966</v>
      </c>
    </row>
    <row r="34" spans="1:10">
      <c r="A34" s="58" t="s">
        <v>1241</v>
      </c>
    </row>
    <row r="35" spans="1:10">
      <c r="A35" t="s">
        <v>1242</v>
      </c>
      <c r="C35" s="3">
        <f>'[3]WINTERTH DIFFERDINGEN VERGLEICH'!$J$47</f>
        <v>3063706</v>
      </c>
      <c r="D35" s="3">
        <f>'[3]WINTERTH DIFFERDINGEN VERGLEICH'!$K$47</f>
        <v>3106610</v>
      </c>
      <c r="E35" s="3">
        <f>'[3]WINTERTH DIFFERDINGEN VERGLEICH'!$L$47</f>
        <v>3468842</v>
      </c>
      <c r="F35" s="3">
        <f>'[3]WINTERTH DIFFERDINGEN VERGLEICH'!$M$47</f>
        <v>5343897</v>
      </c>
      <c r="G35" s="3">
        <f>'[3]WINTERTH DIFFERDINGEN VERGLEICH'!$N$47</f>
        <v>4069323</v>
      </c>
      <c r="I35" s="17">
        <f>SUM(C35:H35)</f>
        <v>19052378</v>
      </c>
      <c r="J35" s="17">
        <f>'[3]WINTERTH DIFFERDINGEN VERGLEICH'!$O$47</f>
        <v>574637</v>
      </c>
    </row>
    <row r="36" spans="1:10">
      <c r="C36" s="3"/>
      <c r="D36" s="3"/>
      <c r="E36" s="3"/>
      <c r="F36" s="3"/>
      <c r="G36" s="3"/>
      <c r="H36" s="17"/>
    </row>
    <row r="37" spans="1:10">
      <c r="A37" s="58" t="s">
        <v>1236</v>
      </c>
    </row>
    <row r="38" spans="1:10" ht="29" customHeight="1">
      <c r="A38" s="62" t="s">
        <v>1235</v>
      </c>
    </row>
    <row r="39" spans="1:10" ht="29" customHeight="1">
      <c r="A39" t="s">
        <v>1237</v>
      </c>
    </row>
    <row r="40" spans="1:10">
      <c r="A40" t="s">
        <v>1227</v>
      </c>
      <c r="C40" s="17">
        <f>C35-C30</f>
        <v>814820.97100364603</v>
      </c>
      <c r="D40" s="17">
        <f>D35-D30</f>
        <v>449315.48267499823</v>
      </c>
    </row>
    <row r="41" spans="1:10">
      <c r="A41" t="s">
        <v>1229</v>
      </c>
      <c r="E41" s="17">
        <f>E30-E35</f>
        <v>1609160.8726950334</v>
      </c>
      <c r="F41" s="17">
        <f>F30-F35</f>
        <v>9926612.9627478812</v>
      </c>
      <c r="G41" s="17">
        <f>G30-G35</f>
        <v>9775318.4431402925</v>
      </c>
    </row>
    <row r="42" spans="1:10">
      <c r="E42" s="17"/>
      <c r="F42" s="17"/>
      <c r="G42" s="17"/>
    </row>
    <row r="44" spans="1:10">
      <c r="A44" t="s">
        <v>1230</v>
      </c>
    </row>
    <row r="45" spans="1:10">
      <c r="A45" t="s">
        <v>1227</v>
      </c>
      <c r="C45" s="50">
        <f>C40/C30</f>
        <v>0.36232219988911096</v>
      </c>
      <c r="D45" s="50">
        <f>D40/D30</f>
        <v>0.1690875737505029</v>
      </c>
      <c r="E45" s="51"/>
      <c r="F45" s="51"/>
      <c r="G45" s="51"/>
    </row>
    <row r="46" spans="1:10">
      <c r="A46" t="s">
        <v>1229</v>
      </c>
      <c r="C46" s="51"/>
      <c r="D46" s="51"/>
      <c r="E46" s="50">
        <f>E41/E35</f>
        <v>0.46388993003862194</v>
      </c>
      <c r="F46" s="50">
        <f>F41/F35</f>
        <v>1.857560683289345</v>
      </c>
      <c r="G46" s="50">
        <f>G41/G35</f>
        <v>2.4021977226040527</v>
      </c>
    </row>
    <row r="48" spans="1:10" ht="23" customHeight="1">
      <c r="A48" s="62" t="s">
        <v>1244</v>
      </c>
    </row>
    <row r="49" spans="1:7" ht="20" customHeight="1">
      <c r="A49" t="s">
        <v>1232</v>
      </c>
    </row>
    <row r="50" spans="1:7">
      <c r="A50" s="14" t="s">
        <v>1245</v>
      </c>
      <c r="C50" s="17">
        <f>C35</f>
        <v>3063706</v>
      </c>
    </row>
    <row r="51" spans="1:7">
      <c r="A51" s="15" t="s">
        <v>986</v>
      </c>
      <c r="D51" s="17">
        <f>C35+D35</f>
        <v>6170316</v>
      </c>
    </row>
    <row r="52" spans="1:7">
      <c r="A52" s="15" t="s">
        <v>1231</v>
      </c>
      <c r="E52" s="17">
        <f>D51+E35</f>
        <v>9639158</v>
      </c>
    </row>
    <row r="53" spans="1:7">
      <c r="A53" s="16" t="s">
        <v>965</v>
      </c>
      <c r="F53" s="17">
        <f>E52+F35</f>
        <v>14983055</v>
      </c>
    </row>
    <row r="54" spans="1:7">
      <c r="A54" s="16" t="s">
        <v>966</v>
      </c>
      <c r="G54" s="17">
        <f>F53+G35</f>
        <v>19052378</v>
      </c>
    </row>
    <row r="56" spans="1:7">
      <c r="A56" t="s">
        <v>1233</v>
      </c>
    </row>
    <row r="57" spans="1:7">
      <c r="A57" s="14" t="s">
        <v>1245</v>
      </c>
      <c r="C57" s="17">
        <f>C30</f>
        <v>2248885.028996354</v>
      </c>
    </row>
    <row r="58" spans="1:7">
      <c r="A58" s="15" t="s">
        <v>986</v>
      </c>
      <c r="D58" s="17">
        <f>C57+D30</f>
        <v>4906179.5463213557</v>
      </c>
    </row>
    <row r="59" spans="1:7">
      <c r="A59" s="15" t="s">
        <v>1231</v>
      </c>
      <c r="E59" s="17">
        <f>D58+E30</f>
        <v>9984182.4190163892</v>
      </c>
    </row>
    <row r="60" spans="1:7">
      <c r="A60" s="16" t="s">
        <v>965</v>
      </c>
      <c r="F60" s="17">
        <f>E59+F30</f>
        <v>25254692.38176427</v>
      </c>
    </row>
    <row r="61" spans="1:7">
      <c r="A61" s="16" t="s">
        <v>966</v>
      </c>
      <c r="G61" s="17">
        <f>F60+G30</f>
        <v>39099333.824904561</v>
      </c>
    </row>
    <row r="63" spans="1:7">
      <c r="A63" t="s">
        <v>1237</v>
      </c>
    </row>
    <row r="64" spans="1:7">
      <c r="A64" t="s">
        <v>1227</v>
      </c>
      <c r="C64" s="17">
        <f>C50-C57</f>
        <v>814820.97100364603</v>
      </c>
      <c r="D64" s="17">
        <f>D51-D58</f>
        <v>1264136.4536786443</v>
      </c>
      <c r="E64" s="17"/>
    </row>
    <row r="65" spans="1:7">
      <c r="A65" t="s">
        <v>1229</v>
      </c>
      <c r="E65" s="17">
        <f>E59-E52</f>
        <v>345024.41901638918</v>
      </c>
      <c r="F65" s="17">
        <f>F60-F53</f>
        <v>10271637.38176427</v>
      </c>
      <c r="G65" s="17">
        <f>G61-G54</f>
        <v>20046955.824904561</v>
      </c>
    </row>
    <row r="67" spans="1:7">
      <c r="A67" t="s">
        <v>1230</v>
      </c>
    </row>
    <row r="68" spans="1:7">
      <c r="A68" t="s">
        <v>1227</v>
      </c>
      <c r="C68" s="50">
        <f>C64/C57</f>
        <v>0.36232219988911096</v>
      </c>
      <c r="D68" s="50">
        <f>D64/D58</f>
        <v>0.25766208548696334</v>
      </c>
      <c r="E68" s="29"/>
      <c r="F68" s="50"/>
      <c r="G68" s="50"/>
    </row>
    <row r="69" spans="1:7">
      <c r="A69" t="s">
        <v>1229</v>
      </c>
      <c r="C69" s="50"/>
      <c r="D69" s="50"/>
      <c r="E69" s="50">
        <f>E65/E52</f>
        <v>3.5794041244721707E-2</v>
      </c>
      <c r="F69" s="50">
        <f>F65/F53</f>
        <v>0.68555026873786895</v>
      </c>
      <c r="G69" s="50">
        <f>G65/G54</f>
        <v>1.0522022933255135</v>
      </c>
    </row>
    <row r="71" spans="1:7">
      <c r="C71" s="59" t="s">
        <v>1234</v>
      </c>
      <c r="D71" s="60" t="s">
        <v>986</v>
      </c>
      <c r="E71" s="60" t="s">
        <v>1231</v>
      </c>
      <c r="F71" s="61" t="s">
        <v>965</v>
      </c>
      <c r="G71" s="61" t="s">
        <v>966</v>
      </c>
    </row>
  </sheetData>
  <mergeCells count="2">
    <mergeCell ref="A1:G1"/>
    <mergeCell ref="A2:G2"/>
  </mergeCells>
  <phoneticPr fontId="8" type="noConversion"/>
  <pageMargins left="0.5" right="0.5" top="1" bottom="1" header="0.5" footer="0.5"/>
  <pageSetup scale="5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opLeftCell="A61" workbookViewId="0">
      <selection activeCell="L214" sqref="L214"/>
    </sheetView>
  </sheetViews>
  <sheetFormatPr baseColWidth="10" defaultRowHeight="15" x14ac:dyDescent="0"/>
  <cols>
    <col min="1" max="1" width="10.83203125" style="6"/>
    <col min="2" max="2" width="24.1640625" customWidth="1"/>
    <col min="3" max="3" width="18.6640625" customWidth="1"/>
    <col min="4" max="4" width="13.5" style="4" customWidth="1"/>
    <col min="5" max="5" width="10" style="6" customWidth="1"/>
    <col min="6" max="6" width="10.83203125" style="10" customWidth="1"/>
    <col min="7" max="7" width="10.83203125" customWidth="1"/>
  </cols>
  <sheetData>
    <row r="1" spans="1:11">
      <c r="D1" s="5">
        <v>1079013</v>
      </c>
      <c r="G1" s="65" t="s">
        <v>963</v>
      </c>
      <c r="H1" s="66"/>
      <c r="I1" s="66"/>
      <c r="J1" s="66"/>
      <c r="K1" s="66"/>
    </row>
    <row r="2" spans="1:11">
      <c r="C2" s="2" t="s">
        <v>0</v>
      </c>
      <c r="D2" s="4" t="s">
        <v>1</v>
      </c>
      <c r="E2" s="6" t="s">
        <v>6</v>
      </c>
      <c r="F2" s="6" t="s">
        <v>3</v>
      </c>
      <c r="G2" s="36" t="s">
        <v>964</v>
      </c>
      <c r="H2" s="37" t="s">
        <v>986</v>
      </c>
      <c r="I2" s="37" t="s">
        <v>987</v>
      </c>
      <c r="J2" s="38" t="s">
        <v>965</v>
      </c>
      <c r="K2" s="38" t="s">
        <v>966</v>
      </c>
    </row>
    <row r="3" spans="1:11">
      <c r="A3" s="6">
        <v>1</v>
      </c>
      <c r="B3" t="s">
        <v>451</v>
      </c>
      <c r="C3" s="7">
        <v>67000</v>
      </c>
      <c r="D3" s="5">
        <v>263941</v>
      </c>
      <c r="E3" s="6">
        <v>2.09</v>
      </c>
      <c r="F3" s="10">
        <v>220</v>
      </c>
      <c r="J3" s="17">
        <f>D3</f>
        <v>263941</v>
      </c>
    </row>
    <row r="4" spans="1:11">
      <c r="C4" s="7" t="s">
        <v>449</v>
      </c>
      <c r="D4" s="5"/>
    </row>
    <row r="5" spans="1:11">
      <c r="C5" s="7" t="s">
        <v>450</v>
      </c>
      <c r="D5" s="5"/>
    </row>
    <row r="6" spans="1:11">
      <c r="A6" s="6">
        <v>2</v>
      </c>
      <c r="B6" t="s">
        <v>452</v>
      </c>
      <c r="C6" s="7" t="s">
        <v>454</v>
      </c>
      <c r="D6" s="5">
        <v>32206</v>
      </c>
      <c r="E6" s="6">
        <v>2.0699999999999998</v>
      </c>
      <c r="F6" s="10">
        <v>212</v>
      </c>
      <c r="J6" s="17">
        <f>D6</f>
        <v>32206</v>
      </c>
    </row>
    <row r="7" spans="1:11">
      <c r="A7" s="6">
        <v>3</v>
      </c>
      <c r="B7" t="s">
        <v>453</v>
      </c>
      <c r="C7" s="9">
        <v>67300</v>
      </c>
      <c r="D7" s="5">
        <v>30824</v>
      </c>
      <c r="E7" s="6">
        <v>2.17</v>
      </c>
      <c r="F7" s="10">
        <v>229</v>
      </c>
      <c r="J7" s="17">
        <f>D7</f>
        <v>30824</v>
      </c>
    </row>
    <row r="8" spans="1:11">
      <c r="A8" s="6">
        <v>4</v>
      </c>
      <c r="B8" t="s">
        <v>455</v>
      </c>
      <c r="C8" s="9"/>
      <c r="D8" s="5">
        <v>23814</v>
      </c>
      <c r="E8" s="6">
        <v>2.04</v>
      </c>
      <c r="F8" s="10">
        <v>271</v>
      </c>
      <c r="J8" s="17">
        <f>D8</f>
        <v>23814</v>
      </c>
    </row>
    <row r="9" spans="1:11">
      <c r="A9" s="6">
        <v>5</v>
      </c>
      <c r="B9" t="s">
        <v>456</v>
      </c>
      <c r="C9" s="9">
        <v>67600</v>
      </c>
      <c r="D9" s="5">
        <v>17172</v>
      </c>
      <c r="E9" s="6">
        <v>2.35</v>
      </c>
      <c r="F9" s="10">
        <v>271</v>
      </c>
      <c r="K9" s="17">
        <f>D9</f>
        <v>17172</v>
      </c>
    </row>
    <row r="10" spans="1:11">
      <c r="A10" s="6">
        <v>6</v>
      </c>
      <c r="B10" t="s">
        <v>457</v>
      </c>
      <c r="C10" s="9">
        <v>67380</v>
      </c>
      <c r="D10" s="5">
        <v>16873</v>
      </c>
      <c r="E10" s="6">
        <v>2.1800000000000002</v>
      </c>
      <c r="F10" s="10">
        <v>232</v>
      </c>
      <c r="J10" s="17">
        <f>D10</f>
        <v>16873</v>
      </c>
    </row>
    <row r="11" spans="1:11">
      <c r="A11" s="6">
        <v>7</v>
      </c>
      <c r="B11" t="s">
        <v>458</v>
      </c>
      <c r="C11" s="9">
        <v>67800</v>
      </c>
      <c r="D11" s="5">
        <v>16750</v>
      </c>
      <c r="E11" s="6">
        <v>2.11</v>
      </c>
      <c r="F11" s="10">
        <v>219</v>
      </c>
      <c r="J11" s="17">
        <f>D11</f>
        <v>16750</v>
      </c>
    </row>
    <row r="12" spans="1:11">
      <c r="A12" s="6">
        <v>8</v>
      </c>
      <c r="B12" t="s">
        <v>459</v>
      </c>
      <c r="C12" s="9">
        <v>67240</v>
      </c>
      <c r="D12" s="5">
        <v>11696</v>
      </c>
      <c r="E12" s="6">
        <v>2.13</v>
      </c>
      <c r="F12" s="10">
        <v>216</v>
      </c>
      <c r="J12" s="17">
        <f>D12</f>
        <v>11696</v>
      </c>
    </row>
    <row r="13" spans="1:11">
      <c r="A13" s="6">
        <v>9</v>
      </c>
      <c r="B13" t="s">
        <v>460</v>
      </c>
      <c r="C13" s="9">
        <v>67700</v>
      </c>
      <c r="D13" s="5">
        <v>11197</v>
      </c>
      <c r="E13" s="6">
        <v>1.52</v>
      </c>
      <c r="F13" s="10">
        <v>178</v>
      </c>
      <c r="I13" s="17">
        <f>D13</f>
        <v>11197</v>
      </c>
    </row>
    <row r="14" spans="1:11">
      <c r="A14" s="6">
        <v>10</v>
      </c>
      <c r="B14" t="s">
        <v>461</v>
      </c>
      <c r="C14" s="9">
        <v>67540</v>
      </c>
      <c r="D14" s="5">
        <v>10762</v>
      </c>
      <c r="E14" s="6">
        <v>2.16</v>
      </c>
      <c r="F14" s="10">
        <v>230</v>
      </c>
      <c r="J14" s="17">
        <f>D14</f>
        <v>10762</v>
      </c>
    </row>
    <row r="15" spans="1:11">
      <c r="A15" s="6">
        <v>11</v>
      </c>
      <c r="B15" t="s">
        <v>7</v>
      </c>
      <c r="C15" s="9"/>
      <c r="D15" s="5">
        <v>10749</v>
      </c>
      <c r="E15" s="6">
        <v>2.09</v>
      </c>
      <c r="F15" s="10">
        <v>224</v>
      </c>
      <c r="J15" s="17">
        <f>D15</f>
        <v>10749</v>
      </c>
    </row>
    <row r="16" spans="1:11">
      <c r="A16" s="6">
        <v>12</v>
      </c>
      <c r="B16" t="s">
        <v>8</v>
      </c>
      <c r="C16" s="9"/>
      <c r="D16" s="5">
        <v>10472</v>
      </c>
      <c r="E16" s="6">
        <v>2.2599999999999998</v>
      </c>
      <c r="F16" s="10">
        <v>253</v>
      </c>
      <c r="J16" s="17">
        <f>D16</f>
        <v>10472</v>
      </c>
    </row>
    <row r="17" spans="1:10">
      <c r="A17" s="6">
        <v>13</v>
      </c>
      <c r="B17" t="s">
        <v>9</v>
      </c>
      <c r="C17" s="9"/>
      <c r="D17" s="5">
        <v>9665</v>
      </c>
      <c r="E17" s="6">
        <v>2.25</v>
      </c>
      <c r="F17" s="10">
        <v>247</v>
      </c>
      <c r="J17" s="17">
        <f>D17</f>
        <v>9665</v>
      </c>
    </row>
    <row r="18" spans="1:10">
      <c r="A18" s="6">
        <v>14</v>
      </c>
      <c r="B18" t="s">
        <v>10</v>
      </c>
      <c r="C18" s="9"/>
      <c r="D18" s="5">
        <v>9331</v>
      </c>
      <c r="E18" s="6">
        <v>2.15</v>
      </c>
      <c r="F18" s="10">
        <v>212</v>
      </c>
      <c r="J18" s="17">
        <f>D18</f>
        <v>9331</v>
      </c>
    </row>
    <row r="19" spans="1:10">
      <c r="A19" s="6">
        <v>15</v>
      </c>
      <c r="B19" t="s">
        <v>11</v>
      </c>
      <c r="C19" s="9"/>
      <c r="D19" s="5">
        <v>8927</v>
      </c>
      <c r="E19" s="42">
        <v>2</v>
      </c>
      <c r="F19" s="10">
        <v>209</v>
      </c>
      <c r="I19" s="17">
        <f>D19</f>
        <v>8927</v>
      </c>
    </row>
    <row r="20" spans="1:10">
      <c r="A20" s="6">
        <v>16</v>
      </c>
      <c r="B20" t="s">
        <v>12</v>
      </c>
      <c r="C20" s="8"/>
      <c r="D20" s="5">
        <v>8173</v>
      </c>
      <c r="E20" s="42">
        <v>2.2000000000000002</v>
      </c>
      <c r="F20" s="10">
        <v>203</v>
      </c>
      <c r="J20" s="3">
        <f>D20</f>
        <v>8173</v>
      </c>
    </row>
    <row r="21" spans="1:10">
      <c r="A21" s="6">
        <v>17</v>
      </c>
      <c r="B21" t="s">
        <v>13</v>
      </c>
      <c r="C21" s="8"/>
      <c r="D21" s="5">
        <v>7141</v>
      </c>
      <c r="E21" s="42">
        <v>2.2000000000000002</v>
      </c>
      <c r="F21" s="10">
        <v>238</v>
      </c>
      <c r="J21" s="3">
        <f t="shared" ref="J21:J26" si="0">D21</f>
        <v>7141</v>
      </c>
    </row>
    <row r="22" spans="1:10">
      <c r="A22" s="6">
        <v>18</v>
      </c>
      <c r="B22" t="s">
        <v>14</v>
      </c>
      <c r="C22" s="8"/>
      <c r="D22" s="5">
        <v>6017</v>
      </c>
      <c r="E22" s="42">
        <v>2.0699999999999998</v>
      </c>
      <c r="F22" s="10">
        <v>221</v>
      </c>
      <c r="J22" s="3">
        <f t="shared" si="0"/>
        <v>6017</v>
      </c>
    </row>
    <row r="23" spans="1:10">
      <c r="A23" s="6">
        <v>19</v>
      </c>
      <c r="B23" t="s">
        <v>15</v>
      </c>
      <c r="C23" s="8"/>
      <c r="D23" s="5">
        <v>5940</v>
      </c>
      <c r="E23" s="6">
        <v>2.13</v>
      </c>
      <c r="F23" s="10">
        <v>230</v>
      </c>
      <c r="J23" s="3">
        <f t="shared" si="0"/>
        <v>5940</v>
      </c>
    </row>
    <row r="24" spans="1:10">
      <c r="A24" s="6">
        <v>20</v>
      </c>
      <c r="B24" t="s">
        <v>16</v>
      </c>
      <c r="C24" s="8"/>
      <c r="D24" s="5">
        <v>5807</v>
      </c>
      <c r="E24" s="42">
        <v>2.2999999999999998</v>
      </c>
      <c r="F24" s="10">
        <v>259</v>
      </c>
      <c r="J24" s="3">
        <f t="shared" si="0"/>
        <v>5807</v>
      </c>
    </row>
    <row r="25" spans="1:10">
      <c r="A25" s="6">
        <v>21</v>
      </c>
      <c r="B25" t="s">
        <v>17</v>
      </c>
      <c r="C25" s="8"/>
      <c r="D25" s="5">
        <v>5595</v>
      </c>
      <c r="E25" s="6">
        <v>2.02</v>
      </c>
      <c r="F25" s="10">
        <v>204</v>
      </c>
      <c r="J25" s="3">
        <f t="shared" si="0"/>
        <v>5595</v>
      </c>
    </row>
    <row r="26" spans="1:10">
      <c r="A26" s="6">
        <v>22</v>
      </c>
      <c r="B26" t="s">
        <v>18</v>
      </c>
      <c r="C26" s="8"/>
      <c r="D26" s="5">
        <v>5586</v>
      </c>
      <c r="E26" s="42">
        <v>2.2000000000000002</v>
      </c>
      <c r="F26" s="10">
        <v>215</v>
      </c>
      <c r="J26" s="3">
        <f t="shared" si="0"/>
        <v>5586</v>
      </c>
    </row>
    <row r="27" spans="1:10">
      <c r="A27" s="6">
        <v>23</v>
      </c>
      <c r="B27" t="s">
        <v>19</v>
      </c>
      <c r="C27" s="8"/>
      <c r="D27" s="5">
        <v>5540</v>
      </c>
      <c r="E27" s="6">
        <v>1.24</v>
      </c>
      <c r="F27" s="10">
        <v>123</v>
      </c>
      <c r="H27" s="17">
        <f>D27</f>
        <v>5540</v>
      </c>
    </row>
    <row r="28" spans="1:10">
      <c r="A28" s="6">
        <v>24</v>
      </c>
      <c r="B28" t="s">
        <v>20</v>
      </c>
      <c r="C28" s="8"/>
      <c r="D28" s="5">
        <v>5462</v>
      </c>
      <c r="E28" s="42">
        <v>2.1</v>
      </c>
      <c r="F28" s="10">
        <v>225</v>
      </c>
      <c r="J28" s="17">
        <f>D28</f>
        <v>5462</v>
      </c>
    </row>
    <row r="29" spans="1:10">
      <c r="A29" s="6">
        <v>25</v>
      </c>
      <c r="B29" t="s">
        <v>21</v>
      </c>
      <c r="C29" s="8"/>
      <c r="D29" s="5">
        <v>5269</v>
      </c>
      <c r="E29" s="6">
        <v>2.04</v>
      </c>
      <c r="F29" s="10">
        <v>220</v>
      </c>
      <c r="J29" s="17">
        <f t="shared" ref="J29:J46" si="1">D29</f>
        <v>5269</v>
      </c>
    </row>
    <row r="30" spans="1:10">
      <c r="A30" s="6">
        <v>26</v>
      </c>
      <c r="B30" t="s">
        <v>22</v>
      </c>
      <c r="C30" s="8"/>
      <c r="D30" s="5">
        <v>5182</v>
      </c>
      <c r="E30" s="6">
        <v>2.13</v>
      </c>
      <c r="F30" s="10">
        <v>194</v>
      </c>
      <c r="J30" s="17">
        <f t="shared" si="1"/>
        <v>5182</v>
      </c>
    </row>
    <row r="31" spans="1:10">
      <c r="A31" s="6">
        <v>27</v>
      </c>
      <c r="B31" t="s">
        <v>23</v>
      </c>
      <c r="C31" s="8"/>
      <c r="D31" s="5">
        <v>4885</v>
      </c>
      <c r="E31" s="6">
        <v>2.04</v>
      </c>
      <c r="F31" s="10">
        <v>220</v>
      </c>
      <c r="J31" s="17">
        <f t="shared" si="1"/>
        <v>4885</v>
      </c>
    </row>
    <row r="32" spans="1:10">
      <c r="A32" s="6">
        <v>28</v>
      </c>
      <c r="B32" t="s">
        <v>24</v>
      </c>
      <c r="C32" s="8"/>
      <c r="D32" s="5">
        <v>4874</v>
      </c>
      <c r="E32" s="6">
        <v>2.27</v>
      </c>
      <c r="F32" s="10">
        <v>254</v>
      </c>
      <c r="J32" s="17">
        <f t="shared" si="1"/>
        <v>4874</v>
      </c>
    </row>
    <row r="33" spans="1:10">
      <c r="A33" s="6">
        <v>29</v>
      </c>
      <c r="B33" t="s">
        <v>25</v>
      </c>
      <c r="C33" s="8"/>
      <c r="D33" s="5">
        <v>4720</v>
      </c>
      <c r="E33" s="6">
        <v>2.14</v>
      </c>
      <c r="F33" s="10">
        <v>235</v>
      </c>
      <c r="J33" s="17">
        <f t="shared" si="1"/>
        <v>4720</v>
      </c>
    </row>
    <row r="34" spans="1:10">
      <c r="A34" s="6">
        <v>30</v>
      </c>
      <c r="B34" t="s">
        <v>26</v>
      </c>
      <c r="C34" s="8"/>
      <c r="D34" s="5">
        <v>4594</v>
      </c>
      <c r="E34" s="6">
        <v>2.0699999999999998</v>
      </c>
      <c r="F34" s="10">
        <v>218</v>
      </c>
      <c r="J34" s="17">
        <f t="shared" si="1"/>
        <v>4594</v>
      </c>
    </row>
    <row r="35" spans="1:10">
      <c r="A35" s="6">
        <v>31</v>
      </c>
      <c r="B35" t="s">
        <v>27</v>
      </c>
      <c r="C35" s="8"/>
      <c r="D35" s="5">
        <v>4539</v>
      </c>
      <c r="E35" s="6">
        <v>2.25</v>
      </c>
      <c r="F35" s="10">
        <v>253</v>
      </c>
      <c r="J35" s="17">
        <f t="shared" si="1"/>
        <v>4539</v>
      </c>
    </row>
    <row r="36" spans="1:10">
      <c r="A36" s="6">
        <v>32</v>
      </c>
      <c r="B36" t="s">
        <v>28</v>
      </c>
      <c r="C36" s="8"/>
      <c r="D36" s="5">
        <v>4531</v>
      </c>
      <c r="E36" s="6">
        <v>2.16</v>
      </c>
      <c r="F36" s="10">
        <v>239</v>
      </c>
      <c r="J36" s="17">
        <f t="shared" si="1"/>
        <v>4531</v>
      </c>
    </row>
    <row r="37" spans="1:10">
      <c r="A37" s="6">
        <v>33</v>
      </c>
      <c r="B37" t="s">
        <v>29</v>
      </c>
      <c r="C37" s="8"/>
      <c r="D37" s="5">
        <v>4511</v>
      </c>
      <c r="E37" s="6">
        <v>2.12</v>
      </c>
      <c r="F37" s="10">
        <v>226</v>
      </c>
      <c r="J37" s="17">
        <f t="shared" si="1"/>
        <v>4511</v>
      </c>
    </row>
    <row r="38" spans="1:10">
      <c r="A38" s="6">
        <v>34</v>
      </c>
      <c r="B38" t="s">
        <v>30</v>
      </c>
      <c r="C38" s="3"/>
      <c r="D38" s="5">
        <v>4411</v>
      </c>
      <c r="E38" s="42">
        <v>2.2000000000000002</v>
      </c>
      <c r="F38" s="10">
        <v>239</v>
      </c>
      <c r="J38" s="17">
        <f t="shared" si="1"/>
        <v>4411</v>
      </c>
    </row>
    <row r="39" spans="1:10">
      <c r="A39" s="6">
        <v>35</v>
      </c>
      <c r="B39" t="s">
        <v>31</v>
      </c>
      <c r="C39" s="3"/>
      <c r="D39" s="5">
        <v>4400</v>
      </c>
      <c r="E39" s="6">
        <v>2.16</v>
      </c>
      <c r="F39" s="10">
        <v>234</v>
      </c>
      <c r="J39" s="17">
        <f t="shared" si="1"/>
        <v>4400</v>
      </c>
    </row>
    <row r="40" spans="1:10">
      <c r="A40" s="6">
        <v>36</v>
      </c>
      <c r="B40" t="s">
        <v>32</v>
      </c>
      <c r="C40" s="3"/>
      <c r="D40" s="5">
        <v>4318</v>
      </c>
      <c r="E40" s="6">
        <v>2.09</v>
      </c>
      <c r="F40" s="10">
        <v>190</v>
      </c>
      <c r="J40" s="17">
        <f t="shared" si="1"/>
        <v>4318</v>
      </c>
    </row>
    <row r="41" spans="1:10">
      <c r="A41" s="6">
        <v>37</v>
      </c>
      <c r="B41" t="s">
        <v>33</v>
      </c>
      <c r="C41" s="3"/>
      <c r="D41" s="5">
        <v>4198</v>
      </c>
      <c r="E41" s="6">
        <v>2.11</v>
      </c>
      <c r="F41" s="10">
        <v>232</v>
      </c>
      <c r="J41" s="17">
        <f t="shared" si="1"/>
        <v>4198</v>
      </c>
    </row>
    <row r="42" spans="1:10">
      <c r="A42" s="6">
        <v>38</v>
      </c>
      <c r="B42" t="s">
        <v>34</v>
      </c>
      <c r="C42" s="3"/>
      <c r="D42" s="5">
        <v>4142</v>
      </c>
      <c r="E42" s="6">
        <v>2.06</v>
      </c>
      <c r="F42" s="10">
        <v>221</v>
      </c>
      <c r="J42" s="17">
        <f t="shared" si="1"/>
        <v>4142</v>
      </c>
    </row>
    <row r="43" spans="1:10">
      <c r="A43" s="6">
        <v>39</v>
      </c>
      <c r="B43" t="s">
        <v>35</v>
      </c>
      <c r="C43" s="3"/>
      <c r="D43" s="5">
        <v>3862</v>
      </c>
      <c r="E43" s="6">
        <v>2.09</v>
      </c>
      <c r="F43" s="10">
        <v>228</v>
      </c>
      <c r="J43" s="17">
        <f t="shared" si="1"/>
        <v>3862</v>
      </c>
    </row>
    <row r="44" spans="1:10">
      <c r="A44" s="6">
        <v>40</v>
      </c>
      <c r="B44" t="s">
        <v>36</v>
      </c>
      <c r="C44" s="3"/>
      <c r="D44" s="5">
        <v>3845</v>
      </c>
      <c r="E44" s="6">
        <v>2.08</v>
      </c>
      <c r="F44" s="10">
        <v>187</v>
      </c>
      <c r="J44" s="17">
        <f t="shared" si="1"/>
        <v>3845</v>
      </c>
    </row>
    <row r="45" spans="1:10">
      <c r="A45" s="6">
        <v>41</v>
      </c>
      <c r="B45" t="s">
        <v>367</v>
      </c>
      <c r="C45" s="3"/>
      <c r="D45" s="5">
        <v>3832</v>
      </c>
      <c r="E45" s="6">
        <v>2.13</v>
      </c>
      <c r="F45" s="10">
        <v>231</v>
      </c>
      <c r="J45" s="17">
        <f t="shared" si="1"/>
        <v>3832</v>
      </c>
    </row>
    <row r="46" spans="1:10">
      <c r="A46" s="6">
        <v>42</v>
      </c>
      <c r="B46" t="s">
        <v>368</v>
      </c>
      <c r="C46" s="3"/>
      <c r="D46" s="5">
        <v>3725</v>
      </c>
      <c r="E46" s="6">
        <v>2.1800000000000002</v>
      </c>
      <c r="F46" s="10">
        <v>235</v>
      </c>
      <c r="J46" s="17">
        <f t="shared" si="1"/>
        <v>3725</v>
      </c>
    </row>
    <row r="47" spans="1:10">
      <c r="A47" s="6">
        <v>43</v>
      </c>
      <c r="B47" t="s">
        <v>369</v>
      </c>
      <c r="C47" s="3"/>
      <c r="D47" s="5">
        <v>3687</v>
      </c>
      <c r="E47" s="6">
        <v>1.58</v>
      </c>
      <c r="F47" s="10">
        <v>195</v>
      </c>
      <c r="H47" s="17"/>
      <c r="I47" s="17">
        <f>D47</f>
        <v>3687</v>
      </c>
    </row>
    <row r="48" spans="1:10">
      <c r="A48" s="6">
        <v>44</v>
      </c>
      <c r="B48" t="s">
        <v>370</v>
      </c>
      <c r="C48" s="3"/>
      <c r="D48" s="5">
        <v>3616</v>
      </c>
      <c r="E48" s="42">
        <v>2.5</v>
      </c>
      <c r="F48" s="10">
        <v>292</v>
      </c>
      <c r="J48" s="17">
        <f>D48</f>
        <v>3616</v>
      </c>
    </row>
    <row r="49" spans="1:11">
      <c r="A49" s="6">
        <v>45</v>
      </c>
      <c r="B49" t="s">
        <v>371</v>
      </c>
      <c r="C49" s="3"/>
      <c r="D49" s="5">
        <v>3603</v>
      </c>
      <c r="E49" s="6">
        <v>2.2200000000000002</v>
      </c>
      <c r="F49" s="10">
        <v>240</v>
      </c>
      <c r="J49" s="17">
        <f>D49</f>
        <v>3603</v>
      </c>
    </row>
    <row r="50" spans="1:11">
      <c r="A50" s="6">
        <v>46</v>
      </c>
      <c r="B50" t="s">
        <v>372</v>
      </c>
      <c r="C50" s="3"/>
      <c r="D50" s="5">
        <v>3507</v>
      </c>
      <c r="E50" s="6">
        <v>2.11</v>
      </c>
      <c r="F50" s="10">
        <v>226</v>
      </c>
      <c r="J50" s="17">
        <f>D50</f>
        <v>3507</v>
      </c>
    </row>
    <row r="51" spans="1:11">
      <c r="A51" s="6">
        <v>47</v>
      </c>
      <c r="B51" t="s">
        <v>373</v>
      </c>
      <c r="C51" s="3"/>
      <c r="D51" s="5">
        <v>3489</v>
      </c>
      <c r="E51" s="6">
        <v>2.15</v>
      </c>
      <c r="F51" s="10">
        <v>197</v>
      </c>
      <c r="J51" s="17">
        <f>D51</f>
        <v>3489</v>
      </c>
    </row>
    <row r="52" spans="1:11">
      <c r="A52" s="6">
        <v>48</v>
      </c>
      <c r="B52" t="s">
        <v>374</v>
      </c>
      <c r="C52" s="3"/>
      <c r="D52" s="5">
        <v>3373</v>
      </c>
      <c r="E52" s="6">
        <v>2.36</v>
      </c>
      <c r="F52" s="10">
        <v>249</v>
      </c>
      <c r="K52" s="17">
        <f>D52</f>
        <v>3373</v>
      </c>
    </row>
    <row r="53" spans="1:11">
      <c r="A53" s="6">
        <v>49</v>
      </c>
      <c r="B53" t="s">
        <v>375</v>
      </c>
      <c r="C53" s="3"/>
      <c r="D53" s="5">
        <v>3365</v>
      </c>
      <c r="E53" s="6">
        <v>2.0499999999999998</v>
      </c>
      <c r="F53" s="10">
        <v>204</v>
      </c>
      <c r="J53" s="17">
        <f>D53</f>
        <v>3365</v>
      </c>
    </row>
    <row r="54" spans="1:11">
      <c r="A54" s="6">
        <v>50</v>
      </c>
      <c r="B54" t="s">
        <v>376</v>
      </c>
      <c r="C54" s="3"/>
      <c r="D54" s="5">
        <v>3356</v>
      </c>
      <c r="E54" s="42">
        <v>1.3</v>
      </c>
      <c r="F54" s="10">
        <v>152</v>
      </c>
      <c r="H54" s="17">
        <f>D54</f>
        <v>3356</v>
      </c>
    </row>
    <row r="55" spans="1:11">
      <c r="A55" s="6">
        <v>51</v>
      </c>
      <c r="B55" t="s">
        <v>377</v>
      </c>
      <c r="C55" s="3"/>
      <c r="D55" s="5">
        <v>2992</v>
      </c>
      <c r="E55" s="6">
        <v>2.12</v>
      </c>
      <c r="F55" s="10">
        <v>216</v>
      </c>
      <c r="J55" s="17">
        <f>D55</f>
        <v>2992</v>
      </c>
    </row>
    <row r="56" spans="1:11">
      <c r="A56" s="6">
        <v>52</v>
      </c>
      <c r="B56" t="s">
        <v>378</v>
      </c>
      <c r="C56" s="3"/>
      <c r="D56" s="5">
        <v>2985</v>
      </c>
      <c r="E56" s="6">
        <v>2.23</v>
      </c>
      <c r="F56" s="10">
        <v>254</v>
      </c>
      <c r="J56" s="17">
        <f>D56</f>
        <v>2985</v>
      </c>
    </row>
    <row r="57" spans="1:11">
      <c r="A57" s="6">
        <v>53</v>
      </c>
      <c r="B57" t="s">
        <v>380</v>
      </c>
      <c r="C57" s="3"/>
      <c r="D57" s="5">
        <v>2949</v>
      </c>
      <c r="E57" s="6">
        <v>2.06</v>
      </c>
      <c r="F57" s="10">
        <v>221</v>
      </c>
      <c r="J57" s="17">
        <f>D57</f>
        <v>2949</v>
      </c>
    </row>
    <row r="58" spans="1:11">
      <c r="A58" s="6">
        <v>54</v>
      </c>
      <c r="B58" t="s">
        <v>381</v>
      </c>
      <c r="C58" s="3"/>
      <c r="D58" s="5">
        <v>2944</v>
      </c>
      <c r="E58" s="6">
        <v>2.15</v>
      </c>
      <c r="F58" s="10">
        <v>222</v>
      </c>
      <c r="J58" s="17">
        <f>D58</f>
        <v>2944</v>
      </c>
    </row>
    <row r="59" spans="1:11">
      <c r="A59" s="6">
        <v>55</v>
      </c>
      <c r="B59" t="s">
        <v>382</v>
      </c>
      <c r="C59" s="3"/>
      <c r="D59" s="5">
        <v>2943</v>
      </c>
      <c r="E59" s="6">
        <v>1.57</v>
      </c>
      <c r="F59" s="10">
        <v>202</v>
      </c>
      <c r="I59" s="17">
        <f>D59</f>
        <v>2943</v>
      </c>
    </row>
    <row r="60" spans="1:11">
      <c r="A60" s="6">
        <v>56</v>
      </c>
      <c r="B60" t="s">
        <v>383</v>
      </c>
      <c r="C60" s="3"/>
      <c r="D60" s="5">
        <v>2783</v>
      </c>
      <c r="E60" s="6">
        <v>2.31</v>
      </c>
      <c r="F60" s="10">
        <v>255</v>
      </c>
      <c r="K60" s="17">
        <f>D60</f>
        <v>2783</v>
      </c>
    </row>
    <row r="61" spans="1:11">
      <c r="A61" s="6">
        <v>57</v>
      </c>
      <c r="B61" t="s">
        <v>384</v>
      </c>
      <c r="C61" s="3"/>
      <c r="D61" s="5">
        <v>2768</v>
      </c>
      <c r="E61" s="6">
        <v>2.25</v>
      </c>
      <c r="F61" s="10">
        <v>236</v>
      </c>
      <c r="J61" s="17">
        <f>D61</f>
        <v>2768</v>
      </c>
    </row>
    <row r="62" spans="1:11">
      <c r="A62" s="6">
        <v>58</v>
      </c>
      <c r="B62" t="s">
        <v>385</v>
      </c>
      <c r="C62" s="3"/>
      <c r="D62" s="5">
        <v>2749</v>
      </c>
      <c r="E62" s="6">
        <v>2.17</v>
      </c>
      <c r="F62" s="10">
        <v>240</v>
      </c>
      <c r="J62" s="17">
        <f>D62</f>
        <v>2749</v>
      </c>
    </row>
    <row r="63" spans="1:11">
      <c r="A63" s="6">
        <v>59</v>
      </c>
      <c r="B63" t="s">
        <v>386</v>
      </c>
      <c r="C63" s="3"/>
      <c r="D63" s="5">
        <v>2688</v>
      </c>
      <c r="E63" s="6">
        <v>2.11</v>
      </c>
      <c r="F63" s="10">
        <v>221</v>
      </c>
      <c r="J63" s="17">
        <f>D63</f>
        <v>2688</v>
      </c>
    </row>
    <row r="64" spans="1:11">
      <c r="A64" s="6">
        <v>60</v>
      </c>
      <c r="B64" t="s">
        <v>387</v>
      </c>
      <c r="C64" s="3"/>
      <c r="D64" s="5">
        <v>2685</v>
      </c>
      <c r="E64" s="6">
        <v>2.35</v>
      </c>
      <c r="F64" s="10">
        <v>232</v>
      </c>
      <c r="K64" s="17">
        <f>D64</f>
        <v>2685</v>
      </c>
    </row>
    <row r="65" spans="1:11">
      <c r="A65" s="6">
        <v>61</v>
      </c>
      <c r="B65" t="s">
        <v>388</v>
      </c>
      <c r="C65" s="3"/>
      <c r="D65" s="5">
        <v>2611</v>
      </c>
      <c r="E65" s="6">
        <v>2.39</v>
      </c>
      <c r="F65" s="10">
        <v>251</v>
      </c>
      <c r="K65" s="17">
        <f>D65</f>
        <v>2611</v>
      </c>
    </row>
    <row r="66" spans="1:11">
      <c r="A66" s="6">
        <v>62</v>
      </c>
      <c r="B66" t="s">
        <v>389</v>
      </c>
      <c r="C66" s="3"/>
      <c r="D66" s="5">
        <v>2583</v>
      </c>
      <c r="E66" s="6">
        <v>1.54</v>
      </c>
      <c r="F66" s="10">
        <v>192</v>
      </c>
      <c r="I66" s="17">
        <f>D66</f>
        <v>2583</v>
      </c>
    </row>
    <row r="67" spans="1:11">
      <c r="A67" s="6">
        <v>63</v>
      </c>
      <c r="B67" t="s">
        <v>390</v>
      </c>
      <c r="C67" s="3"/>
      <c r="D67" s="5">
        <v>2494</v>
      </c>
      <c r="E67" s="6">
        <v>2.19</v>
      </c>
      <c r="F67" s="10">
        <v>235</v>
      </c>
      <c r="J67" s="17">
        <f>D67</f>
        <v>2494</v>
      </c>
    </row>
    <row r="68" spans="1:11">
      <c r="A68" s="6">
        <v>64</v>
      </c>
      <c r="B68" t="s">
        <v>391</v>
      </c>
      <c r="C68" s="3"/>
      <c r="D68" s="5">
        <v>2474</v>
      </c>
      <c r="E68" s="6">
        <v>2.0699999999999998</v>
      </c>
      <c r="F68" s="10">
        <v>215</v>
      </c>
      <c r="J68" s="17">
        <f>D68</f>
        <v>2474</v>
      </c>
    </row>
    <row r="69" spans="1:11">
      <c r="A69" s="6">
        <v>65</v>
      </c>
      <c r="B69" t="s">
        <v>392</v>
      </c>
      <c r="C69" s="3"/>
      <c r="D69" s="5">
        <v>2468</v>
      </c>
      <c r="E69" s="6">
        <v>2.08</v>
      </c>
      <c r="F69" s="10">
        <v>210</v>
      </c>
      <c r="J69" s="17">
        <f>D69</f>
        <v>2468</v>
      </c>
    </row>
    <row r="70" spans="1:11">
      <c r="A70" s="6">
        <v>66</v>
      </c>
      <c r="B70" t="s">
        <v>393</v>
      </c>
      <c r="C70" s="3"/>
      <c r="D70" s="5">
        <v>2444</v>
      </c>
      <c r="E70" s="6">
        <v>1.52</v>
      </c>
      <c r="F70" s="10">
        <v>192</v>
      </c>
      <c r="I70" s="17">
        <f>D70</f>
        <v>2444</v>
      </c>
    </row>
    <row r="71" spans="1:11">
      <c r="A71" s="6">
        <v>67</v>
      </c>
      <c r="B71" t="s">
        <v>394</v>
      </c>
      <c r="C71" s="3"/>
      <c r="D71" s="5">
        <v>2349</v>
      </c>
      <c r="E71" s="6">
        <v>2.21</v>
      </c>
      <c r="F71" s="10">
        <v>243</v>
      </c>
      <c r="J71" s="17">
        <f>D71</f>
        <v>2349</v>
      </c>
    </row>
    <row r="72" spans="1:11">
      <c r="A72" s="6">
        <v>68</v>
      </c>
      <c r="B72" t="s">
        <v>395</v>
      </c>
      <c r="C72" s="3"/>
      <c r="D72" s="5">
        <v>2369</v>
      </c>
      <c r="E72" s="6">
        <v>2.12</v>
      </c>
      <c r="F72" s="10">
        <v>208</v>
      </c>
      <c r="J72" s="17">
        <f>D72</f>
        <v>2369</v>
      </c>
    </row>
    <row r="73" spans="1:11">
      <c r="A73" s="6">
        <v>69</v>
      </c>
      <c r="B73" t="s">
        <v>396</v>
      </c>
      <c r="C73" s="3"/>
      <c r="D73" s="5">
        <v>2348</v>
      </c>
      <c r="E73" s="6">
        <v>2.39</v>
      </c>
      <c r="F73" s="10">
        <v>242</v>
      </c>
      <c r="K73" s="17">
        <f>D73</f>
        <v>2348</v>
      </c>
    </row>
    <row r="74" spans="1:11">
      <c r="A74" s="6">
        <v>70</v>
      </c>
      <c r="B74" t="s">
        <v>397</v>
      </c>
      <c r="C74" s="3"/>
      <c r="D74" s="5">
        <v>2268</v>
      </c>
      <c r="E74" s="6">
        <v>2.19</v>
      </c>
      <c r="F74" s="10">
        <v>240</v>
      </c>
      <c r="J74" s="17">
        <f>D74</f>
        <v>2268</v>
      </c>
    </row>
    <row r="75" spans="1:11">
      <c r="A75" s="6">
        <v>71</v>
      </c>
      <c r="B75" t="s">
        <v>398</v>
      </c>
      <c r="C75" s="3"/>
      <c r="D75" s="5">
        <v>2268</v>
      </c>
      <c r="E75" s="6">
        <v>2.27</v>
      </c>
      <c r="F75" s="10">
        <v>264</v>
      </c>
      <c r="J75" s="17">
        <f>D75</f>
        <v>2268</v>
      </c>
    </row>
    <row r="76" spans="1:11">
      <c r="A76" s="6">
        <v>72</v>
      </c>
      <c r="B76" t="s">
        <v>399</v>
      </c>
      <c r="C76" s="3"/>
      <c r="D76" s="5">
        <v>2245</v>
      </c>
      <c r="E76" s="6">
        <v>2.0499999999999998</v>
      </c>
      <c r="F76" s="10">
        <v>212</v>
      </c>
      <c r="J76" s="17">
        <f>D76</f>
        <v>2245</v>
      </c>
    </row>
    <row r="77" spans="1:11">
      <c r="A77" s="6">
        <v>73</v>
      </c>
      <c r="B77" t="s">
        <v>400</v>
      </c>
      <c r="C77" s="3"/>
      <c r="D77" s="5">
        <v>2184</v>
      </c>
      <c r="E77" s="6">
        <v>2.15</v>
      </c>
      <c r="F77" s="10">
        <v>215</v>
      </c>
      <c r="J77" s="17">
        <f>D77</f>
        <v>2184</v>
      </c>
    </row>
    <row r="78" spans="1:11">
      <c r="A78" s="6">
        <v>74</v>
      </c>
      <c r="B78" t="s">
        <v>401</v>
      </c>
      <c r="C78" s="3"/>
      <c r="D78" s="5">
        <v>2184</v>
      </c>
      <c r="E78" s="6">
        <v>2.3199999999999998</v>
      </c>
      <c r="F78" s="10">
        <v>234</v>
      </c>
      <c r="K78" s="17">
        <f>D78</f>
        <v>2184</v>
      </c>
    </row>
    <row r="79" spans="1:11">
      <c r="A79" s="6">
        <v>75</v>
      </c>
      <c r="B79" t="s">
        <v>402</v>
      </c>
      <c r="C79" s="3"/>
      <c r="D79" s="5">
        <v>2167</v>
      </c>
      <c r="E79" s="6">
        <v>2.21</v>
      </c>
      <c r="F79" s="10">
        <v>218</v>
      </c>
      <c r="J79" s="17">
        <f t="shared" ref="J79:J84" si="2">D79</f>
        <v>2167</v>
      </c>
    </row>
    <row r="80" spans="1:11">
      <c r="A80" s="6">
        <v>76</v>
      </c>
      <c r="B80" t="s">
        <v>403</v>
      </c>
      <c r="C80" s="3"/>
      <c r="D80" s="5">
        <v>2106</v>
      </c>
      <c r="E80" s="42">
        <v>2.2999999999999998</v>
      </c>
      <c r="F80" s="10">
        <v>256</v>
      </c>
      <c r="J80" s="17">
        <f t="shared" si="2"/>
        <v>2106</v>
      </c>
    </row>
    <row r="81" spans="1:11">
      <c r="A81" s="6">
        <v>77</v>
      </c>
      <c r="B81" t="s">
        <v>404</v>
      </c>
      <c r="C81" s="3"/>
      <c r="D81" s="5">
        <v>2091</v>
      </c>
      <c r="E81" s="6">
        <v>2.2799999999999998</v>
      </c>
      <c r="F81" s="10">
        <v>257</v>
      </c>
      <c r="J81" s="17">
        <f t="shared" si="2"/>
        <v>2091</v>
      </c>
    </row>
    <row r="82" spans="1:11">
      <c r="A82" s="6">
        <v>78</v>
      </c>
      <c r="B82" t="s">
        <v>405</v>
      </c>
      <c r="C82" s="3"/>
      <c r="D82" s="5">
        <v>2086</v>
      </c>
      <c r="E82" s="6">
        <v>2.15</v>
      </c>
      <c r="F82" s="10">
        <v>232</v>
      </c>
      <c r="J82" s="17">
        <f t="shared" si="2"/>
        <v>2086</v>
      </c>
    </row>
    <row r="83" spans="1:11">
      <c r="A83" s="6">
        <v>79</v>
      </c>
      <c r="B83" t="s">
        <v>406</v>
      </c>
      <c r="C83" s="3"/>
      <c r="D83" s="5">
        <v>2025</v>
      </c>
      <c r="E83" s="6">
        <v>2.1800000000000002</v>
      </c>
      <c r="F83" s="10">
        <v>227</v>
      </c>
      <c r="J83" s="17">
        <f t="shared" si="2"/>
        <v>2025</v>
      </c>
    </row>
    <row r="84" spans="1:11">
      <c r="A84" s="6">
        <v>80</v>
      </c>
      <c r="B84" t="s">
        <v>407</v>
      </c>
      <c r="C84" s="3"/>
      <c r="D84" s="5">
        <v>2016</v>
      </c>
      <c r="E84" s="42">
        <v>2.2999999999999998</v>
      </c>
      <c r="F84" s="10">
        <v>227</v>
      </c>
      <c r="J84" s="17">
        <f t="shared" si="2"/>
        <v>2016</v>
      </c>
    </row>
    <row r="85" spans="1:11">
      <c r="A85" s="6">
        <v>81</v>
      </c>
      <c r="B85" t="s">
        <v>408</v>
      </c>
      <c r="C85" s="3"/>
      <c r="D85" s="5">
        <v>1979</v>
      </c>
      <c r="E85" s="6">
        <v>2.37</v>
      </c>
      <c r="F85" s="10">
        <v>265</v>
      </c>
      <c r="K85" s="17">
        <f>D85</f>
        <v>1979</v>
      </c>
    </row>
    <row r="86" spans="1:11">
      <c r="A86" s="6">
        <v>82</v>
      </c>
      <c r="B86" t="s">
        <v>409</v>
      </c>
      <c r="C86" s="3"/>
      <c r="D86" s="5">
        <v>1973</v>
      </c>
      <c r="E86" s="6">
        <v>2.37</v>
      </c>
      <c r="F86" s="10">
        <v>273</v>
      </c>
      <c r="K86" s="17">
        <f>D86</f>
        <v>1973</v>
      </c>
    </row>
    <row r="87" spans="1:11">
      <c r="A87" s="6">
        <v>83</v>
      </c>
      <c r="B87" t="s">
        <v>410</v>
      </c>
      <c r="C87" s="3"/>
      <c r="D87" s="5">
        <v>1950</v>
      </c>
      <c r="E87" s="42">
        <v>2.2999999999999998</v>
      </c>
      <c r="F87" s="10">
        <v>263</v>
      </c>
      <c r="J87" s="3">
        <f>D87</f>
        <v>1950</v>
      </c>
    </row>
    <row r="88" spans="1:11">
      <c r="A88" s="6">
        <v>84</v>
      </c>
      <c r="B88" t="s">
        <v>411</v>
      </c>
      <c r="C88" s="3"/>
      <c r="D88" s="5">
        <v>1934</v>
      </c>
      <c r="E88" s="6">
        <v>2.25</v>
      </c>
      <c r="F88" s="10">
        <v>259</v>
      </c>
      <c r="J88" s="3">
        <f>D88</f>
        <v>1934</v>
      </c>
    </row>
    <row r="89" spans="1:11">
      <c r="A89" s="6">
        <v>85</v>
      </c>
      <c r="B89" t="s">
        <v>412</v>
      </c>
      <c r="C89" s="3"/>
      <c r="D89" s="5">
        <v>1924</v>
      </c>
      <c r="E89" s="42">
        <v>2.1</v>
      </c>
      <c r="F89" s="10">
        <v>225</v>
      </c>
      <c r="J89" s="3">
        <f>D89</f>
        <v>1924</v>
      </c>
    </row>
    <row r="90" spans="1:11">
      <c r="A90" s="6">
        <v>86</v>
      </c>
      <c r="B90" t="s">
        <v>413</v>
      </c>
      <c r="C90" s="3"/>
      <c r="D90" s="5">
        <v>1921</v>
      </c>
      <c r="E90" s="6">
        <v>1.46</v>
      </c>
      <c r="F90" s="10">
        <v>185</v>
      </c>
      <c r="I90" s="17">
        <f>D90</f>
        <v>1921</v>
      </c>
    </row>
    <row r="91" spans="1:11">
      <c r="A91" s="6">
        <v>87</v>
      </c>
      <c r="B91" t="s">
        <v>414</v>
      </c>
      <c r="C91" s="3"/>
      <c r="D91" s="5">
        <v>1914</v>
      </c>
      <c r="E91" s="6">
        <v>2.08</v>
      </c>
      <c r="F91" s="10">
        <v>219</v>
      </c>
      <c r="J91" s="17">
        <f>D91</f>
        <v>1914</v>
      </c>
    </row>
    <row r="92" spans="1:11">
      <c r="A92" s="6">
        <v>88</v>
      </c>
      <c r="B92" t="s">
        <v>415</v>
      </c>
      <c r="C92" s="3"/>
      <c r="D92" s="5">
        <v>1909</v>
      </c>
      <c r="E92" s="6">
        <v>2.11</v>
      </c>
      <c r="F92" s="10">
        <v>212</v>
      </c>
      <c r="J92" s="17">
        <f>D92</f>
        <v>1909</v>
      </c>
    </row>
    <row r="93" spans="1:11">
      <c r="A93" s="6">
        <v>89</v>
      </c>
      <c r="B93" t="s">
        <v>416</v>
      </c>
      <c r="C93" s="3"/>
      <c r="D93" s="5">
        <v>1905</v>
      </c>
      <c r="E93" s="6">
        <v>2.1800000000000002</v>
      </c>
      <c r="F93" s="10">
        <v>245</v>
      </c>
      <c r="J93" s="17">
        <f>D93</f>
        <v>1905</v>
      </c>
    </row>
    <row r="94" spans="1:11">
      <c r="A94" s="6">
        <v>90</v>
      </c>
      <c r="B94" t="s">
        <v>417</v>
      </c>
      <c r="C94" s="3"/>
      <c r="D94" s="5">
        <v>1902</v>
      </c>
      <c r="E94" s="42">
        <v>2.1</v>
      </c>
      <c r="F94" s="10">
        <v>220</v>
      </c>
      <c r="J94" s="17">
        <f>D94</f>
        <v>1902</v>
      </c>
    </row>
    <row r="95" spans="1:11">
      <c r="A95" s="6">
        <v>91</v>
      </c>
      <c r="B95" t="s">
        <v>418</v>
      </c>
      <c r="C95" s="3"/>
      <c r="D95" s="5">
        <v>1885</v>
      </c>
      <c r="E95" s="6">
        <v>2.11</v>
      </c>
      <c r="F95" s="10">
        <v>231</v>
      </c>
      <c r="J95" s="17">
        <f>D95</f>
        <v>1885</v>
      </c>
    </row>
    <row r="96" spans="1:11">
      <c r="A96" s="6">
        <v>92</v>
      </c>
      <c r="B96" t="s">
        <v>419</v>
      </c>
      <c r="C96" s="3"/>
      <c r="D96" s="5">
        <v>1854</v>
      </c>
      <c r="E96" s="6">
        <v>2.33</v>
      </c>
      <c r="F96" s="10">
        <v>264</v>
      </c>
      <c r="K96" s="17">
        <f>D96</f>
        <v>1854</v>
      </c>
    </row>
    <row r="97" spans="1:11">
      <c r="A97" s="6">
        <v>93</v>
      </c>
      <c r="B97" t="s">
        <v>420</v>
      </c>
      <c r="C97" s="3"/>
      <c r="D97" s="5">
        <v>1844</v>
      </c>
      <c r="E97" s="6">
        <v>2.17</v>
      </c>
      <c r="F97" s="10">
        <v>239</v>
      </c>
      <c r="J97" s="17">
        <f>D97</f>
        <v>1844</v>
      </c>
    </row>
    <row r="98" spans="1:11">
      <c r="A98" s="6">
        <v>94</v>
      </c>
      <c r="B98" t="s">
        <v>421</v>
      </c>
      <c r="C98" s="3"/>
      <c r="D98" s="5">
        <v>1831</v>
      </c>
      <c r="E98" s="42">
        <v>1.3</v>
      </c>
      <c r="F98" s="10">
        <v>140</v>
      </c>
      <c r="H98" s="17">
        <f>D98</f>
        <v>1831</v>
      </c>
    </row>
    <row r="99" spans="1:11">
      <c r="A99" s="6">
        <v>95</v>
      </c>
      <c r="B99" t="s">
        <v>422</v>
      </c>
      <c r="C99" s="3"/>
      <c r="D99" s="5">
        <v>1821</v>
      </c>
      <c r="E99" s="6">
        <v>2.4300000000000002</v>
      </c>
      <c r="F99" s="10">
        <v>268</v>
      </c>
      <c r="K99" s="17">
        <f>D99</f>
        <v>1821</v>
      </c>
    </row>
    <row r="100" spans="1:11">
      <c r="A100" s="6">
        <v>96</v>
      </c>
      <c r="B100" t="s">
        <v>423</v>
      </c>
      <c r="C100" s="3"/>
      <c r="D100" s="5">
        <v>1797</v>
      </c>
      <c r="E100" s="6">
        <v>1.48</v>
      </c>
      <c r="F100" s="10">
        <v>186</v>
      </c>
      <c r="I100" s="17">
        <f>D100</f>
        <v>1797</v>
      </c>
    </row>
    <row r="101" spans="1:11">
      <c r="A101" s="6">
        <v>97</v>
      </c>
      <c r="B101" t="s">
        <v>424</v>
      </c>
      <c r="C101" s="3"/>
      <c r="D101" s="5">
        <v>1789</v>
      </c>
      <c r="E101" s="6">
        <v>2.25</v>
      </c>
      <c r="F101" s="10">
        <v>242</v>
      </c>
      <c r="J101" s="17">
        <f>D101</f>
        <v>1789</v>
      </c>
    </row>
    <row r="102" spans="1:11">
      <c r="A102" s="6">
        <v>98</v>
      </c>
      <c r="B102" t="s">
        <v>425</v>
      </c>
      <c r="C102" s="3"/>
      <c r="D102" s="5">
        <v>1789</v>
      </c>
      <c r="E102" s="42">
        <v>2.2000000000000002</v>
      </c>
      <c r="F102" s="10">
        <v>250</v>
      </c>
      <c r="J102" s="17">
        <f>D102</f>
        <v>1789</v>
      </c>
    </row>
    <row r="103" spans="1:11">
      <c r="A103" s="6">
        <v>99</v>
      </c>
      <c r="B103" t="s">
        <v>426</v>
      </c>
      <c r="C103" s="3"/>
      <c r="D103" s="5">
        <v>1782</v>
      </c>
      <c r="E103" s="6">
        <v>2.14</v>
      </c>
      <c r="F103" s="10">
        <v>240</v>
      </c>
      <c r="J103" s="17">
        <f>D103</f>
        <v>1782</v>
      </c>
    </row>
    <row r="104" spans="1:11">
      <c r="A104" s="6">
        <v>100</v>
      </c>
      <c r="B104" t="s">
        <v>427</v>
      </c>
      <c r="C104" s="3"/>
      <c r="D104" s="5">
        <v>1751</v>
      </c>
      <c r="E104" s="6">
        <v>1.58</v>
      </c>
      <c r="F104" s="10">
        <v>204</v>
      </c>
      <c r="I104" s="17">
        <f>D104</f>
        <v>1751</v>
      </c>
    </row>
    <row r="105" spans="1:11">
      <c r="A105" s="6">
        <v>101</v>
      </c>
      <c r="B105" t="s">
        <v>428</v>
      </c>
      <c r="C105" s="3"/>
      <c r="D105" s="5">
        <v>1743</v>
      </c>
      <c r="E105" s="6">
        <v>2.39</v>
      </c>
      <c r="F105" s="10">
        <v>245</v>
      </c>
      <c r="K105" s="17">
        <f>D105</f>
        <v>1743</v>
      </c>
    </row>
    <row r="106" spans="1:11">
      <c r="A106" s="6">
        <v>102</v>
      </c>
      <c r="B106" t="s">
        <v>429</v>
      </c>
      <c r="C106" s="3"/>
      <c r="D106" s="5">
        <v>1721</v>
      </c>
      <c r="E106" s="6">
        <v>2.25</v>
      </c>
      <c r="F106" s="10">
        <v>212</v>
      </c>
      <c r="J106" s="17">
        <f>D106</f>
        <v>1721</v>
      </c>
    </row>
    <row r="107" spans="1:11">
      <c r="A107" s="6">
        <v>103</v>
      </c>
      <c r="B107" t="s">
        <v>430</v>
      </c>
      <c r="C107" s="3"/>
      <c r="D107" s="5">
        <v>1717</v>
      </c>
      <c r="E107" s="6">
        <v>2.41</v>
      </c>
      <c r="F107" s="10">
        <v>269</v>
      </c>
      <c r="K107" s="17">
        <f>D107</f>
        <v>1717</v>
      </c>
    </row>
    <row r="108" spans="1:11">
      <c r="A108" s="6">
        <v>104</v>
      </c>
      <c r="B108" t="s">
        <v>431</v>
      </c>
      <c r="C108" s="3"/>
      <c r="D108" s="5">
        <v>1692</v>
      </c>
      <c r="E108" s="6">
        <v>2.21</v>
      </c>
      <c r="F108" s="10">
        <v>202</v>
      </c>
      <c r="J108" s="17">
        <f>D108</f>
        <v>1692</v>
      </c>
    </row>
    <row r="109" spans="1:11">
      <c r="A109" s="6">
        <v>105</v>
      </c>
      <c r="B109" t="s">
        <v>432</v>
      </c>
      <c r="C109" s="3"/>
      <c r="D109" s="5">
        <v>1688</v>
      </c>
      <c r="E109" s="6">
        <v>2.1800000000000002</v>
      </c>
      <c r="F109" s="10">
        <v>218</v>
      </c>
      <c r="J109" s="17">
        <f>D109</f>
        <v>1688</v>
      </c>
    </row>
    <row r="110" spans="1:11">
      <c r="A110" s="6">
        <v>106</v>
      </c>
      <c r="B110" t="s">
        <v>433</v>
      </c>
      <c r="C110" s="3"/>
      <c r="D110" s="5">
        <v>1681</v>
      </c>
      <c r="E110" s="6">
        <v>2.09</v>
      </c>
      <c r="F110" s="10">
        <v>224</v>
      </c>
      <c r="J110" s="17">
        <f>D110</f>
        <v>1681</v>
      </c>
    </row>
    <row r="111" spans="1:11">
      <c r="A111" s="6">
        <v>107</v>
      </c>
      <c r="B111" t="s">
        <v>434</v>
      </c>
      <c r="C111" s="3"/>
      <c r="D111" s="5">
        <v>1670</v>
      </c>
      <c r="E111" s="6">
        <v>2.19</v>
      </c>
      <c r="F111" s="10">
        <v>234</v>
      </c>
      <c r="J111" s="17">
        <f>D111</f>
        <v>1670</v>
      </c>
    </row>
    <row r="112" spans="1:11">
      <c r="A112" s="6">
        <v>108</v>
      </c>
      <c r="B112" t="s">
        <v>435</v>
      </c>
      <c r="C112" s="3"/>
      <c r="D112" s="5">
        <v>1670</v>
      </c>
      <c r="E112" s="6">
        <v>1.53</v>
      </c>
      <c r="F112" s="10">
        <v>200</v>
      </c>
      <c r="I112" s="17">
        <f>D112</f>
        <v>1670</v>
      </c>
    </row>
    <row r="113" spans="1:11">
      <c r="A113" s="6">
        <v>109</v>
      </c>
      <c r="B113" t="s">
        <v>436</v>
      </c>
      <c r="C113" s="3"/>
      <c r="D113" s="5">
        <v>1670</v>
      </c>
      <c r="E113" s="6">
        <v>2.25</v>
      </c>
      <c r="F113" s="10">
        <v>245</v>
      </c>
      <c r="J113" s="17">
        <f>D113</f>
        <v>1670</v>
      </c>
    </row>
    <row r="114" spans="1:11">
      <c r="A114" s="6">
        <v>110</v>
      </c>
      <c r="B114" t="s">
        <v>437</v>
      </c>
      <c r="C114" s="3"/>
      <c r="D114" s="5">
        <v>1655</v>
      </c>
      <c r="E114" s="6">
        <v>1.42</v>
      </c>
      <c r="F114" s="10">
        <v>161</v>
      </c>
      <c r="I114" s="17">
        <f>D114</f>
        <v>1655</v>
      </c>
    </row>
    <row r="115" spans="1:11">
      <c r="A115" s="6">
        <v>111</v>
      </c>
      <c r="B115" t="s">
        <v>438</v>
      </c>
      <c r="C115" s="3"/>
      <c r="D115" s="5">
        <v>1655</v>
      </c>
      <c r="E115" s="6">
        <v>2.31</v>
      </c>
      <c r="F115" s="10">
        <v>263</v>
      </c>
      <c r="K115" s="17">
        <f>D115</f>
        <v>1655</v>
      </c>
    </row>
    <row r="116" spans="1:11">
      <c r="A116" s="6">
        <v>112</v>
      </c>
      <c r="B116" t="s">
        <v>439</v>
      </c>
      <c r="C116" s="3"/>
      <c r="D116" s="5">
        <v>1590</v>
      </c>
      <c r="E116" s="6">
        <v>2.0499999999999998</v>
      </c>
      <c r="F116" s="10">
        <v>204</v>
      </c>
      <c r="J116" s="17">
        <f>D116</f>
        <v>1590</v>
      </c>
    </row>
    <row r="117" spans="1:11">
      <c r="A117" s="6">
        <v>113</v>
      </c>
      <c r="B117" t="s">
        <v>440</v>
      </c>
      <c r="C117" s="3"/>
      <c r="D117" s="5">
        <v>1590</v>
      </c>
      <c r="E117" s="6">
        <v>2.2200000000000002</v>
      </c>
      <c r="F117" s="10">
        <v>249</v>
      </c>
      <c r="J117" s="17">
        <f>D117</f>
        <v>1590</v>
      </c>
    </row>
    <row r="118" spans="1:11">
      <c r="A118" s="6">
        <v>114</v>
      </c>
      <c r="B118" t="s">
        <v>441</v>
      </c>
      <c r="C118" s="3"/>
      <c r="D118" s="5">
        <v>1558</v>
      </c>
      <c r="E118" s="6">
        <v>2.31</v>
      </c>
      <c r="F118" s="10">
        <v>230</v>
      </c>
      <c r="K118" s="17">
        <f>D118</f>
        <v>1558</v>
      </c>
    </row>
    <row r="119" spans="1:11">
      <c r="A119" s="6">
        <v>115</v>
      </c>
      <c r="B119" t="s">
        <v>442</v>
      </c>
      <c r="C119" s="3"/>
      <c r="D119" s="5">
        <v>1543</v>
      </c>
      <c r="E119" s="42">
        <v>2.2999999999999998</v>
      </c>
      <c r="F119" s="10">
        <v>225</v>
      </c>
      <c r="J119" s="17">
        <f>D119</f>
        <v>1543</v>
      </c>
    </row>
    <row r="120" spans="1:11">
      <c r="A120" s="6">
        <v>116</v>
      </c>
      <c r="B120" t="s">
        <v>443</v>
      </c>
      <c r="C120" s="3"/>
      <c r="D120" s="5">
        <v>1528</v>
      </c>
      <c r="E120" s="6">
        <v>2.13</v>
      </c>
      <c r="F120" s="10">
        <v>231</v>
      </c>
      <c r="J120" s="17">
        <f>D120</f>
        <v>1528</v>
      </c>
    </row>
    <row r="121" spans="1:11">
      <c r="A121" s="6">
        <v>117</v>
      </c>
      <c r="B121" t="s">
        <v>444</v>
      </c>
      <c r="C121" s="3"/>
      <c r="D121" s="5">
        <v>1513</v>
      </c>
      <c r="E121" s="6">
        <v>2.17</v>
      </c>
      <c r="F121" s="10">
        <v>213</v>
      </c>
      <c r="J121" s="17">
        <f>D121</f>
        <v>1513</v>
      </c>
    </row>
    <row r="122" spans="1:11">
      <c r="A122" s="6">
        <v>118</v>
      </c>
      <c r="B122" t="s">
        <v>446</v>
      </c>
      <c r="C122" s="3"/>
      <c r="D122" s="5">
        <v>1513</v>
      </c>
      <c r="E122" s="6">
        <v>2.33</v>
      </c>
      <c r="F122" s="10">
        <v>261</v>
      </c>
      <c r="K122" s="17">
        <f>D122</f>
        <v>1513</v>
      </c>
    </row>
    <row r="123" spans="1:11">
      <c r="A123" s="6">
        <v>119</v>
      </c>
      <c r="B123" t="s">
        <v>447</v>
      </c>
      <c r="C123" s="3"/>
      <c r="D123" s="5">
        <v>1504</v>
      </c>
      <c r="E123" s="42">
        <v>2.2000000000000002</v>
      </c>
      <c r="F123" s="10">
        <v>217</v>
      </c>
      <c r="J123" s="17">
        <f>D123</f>
        <v>1504</v>
      </c>
    </row>
    <row r="124" spans="1:11">
      <c r="A124" s="6">
        <v>120</v>
      </c>
      <c r="B124" t="s">
        <v>448</v>
      </c>
      <c r="C124" s="3"/>
      <c r="D124" s="5">
        <v>1496</v>
      </c>
      <c r="E124" s="6">
        <v>2.17</v>
      </c>
      <c r="F124" s="10">
        <v>241</v>
      </c>
      <c r="J124" s="17">
        <f>D124</f>
        <v>1496</v>
      </c>
    </row>
    <row r="125" spans="1:11">
      <c r="A125" s="6">
        <v>121</v>
      </c>
      <c r="B125" t="s">
        <v>1133</v>
      </c>
      <c r="D125" s="5">
        <v>1493</v>
      </c>
      <c r="E125" s="6">
        <v>2.38</v>
      </c>
      <c r="F125" s="10">
        <v>251</v>
      </c>
      <c r="K125" s="17">
        <f>D125</f>
        <v>1493</v>
      </c>
    </row>
    <row r="126" spans="1:11">
      <c r="A126" s="6">
        <v>122</v>
      </c>
      <c r="B126" t="s">
        <v>1134</v>
      </c>
      <c r="D126" s="5">
        <v>1487</v>
      </c>
      <c r="E126" s="6">
        <v>1.56</v>
      </c>
      <c r="F126" s="10">
        <v>178</v>
      </c>
      <c r="I126" s="17">
        <f>D126</f>
        <v>1487</v>
      </c>
    </row>
    <row r="127" spans="1:11">
      <c r="A127" s="6">
        <v>123</v>
      </c>
      <c r="B127" t="s">
        <v>1135</v>
      </c>
      <c r="D127" s="5">
        <v>1468</v>
      </c>
      <c r="E127" s="6">
        <v>1.38</v>
      </c>
      <c r="F127" s="10">
        <v>162</v>
      </c>
      <c r="I127" s="17">
        <f>D127</f>
        <v>1468</v>
      </c>
    </row>
    <row r="128" spans="1:11">
      <c r="A128" s="6">
        <v>124</v>
      </c>
      <c r="B128" t="s">
        <v>1136</v>
      </c>
      <c r="D128" s="5">
        <v>1448</v>
      </c>
      <c r="E128" s="6">
        <v>2.11</v>
      </c>
      <c r="F128" s="10">
        <v>232</v>
      </c>
      <c r="J128" s="17">
        <f>D128</f>
        <v>1448</v>
      </c>
    </row>
    <row r="129" spans="1:11">
      <c r="A129" s="6">
        <v>125</v>
      </c>
      <c r="B129" t="s">
        <v>1137</v>
      </c>
      <c r="D129" s="5">
        <v>1438</v>
      </c>
      <c r="E129" s="42">
        <v>1.3</v>
      </c>
      <c r="F129" s="10">
        <v>143</v>
      </c>
      <c r="H129" s="17">
        <f>D129</f>
        <v>1438</v>
      </c>
    </row>
    <row r="130" spans="1:11">
      <c r="A130" s="6">
        <v>126</v>
      </c>
      <c r="B130" t="s">
        <v>1138</v>
      </c>
      <c r="D130" s="5">
        <v>1436</v>
      </c>
      <c r="E130" s="6">
        <v>2.02</v>
      </c>
      <c r="F130" s="10">
        <v>200</v>
      </c>
      <c r="J130" s="17">
        <f>D130</f>
        <v>1436</v>
      </c>
    </row>
    <row r="131" spans="1:11">
      <c r="A131" s="6">
        <v>127</v>
      </c>
      <c r="B131" t="s">
        <v>1139</v>
      </c>
      <c r="D131" s="5">
        <v>1426</v>
      </c>
      <c r="E131" s="42">
        <v>2.1</v>
      </c>
      <c r="F131" s="10">
        <v>213</v>
      </c>
      <c r="J131" s="17">
        <f>D131</f>
        <v>1426</v>
      </c>
    </row>
    <row r="132" spans="1:11">
      <c r="A132" s="6">
        <v>128</v>
      </c>
      <c r="B132" t="s">
        <v>1140</v>
      </c>
      <c r="D132" s="5">
        <v>1424</v>
      </c>
      <c r="E132" s="42">
        <v>2.1</v>
      </c>
      <c r="F132" s="10">
        <v>195</v>
      </c>
      <c r="J132" s="17">
        <f>D132</f>
        <v>1424</v>
      </c>
    </row>
    <row r="133" spans="1:11">
      <c r="A133" s="6">
        <v>129</v>
      </c>
      <c r="B133" t="s">
        <v>1141</v>
      </c>
      <c r="D133" s="5">
        <v>1423</v>
      </c>
      <c r="E133" s="6">
        <v>2.0699999999999998</v>
      </c>
      <c r="F133" s="10">
        <v>210</v>
      </c>
      <c r="J133" s="17">
        <f>D133</f>
        <v>1423</v>
      </c>
    </row>
    <row r="134" spans="1:11">
      <c r="A134" s="6">
        <v>130</v>
      </c>
      <c r="B134" t="s">
        <v>1142</v>
      </c>
      <c r="D134" s="5">
        <v>1421</v>
      </c>
      <c r="E134" s="42">
        <v>2.2000000000000002</v>
      </c>
      <c r="F134" s="10">
        <v>244</v>
      </c>
      <c r="J134" s="17">
        <f>D134</f>
        <v>1421</v>
      </c>
    </row>
    <row r="135" spans="1:11">
      <c r="A135" s="6">
        <v>131</v>
      </c>
      <c r="B135" t="s">
        <v>1143</v>
      </c>
      <c r="D135" s="5">
        <v>1395</v>
      </c>
      <c r="E135" s="6">
        <v>2.33</v>
      </c>
      <c r="F135" s="10">
        <v>254</v>
      </c>
      <c r="K135" s="17">
        <f>D135</f>
        <v>1395</v>
      </c>
    </row>
    <row r="136" spans="1:11">
      <c r="A136" s="6">
        <v>132</v>
      </c>
      <c r="B136" t="s">
        <v>1144</v>
      </c>
      <c r="D136" s="5">
        <v>1381</v>
      </c>
      <c r="E136" s="6">
        <v>2.06</v>
      </c>
      <c r="F136" s="10">
        <v>223</v>
      </c>
      <c r="J136" s="17">
        <f>D136</f>
        <v>1381</v>
      </c>
    </row>
    <row r="137" spans="1:11">
      <c r="A137" s="6">
        <v>133</v>
      </c>
      <c r="B137" t="s">
        <v>1145</v>
      </c>
      <c r="D137" s="5">
        <v>1369</v>
      </c>
      <c r="E137" s="42">
        <v>2.2000000000000002</v>
      </c>
      <c r="F137" s="10">
        <v>244</v>
      </c>
      <c r="J137" s="17">
        <f t="shared" ref="J137:J149" si="3">D137</f>
        <v>1369</v>
      </c>
    </row>
    <row r="138" spans="1:11">
      <c r="A138" s="6">
        <v>134</v>
      </c>
      <c r="B138" t="s">
        <v>1146</v>
      </c>
      <c r="D138" s="5">
        <v>1368</v>
      </c>
      <c r="E138" s="42">
        <v>2.2000000000000002</v>
      </c>
      <c r="F138" s="10">
        <v>243</v>
      </c>
      <c r="J138" s="17">
        <f t="shared" si="3"/>
        <v>1368</v>
      </c>
    </row>
    <row r="139" spans="1:11">
      <c r="A139" s="6">
        <v>135</v>
      </c>
      <c r="B139" t="s">
        <v>1147</v>
      </c>
      <c r="D139" s="5">
        <v>1356</v>
      </c>
      <c r="E139" s="6">
        <v>2.27</v>
      </c>
      <c r="F139" s="10">
        <v>222</v>
      </c>
      <c r="J139" s="17">
        <f t="shared" si="3"/>
        <v>1356</v>
      </c>
    </row>
    <row r="140" spans="1:11">
      <c r="A140" s="6">
        <v>136</v>
      </c>
      <c r="B140" t="s">
        <v>1148</v>
      </c>
      <c r="D140" s="5">
        <v>1351</v>
      </c>
      <c r="E140" s="6">
        <v>2.2799999999999998</v>
      </c>
      <c r="F140" s="10">
        <v>256</v>
      </c>
      <c r="J140" s="17">
        <f t="shared" si="3"/>
        <v>1351</v>
      </c>
    </row>
    <row r="141" spans="1:11">
      <c r="A141" s="6">
        <v>137</v>
      </c>
      <c r="B141" t="s">
        <v>1149</v>
      </c>
      <c r="D141" s="5">
        <v>1340</v>
      </c>
      <c r="E141" s="42">
        <v>2.2000000000000002</v>
      </c>
      <c r="F141" s="10">
        <v>215</v>
      </c>
      <c r="J141" s="17">
        <f t="shared" si="3"/>
        <v>1340</v>
      </c>
    </row>
    <row r="142" spans="1:11">
      <c r="A142" s="6">
        <v>138</v>
      </c>
      <c r="B142" t="s">
        <v>1150</v>
      </c>
      <c r="D142" s="5">
        <v>1302</v>
      </c>
      <c r="E142" s="6">
        <v>2.25</v>
      </c>
      <c r="F142" s="10">
        <v>253</v>
      </c>
      <c r="J142" s="17">
        <f t="shared" si="3"/>
        <v>1302</v>
      </c>
    </row>
    <row r="143" spans="1:11">
      <c r="A143" s="6">
        <v>139</v>
      </c>
      <c r="B143" t="s">
        <v>1151</v>
      </c>
      <c r="D143" s="5">
        <v>1300</v>
      </c>
      <c r="E143" s="6">
        <v>2.21</v>
      </c>
      <c r="F143" s="10">
        <v>217</v>
      </c>
      <c r="J143" s="17">
        <f t="shared" si="3"/>
        <v>1300</v>
      </c>
    </row>
    <row r="144" spans="1:11">
      <c r="A144" s="6">
        <v>140</v>
      </c>
      <c r="B144" t="s">
        <v>1152</v>
      </c>
      <c r="D144" s="5">
        <v>1287</v>
      </c>
      <c r="E144" s="6">
        <v>2.23</v>
      </c>
      <c r="F144" s="10">
        <v>216</v>
      </c>
      <c r="J144" s="17">
        <f t="shared" si="3"/>
        <v>1287</v>
      </c>
    </row>
    <row r="145" spans="1:11">
      <c r="A145" s="6">
        <v>141</v>
      </c>
      <c r="B145" t="s">
        <v>1153</v>
      </c>
      <c r="D145" s="5">
        <v>1280</v>
      </c>
      <c r="E145" s="6">
        <v>2.27</v>
      </c>
      <c r="F145" s="10">
        <v>257</v>
      </c>
      <c r="J145" s="17">
        <f t="shared" si="3"/>
        <v>1280</v>
      </c>
    </row>
    <row r="146" spans="1:11">
      <c r="A146" s="6">
        <v>142</v>
      </c>
      <c r="B146" t="s">
        <v>1154</v>
      </c>
      <c r="D146" s="5">
        <v>1270</v>
      </c>
      <c r="E146" s="6">
        <v>2.1800000000000002</v>
      </c>
      <c r="F146" s="10">
        <v>216</v>
      </c>
      <c r="J146" s="17">
        <f t="shared" si="3"/>
        <v>1270</v>
      </c>
    </row>
    <row r="147" spans="1:11">
      <c r="A147" s="6">
        <v>143</v>
      </c>
      <c r="B147" t="s">
        <v>1155</v>
      </c>
      <c r="D147" s="5">
        <v>1268</v>
      </c>
      <c r="E147" s="6">
        <v>2.06</v>
      </c>
      <c r="F147" s="10">
        <v>209</v>
      </c>
      <c r="J147" s="17">
        <f t="shared" si="3"/>
        <v>1268</v>
      </c>
    </row>
    <row r="148" spans="1:11">
      <c r="A148" s="6">
        <v>144</v>
      </c>
      <c r="B148" t="s">
        <v>1156</v>
      </c>
      <c r="D148" s="5">
        <v>1268</v>
      </c>
      <c r="E148" s="42">
        <v>2</v>
      </c>
      <c r="F148" s="10">
        <v>212</v>
      </c>
      <c r="J148" s="17">
        <f t="shared" si="3"/>
        <v>1268</v>
      </c>
    </row>
    <row r="149" spans="1:11">
      <c r="A149" s="6">
        <v>145</v>
      </c>
      <c r="B149" t="s">
        <v>1157</v>
      </c>
      <c r="D149" s="5">
        <v>1265</v>
      </c>
      <c r="E149" s="6">
        <v>2.04</v>
      </c>
      <c r="F149" s="10">
        <v>214</v>
      </c>
      <c r="J149" s="17">
        <f t="shared" si="3"/>
        <v>1265</v>
      </c>
    </row>
    <row r="150" spans="1:11">
      <c r="A150" s="6">
        <v>146</v>
      </c>
      <c r="B150" t="s">
        <v>1158</v>
      </c>
      <c r="D150" s="5">
        <v>1256</v>
      </c>
      <c r="E150" s="6">
        <v>1.34</v>
      </c>
      <c r="F150" s="10">
        <v>143</v>
      </c>
      <c r="I150" s="17">
        <f>D150</f>
        <v>1256</v>
      </c>
    </row>
    <row r="151" spans="1:11">
      <c r="A151" s="6">
        <v>147</v>
      </c>
      <c r="B151" t="s">
        <v>1159</v>
      </c>
      <c r="D151" s="5">
        <v>1238</v>
      </c>
      <c r="E151" s="6">
        <v>2.23</v>
      </c>
      <c r="F151" s="10">
        <v>252</v>
      </c>
      <c r="J151" s="17">
        <f>D151</f>
        <v>1238</v>
      </c>
    </row>
    <row r="152" spans="1:11">
      <c r="A152" s="6">
        <v>148</v>
      </c>
      <c r="B152" t="s">
        <v>1160</v>
      </c>
      <c r="D152" s="5">
        <v>1226</v>
      </c>
      <c r="E152" s="6">
        <v>2.15</v>
      </c>
      <c r="F152" s="10">
        <v>197</v>
      </c>
      <c r="J152" s="17">
        <f>D152</f>
        <v>1226</v>
      </c>
    </row>
    <row r="153" spans="1:11">
      <c r="A153" s="6">
        <v>149</v>
      </c>
      <c r="B153" t="s">
        <v>1161</v>
      </c>
      <c r="D153" s="5">
        <v>1222</v>
      </c>
      <c r="E153" s="6">
        <v>2.2799999999999998</v>
      </c>
      <c r="F153" s="10">
        <v>258</v>
      </c>
      <c r="J153" s="17">
        <f>D153</f>
        <v>1222</v>
      </c>
    </row>
    <row r="154" spans="1:11">
      <c r="A154" s="6">
        <v>150</v>
      </c>
      <c r="B154" t="s">
        <v>1162</v>
      </c>
      <c r="D154" s="5">
        <v>1214</v>
      </c>
      <c r="E154" s="6">
        <v>2.33</v>
      </c>
      <c r="F154" s="10">
        <v>258</v>
      </c>
      <c r="K154" s="17">
        <f>D154</f>
        <v>1214</v>
      </c>
    </row>
    <row r="155" spans="1:11">
      <c r="A155" s="6">
        <v>151</v>
      </c>
      <c r="B155" t="s">
        <v>1163</v>
      </c>
      <c r="D155" s="5">
        <v>1194</v>
      </c>
      <c r="E155" s="6">
        <v>1.57</v>
      </c>
      <c r="F155" s="10">
        <v>198</v>
      </c>
      <c r="I155" s="17">
        <f>D155</f>
        <v>1194</v>
      </c>
    </row>
    <row r="156" spans="1:11">
      <c r="A156" s="6">
        <v>152</v>
      </c>
      <c r="B156" t="s">
        <v>1164</v>
      </c>
      <c r="D156" s="5">
        <v>1182</v>
      </c>
      <c r="E156" s="6">
        <v>2.3199999999999998</v>
      </c>
      <c r="F156" s="10">
        <v>228</v>
      </c>
      <c r="K156" s="17">
        <f>D156</f>
        <v>1182</v>
      </c>
    </row>
    <row r="157" spans="1:11">
      <c r="A157" s="6">
        <v>153</v>
      </c>
      <c r="B157" t="s">
        <v>1165</v>
      </c>
      <c r="D157" s="5">
        <v>1182</v>
      </c>
      <c r="E157" s="6">
        <v>2.2400000000000002</v>
      </c>
      <c r="F157" s="10">
        <v>219</v>
      </c>
      <c r="J157" s="17">
        <f>D157</f>
        <v>1182</v>
      </c>
    </row>
    <row r="158" spans="1:11">
      <c r="A158" s="6">
        <v>154</v>
      </c>
      <c r="B158" t="s">
        <v>1166</v>
      </c>
      <c r="D158" s="5">
        <v>1182</v>
      </c>
      <c r="E158" s="6">
        <v>2.08</v>
      </c>
      <c r="F158" s="10">
        <v>204</v>
      </c>
      <c r="J158" s="17">
        <f>D158</f>
        <v>1182</v>
      </c>
    </row>
    <row r="159" spans="1:11">
      <c r="A159" s="6">
        <v>155</v>
      </c>
      <c r="B159" t="s">
        <v>1167</v>
      </c>
      <c r="D159" s="5">
        <v>1179</v>
      </c>
      <c r="E159" s="6">
        <v>1.48</v>
      </c>
      <c r="F159" s="10">
        <v>189</v>
      </c>
      <c r="I159" s="17">
        <f>D159</f>
        <v>1179</v>
      </c>
    </row>
    <row r="160" spans="1:11">
      <c r="A160" s="6">
        <v>156</v>
      </c>
      <c r="B160" t="s">
        <v>1168</v>
      </c>
      <c r="D160" s="5">
        <v>1171</v>
      </c>
      <c r="E160" s="6">
        <v>2.09</v>
      </c>
      <c r="F160" s="10">
        <v>223</v>
      </c>
      <c r="J160" s="17">
        <f>D160</f>
        <v>1171</v>
      </c>
    </row>
    <row r="161" spans="1:11">
      <c r="A161" s="6">
        <v>157</v>
      </c>
      <c r="B161" t="s">
        <v>1169</v>
      </c>
      <c r="D161" s="5">
        <v>1154</v>
      </c>
      <c r="E161" s="6">
        <v>2.4700000000000002</v>
      </c>
      <c r="F161" s="10">
        <v>271</v>
      </c>
      <c r="K161" s="17">
        <f>D161</f>
        <v>1154</v>
      </c>
    </row>
    <row r="162" spans="1:11">
      <c r="A162" s="6">
        <v>158</v>
      </c>
      <c r="B162" t="s">
        <v>1170</v>
      </c>
      <c r="D162" s="5">
        <v>1153</v>
      </c>
      <c r="E162" s="6">
        <v>2.12</v>
      </c>
      <c r="F162" s="10">
        <v>224</v>
      </c>
      <c r="J162" s="17">
        <f>D162</f>
        <v>1153</v>
      </c>
    </row>
    <row r="163" spans="1:11">
      <c r="A163" s="6">
        <v>159</v>
      </c>
      <c r="B163" t="s">
        <v>1171</v>
      </c>
      <c r="D163" s="5">
        <v>1147</v>
      </c>
      <c r="E163" s="6">
        <v>1.54</v>
      </c>
      <c r="F163" s="10">
        <v>191</v>
      </c>
      <c r="I163" s="17">
        <f>D163</f>
        <v>1147</v>
      </c>
    </row>
    <row r="164" spans="1:11">
      <c r="A164" s="6">
        <v>160</v>
      </c>
      <c r="B164" t="s">
        <v>1172</v>
      </c>
      <c r="D164" s="5">
        <v>1133</v>
      </c>
      <c r="E164" s="6">
        <v>2.2400000000000002</v>
      </c>
      <c r="F164" s="10">
        <v>250</v>
      </c>
      <c r="J164" s="17">
        <f>D164</f>
        <v>1133</v>
      </c>
    </row>
    <row r="165" spans="1:11">
      <c r="A165" s="6">
        <v>161</v>
      </c>
      <c r="B165" t="s">
        <v>1173</v>
      </c>
      <c r="D165" s="5">
        <v>1126</v>
      </c>
      <c r="E165" s="6">
        <v>2.35</v>
      </c>
      <c r="F165" s="10">
        <v>227</v>
      </c>
      <c r="K165" s="17">
        <f>D165</f>
        <v>1126</v>
      </c>
    </row>
    <row r="166" spans="1:11">
      <c r="A166" s="6">
        <v>162</v>
      </c>
      <c r="B166" t="s">
        <v>1174</v>
      </c>
      <c r="D166" s="5">
        <v>1121</v>
      </c>
      <c r="E166" s="6">
        <v>2.2799999999999998</v>
      </c>
      <c r="F166" s="10">
        <v>255</v>
      </c>
      <c r="J166" s="17">
        <f>D166</f>
        <v>1121</v>
      </c>
    </row>
    <row r="167" spans="1:11">
      <c r="A167" s="6">
        <v>163</v>
      </c>
      <c r="B167" t="s">
        <v>1175</v>
      </c>
      <c r="D167" s="5">
        <v>1104</v>
      </c>
      <c r="E167" s="6">
        <v>2.19</v>
      </c>
      <c r="F167" s="10">
        <v>238</v>
      </c>
      <c r="J167" s="17">
        <f>D167</f>
        <v>1104</v>
      </c>
    </row>
    <row r="168" spans="1:11">
      <c r="A168" s="6">
        <v>164</v>
      </c>
      <c r="B168" t="s">
        <v>1176</v>
      </c>
      <c r="D168" s="5">
        <v>1098</v>
      </c>
      <c r="E168" s="6">
        <v>2.2200000000000002</v>
      </c>
      <c r="F168" s="10">
        <v>245</v>
      </c>
      <c r="J168" s="17">
        <f>D168</f>
        <v>1098</v>
      </c>
    </row>
    <row r="169" spans="1:11">
      <c r="A169" s="6">
        <v>165</v>
      </c>
      <c r="B169" t="s">
        <v>1177</v>
      </c>
      <c r="D169" s="5">
        <v>1093</v>
      </c>
      <c r="E169" s="6">
        <v>2.14</v>
      </c>
      <c r="F169" s="10">
        <v>214</v>
      </c>
      <c r="J169" s="17">
        <f>D169</f>
        <v>1093</v>
      </c>
    </row>
    <row r="170" spans="1:11">
      <c r="A170" s="6">
        <v>166</v>
      </c>
      <c r="B170" t="s">
        <v>1178</v>
      </c>
      <c r="D170" s="5">
        <v>1091</v>
      </c>
      <c r="E170" s="6">
        <v>2.08</v>
      </c>
      <c r="F170" s="10">
        <v>210</v>
      </c>
      <c r="J170" s="17">
        <f>D170</f>
        <v>1091</v>
      </c>
    </row>
    <row r="171" spans="1:11">
      <c r="A171" s="6">
        <v>167</v>
      </c>
      <c r="B171" t="s">
        <v>1179</v>
      </c>
      <c r="D171" s="5">
        <v>1085</v>
      </c>
      <c r="E171" s="6">
        <v>2.4700000000000002</v>
      </c>
      <c r="F171" s="10">
        <v>287</v>
      </c>
      <c r="K171" s="17">
        <f>D171</f>
        <v>1085</v>
      </c>
    </row>
    <row r="172" spans="1:11">
      <c r="A172" s="6">
        <v>168</v>
      </c>
      <c r="B172" t="s">
        <v>1180</v>
      </c>
      <c r="D172" s="5">
        <v>1073</v>
      </c>
      <c r="E172" s="6">
        <v>2.2599999999999998</v>
      </c>
      <c r="F172" s="10">
        <v>252</v>
      </c>
      <c r="J172" s="17">
        <f>D172</f>
        <v>1073</v>
      </c>
    </row>
    <row r="173" spans="1:11">
      <c r="A173" s="6">
        <v>169</v>
      </c>
      <c r="B173" t="s">
        <v>1181</v>
      </c>
      <c r="D173" s="5">
        <v>1069</v>
      </c>
      <c r="E173" s="6">
        <v>1.51</v>
      </c>
      <c r="F173" s="10">
        <v>188</v>
      </c>
      <c r="I173" s="17">
        <f>D173</f>
        <v>1069</v>
      </c>
    </row>
    <row r="174" spans="1:11">
      <c r="A174" s="6">
        <v>170</v>
      </c>
      <c r="B174" t="s">
        <v>1182</v>
      </c>
      <c r="D174" s="5">
        <v>1067</v>
      </c>
      <c r="E174" s="6">
        <v>2.13</v>
      </c>
      <c r="F174" s="10">
        <v>224</v>
      </c>
      <c r="J174" s="17">
        <f>D174</f>
        <v>1067</v>
      </c>
    </row>
    <row r="175" spans="1:11">
      <c r="A175" s="6">
        <v>171</v>
      </c>
      <c r="B175" t="s">
        <v>1183</v>
      </c>
      <c r="D175" s="5">
        <v>1061</v>
      </c>
      <c r="E175" s="6">
        <v>2.25</v>
      </c>
      <c r="F175" s="10">
        <v>207</v>
      </c>
      <c r="J175" s="17">
        <f>D175</f>
        <v>1061</v>
      </c>
    </row>
    <row r="176" spans="1:11">
      <c r="A176" s="6">
        <v>172</v>
      </c>
      <c r="B176" t="s">
        <v>1184</v>
      </c>
      <c r="D176" s="5">
        <v>1050</v>
      </c>
      <c r="E176" s="42">
        <v>2</v>
      </c>
      <c r="F176" s="10">
        <v>181</v>
      </c>
      <c r="I176" s="17">
        <f>D176</f>
        <v>1050</v>
      </c>
    </row>
    <row r="177" spans="1:11">
      <c r="A177" s="6">
        <v>173</v>
      </c>
      <c r="B177" t="s">
        <v>1185</v>
      </c>
      <c r="D177" s="5">
        <v>1042</v>
      </c>
      <c r="E177" s="6">
        <v>2.02</v>
      </c>
      <c r="F177" s="10">
        <v>207</v>
      </c>
      <c r="J177" s="17">
        <f>D177</f>
        <v>1042</v>
      </c>
    </row>
    <row r="178" spans="1:11">
      <c r="A178" s="6">
        <v>174</v>
      </c>
      <c r="B178" t="s">
        <v>1186</v>
      </c>
      <c r="D178" s="5">
        <v>1030</v>
      </c>
      <c r="E178" s="6">
        <v>2.36</v>
      </c>
      <c r="F178" s="10">
        <v>262</v>
      </c>
      <c r="K178" s="17">
        <f>D178</f>
        <v>1030</v>
      </c>
    </row>
    <row r="179" spans="1:11">
      <c r="A179" s="6">
        <v>175</v>
      </c>
      <c r="B179" t="s">
        <v>1187</v>
      </c>
      <c r="D179" s="5">
        <v>1015</v>
      </c>
      <c r="E179" s="6">
        <v>2.21</v>
      </c>
      <c r="F179" s="10">
        <v>246</v>
      </c>
      <c r="J179" s="17">
        <f>D179</f>
        <v>1015</v>
      </c>
    </row>
    <row r="180" spans="1:11">
      <c r="A180" s="6">
        <v>176</v>
      </c>
      <c r="B180" t="s">
        <v>1188</v>
      </c>
      <c r="D180" s="5">
        <v>1013</v>
      </c>
      <c r="E180" s="6">
        <v>1.34</v>
      </c>
      <c r="F180" s="10">
        <v>156</v>
      </c>
      <c r="I180" s="17">
        <f>D180</f>
        <v>1013</v>
      </c>
    </row>
    <row r="181" spans="1:11">
      <c r="A181" s="6">
        <v>177</v>
      </c>
      <c r="B181" t="s">
        <v>1189</v>
      </c>
      <c r="D181" s="5">
        <v>1012</v>
      </c>
      <c r="E181" s="6">
        <v>2.0699999999999998</v>
      </c>
      <c r="F181" s="10">
        <v>209</v>
      </c>
      <c r="J181" s="17">
        <f>D181</f>
        <v>1012</v>
      </c>
    </row>
    <row r="182" spans="1:11">
      <c r="A182" s="6">
        <v>178</v>
      </c>
      <c r="B182" t="s">
        <v>1190</v>
      </c>
      <c r="D182" s="5">
        <v>1008</v>
      </c>
      <c r="E182" s="6">
        <v>2.08</v>
      </c>
      <c r="F182" s="10">
        <v>209</v>
      </c>
      <c r="J182" s="17">
        <f t="shared" ref="J182:J187" si="4">D182</f>
        <v>1008</v>
      </c>
    </row>
    <row r="183" spans="1:11">
      <c r="A183" s="6">
        <v>179</v>
      </c>
      <c r="B183" t="s">
        <v>1191</v>
      </c>
      <c r="D183" s="5">
        <v>1001</v>
      </c>
      <c r="E183" s="6">
        <v>2.06</v>
      </c>
      <c r="F183" s="10">
        <v>204</v>
      </c>
      <c r="J183" s="17">
        <f t="shared" si="4"/>
        <v>1001</v>
      </c>
    </row>
    <row r="184" spans="1:11">
      <c r="A184" s="6">
        <v>180</v>
      </c>
      <c r="B184" t="s">
        <v>1192</v>
      </c>
      <c r="D184" s="5">
        <v>1000</v>
      </c>
      <c r="E184" s="6">
        <v>2.14</v>
      </c>
      <c r="F184" s="10">
        <v>230</v>
      </c>
      <c r="J184" s="17">
        <f t="shared" si="4"/>
        <v>1000</v>
      </c>
    </row>
    <row r="185" spans="1:11">
      <c r="A185" s="6">
        <v>181</v>
      </c>
      <c r="B185" t="s">
        <v>1193</v>
      </c>
      <c r="D185" s="5">
        <v>992</v>
      </c>
      <c r="E185" s="6">
        <v>2.09</v>
      </c>
      <c r="F185" s="10">
        <v>207</v>
      </c>
      <c r="J185" s="17">
        <f t="shared" si="4"/>
        <v>992</v>
      </c>
    </row>
    <row r="186" spans="1:11">
      <c r="A186" s="6">
        <v>182</v>
      </c>
      <c r="B186" t="s">
        <v>1194</v>
      </c>
      <c r="D186" s="5">
        <v>982</v>
      </c>
      <c r="E186" s="6">
        <v>2.23</v>
      </c>
      <c r="F186" s="10">
        <v>236</v>
      </c>
      <c r="J186" s="17">
        <f t="shared" si="4"/>
        <v>982</v>
      </c>
    </row>
    <row r="187" spans="1:11">
      <c r="A187" s="6">
        <v>183</v>
      </c>
      <c r="B187" t="s">
        <v>1195</v>
      </c>
      <c r="D187" s="5">
        <v>976</v>
      </c>
      <c r="E187" s="6">
        <v>2.14</v>
      </c>
      <c r="F187" s="10">
        <v>242</v>
      </c>
      <c r="J187" s="17">
        <f t="shared" si="4"/>
        <v>976</v>
      </c>
    </row>
    <row r="188" spans="1:11">
      <c r="A188" s="6">
        <v>184</v>
      </c>
      <c r="B188" t="s">
        <v>1196</v>
      </c>
      <c r="D188" s="5">
        <v>960</v>
      </c>
      <c r="E188" s="6">
        <v>2.31</v>
      </c>
      <c r="F188" s="10">
        <v>262</v>
      </c>
      <c r="K188" s="17">
        <f>D188</f>
        <v>960</v>
      </c>
    </row>
    <row r="189" spans="1:11">
      <c r="A189" s="6">
        <v>185</v>
      </c>
      <c r="B189" t="s">
        <v>1197</v>
      </c>
      <c r="D189" s="5">
        <v>950</v>
      </c>
      <c r="E189" s="6">
        <v>2.11</v>
      </c>
      <c r="F189" s="10">
        <v>228</v>
      </c>
      <c r="J189" s="17">
        <f>D189</f>
        <v>950</v>
      </c>
    </row>
    <row r="190" spans="1:11">
      <c r="A190" s="6">
        <v>186</v>
      </c>
      <c r="B190" t="s">
        <v>1198</v>
      </c>
      <c r="D190" s="5">
        <v>947</v>
      </c>
      <c r="E190" s="6">
        <v>2.2599999999999998</v>
      </c>
      <c r="F190" s="10">
        <v>250</v>
      </c>
      <c r="J190" s="17">
        <f>D190</f>
        <v>947</v>
      </c>
    </row>
    <row r="191" spans="1:11">
      <c r="A191" s="6">
        <v>187</v>
      </c>
      <c r="B191" t="s">
        <v>1199</v>
      </c>
      <c r="D191" s="5">
        <v>941</v>
      </c>
      <c r="E191" s="42">
        <v>2.2000000000000002</v>
      </c>
      <c r="F191" s="10">
        <v>249</v>
      </c>
      <c r="J191" s="17">
        <f>D191</f>
        <v>941</v>
      </c>
    </row>
    <row r="192" spans="1:11">
      <c r="A192" s="6">
        <v>188</v>
      </c>
      <c r="B192" t="s">
        <v>1200</v>
      </c>
      <c r="D192" s="5">
        <v>938</v>
      </c>
      <c r="E192" s="6">
        <v>2.14</v>
      </c>
      <c r="F192" s="10">
        <v>214</v>
      </c>
      <c r="J192" s="17">
        <f>D192</f>
        <v>938</v>
      </c>
    </row>
    <row r="193" spans="1:13">
      <c r="A193" s="6">
        <v>189</v>
      </c>
      <c r="B193" t="s">
        <v>1201</v>
      </c>
      <c r="D193" s="5">
        <v>933</v>
      </c>
      <c r="E193" s="6">
        <v>2.0699999999999998</v>
      </c>
      <c r="F193" s="10">
        <v>181</v>
      </c>
      <c r="J193" s="17">
        <f>D193</f>
        <v>933</v>
      </c>
    </row>
    <row r="194" spans="1:13">
      <c r="A194" s="6">
        <v>190</v>
      </c>
      <c r="B194" t="s">
        <v>1202</v>
      </c>
      <c r="D194" s="5">
        <v>924</v>
      </c>
      <c r="E194" s="6">
        <v>2.44</v>
      </c>
      <c r="F194" s="10">
        <v>274</v>
      </c>
      <c r="K194" s="17">
        <f>D194</f>
        <v>924</v>
      </c>
    </row>
    <row r="195" spans="1:13">
      <c r="A195" s="6">
        <v>191</v>
      </c>
      <c r="B195" t="s">
        <v>1203</v>
      </c>
      <c r="D195" s="5">
        <v>914</v>
      </c>
      <c r="E195" s="42">
        <v>2</v>
      </c>
      <c r="F195" s="10">
        <v>199</v>
      </c>
      <c r="I195" s="17">
        <f>D195</f>
        <v>914</v>
      </c>
    </row>
    <row r="196" spans="1:13">
      <c r="A196" s="6">
        <v>192</v>
      </c>
      <c r="B196" t="s">
        <v>1204</v>
      </c>
      <c r="D196" s="5">
        <v>901</v>
      </c>
      <c r="E196" s="6">
        <v>2.23</v>
      </c>
      <c r="F196" s="10">
        <v>237</v>
      </c>
      <c r="J196" s="17">
        <f>D196</f>
        <v>901</v>
      </c>
    </row>
    <row r="197" spans="1:13">
      <c r="A197" s="6">
        <v>193</v>
      </c>
      <c r="B197" t="s">
        <v>1205</v>
      </c>
      <c r="D197" s="5">
        <v>897</v>
      </c>
      <c r="E197" s="6">
        <v>2.2200000000000002</v>
      </c>
      <c r="F197" s="10">
        <v>240</v>
      </c>
      <c r="J197" s="17">
        <f>D197</f>
        <v>897</v>
      </c>
    </row>
    <row r="198" spans="1:13">
      <c r="A198" s="6">
        <v>194</v>
      </c>
      <c r="B198" t="s">
        <v>1206</v>
      </c>
      <c r="D198" s="5">
        <v>884</v>
      </c>
      <c r="E198" s="6">
        <v>2.13</v>
      </c>
      <c r="F198" s="10">
        <v>222</v>
      </c>
      <c r="J198" s="17">
        <f>D198</f>
        <v>884</v>
      </c>
    </row>
    <row r="199" spans="1:13">
      <c r="A199" s="6">
        <v>195</v>
      </c>
      <c r="B199" t="s">
        <v>1207</v>
      </c>
      <c r="D199" s="5">
        <v>874</v>
      </c>
      <c r="E199" s="6">
        <v>2.1800000000000002</v>
      </c>
      <c r="F199" s="10">
        <v>238</v>
      </c>
      <c r="J199" s="17">
        <f>D199</f>
        <v>874</v>
      </c>
    </row>
    <row r="200" spans="1:13">
      <c r="A200" s="6">
        <v>196</v>
      </c>
      <c r="B200" t="s">
        <v>1208</v>
      </c>
      <c r="D200" s="5">
        <v>873</v>
      </c>
      <c r="E200" s="6">
        <v>2.36</v>
      </c>
      <c r="F200" s="10">
        <v>233</v>
      </c>
      <c r="K200" s="17">
        <f>D200</f>
        <v>873</v>
      </c>
    </row>
    <row r="201" spans="1:13">
      <c r="A201" s="6">
        <v>197</v>
      </c>
      <c r="B201" t="s">
        <v>1209</v>
      </c>
      <c r="D201" s="5">
        <v>872</v>
      </c>
      <c r="E201" s="6">
        <v>2.2400000000000002</v>
      </c>
      <c r="F201" s="10">
        <v>238</v>
      </c>
      <c r="J201" s="17">
        <f>D201</f>
        <v>872</v>
      </c>
    </row>
    <row r="202" spans="1:13">
      <c r="A202" s="6">
        <v>198</v>
      </c>
      <c r="B202" t="s">
        <v>1210</v>
      </c>
      <c r="D202" s="5">
        <v>868</v>
      </c>
      <c r="E202" s="6">
        <v>2.27</v>
      </c>
      <c r="F202" s="10">
        <v>257</v>
      </c>
      <c r="J202" s="17">
        <f>D202</f>
        <v>868</v>
      </c>
    </row>
    <row r="203" spans="1:13">
      <c r="A203" s="6">
        <v>199</v>
      </c>
      <c r="B203" t="s">
        <v>1211</v>
      </c>
      <c r="D203" s="5">
        <v>863</v>
      </c>
      <c r="E203" s="6">
        <v>2.31</v>
      </c>
      <c r="F203" s="10">
        <v>267</v>
      </c>
      <c r="K203" s="17">
        <f>D203</f>
        <v>863</v>
      </c>
    </row>
    <row r="204" spans="1:13" ht="16" thickBot="1">
      <c r="A204" s="6">
        <v>200</v>
      </c>
      <c r="B204" t="s">
        <v>1212</v>
      </c>
      <c r="D204" s="32">
        <v>863</v>
      </c>
      <c r="E204" s="6">
        <v>2.29</v>
      </c>
      <c r="F204" s="10">
        <v>243</v>
      </c>
      <c r="J204" s="17">
        <f>D204</f>
        <v>863</v>
      </c>
    </row>
    <row r="205" spans="1:13" ht="16" thickTop="1"/>
    <row r="206" spans="1:13">
      <c r="D206" s="48">
        <f>SUM(D3:D205)</f>
        <v>883199</v>
      </c>
      <c r="F206" s="48"/>
      <c r="G206" s="48"/>
      <c r="H206" s="48">
        <f>SUM(H3:H205)</f>
        <v>12165</v>
      </c>
      <c r="I206" s="48">
        <f>SUM(I3:I205)</f>
        <v>52352</v>
      </c>
      <c r="J206" s="48">
        <f>SUM(J3:J205)</f>
        <v>756414</v>
      </c>
      <c r="K206" s="48">
        <f>SUM(K3:K205)</f>
        <v>62268</v>
      </c>
      <c r="L206" s="17">
        <f>SUM(H206:K206)</f>
        <v>883199</v>
      </c>
      <c r="M206" t="s">
        <v>1213</v>
      </c>
    </row>
    <row r="207" spans="1:13">
      <c r="C207" t="s">
        <v>1010</v>
      </c>
      <c r="D207" s="49">
        <f>D206/(D206+D208)</f>
        <v>0.81852489265652961</v>
      </c>
      <c r="H207" s="50">
        <f>H206/$D$206</f>
        <v>1.3773792769240002E-2</v>
      </c>
      <c r="I207" s="50">
        <f>I206/$D$206</f>
        <v>5.9275429433230789E-2</v>
      </c>
      <c r="J207" s="50">
        <f>J206/$D$206</f>
        <v>0.85644798057968818</v>
      </c>
      <c r="K207" s="50">
        <f>K206/$D$206</f>
        <v>7.0502797217841057E-2</v>
      </c>
      <c r="L207" s="51">
        <f>SUM(H207:K207)</f>
        <v>1</v>
      </c>
      <c r="M207" t="s">
        <v>1213</v>
      </c>
    </row>
    <row r="208" spans="1:13">
      <c r="C208" t="s">
        <v>1009</v>
      </c>
      <c r="D208" s="48">
        <f>D1-D206</f>
        <v>195814</v>
      </c>
    </row>
    <row r="209" spans="3:13">
      <c r="C209" t="s">
        <v>1011</v>
      </c>
      <c r="H209" s="17">
        <f>$D$208*H207</f>
        <v>2697.1014573159619</v>
      </c>
      <c r="I209" s="17">
        <f>$D$208*I207</f>
        <v>11606.958939038654</v>
      </c>
      <c r="J209" s="17">
        <f>$D$208*J207</f>
        <v>167704.50486923105</v>
      </c>
      <c r="K209" s="17">
        <f>$D$208*K207</f>
        <v>13805.434734414328</v>
      </c>
    </row>
    <row r="211" spans="3:13">
      <c r="C211" t="s">
        <v>1012</v>
      </c>
      <c r="H211" s="17">
        <f>H206+H209</f>
        <v>14862.101457315963</v>
      </c>
      <c r="I211" s="17">
        <f>I206+I209</f>
        <v>63958.958939038654</v>
      </c>
      <c r="J211" s="17">
        <f>J206+J209</f>
        <v>924118.50486923102</v>
      </c>
      <c r="K211" s="17">
        <f>K206+K209</f>
        <v>76073.434734414332</v>
      </c>
      <c r="L211" s="17">
        <f>SUM(H211:K211)</f>
        <v>1079013</v>
      </c>
      <c r="M211" t="s">
        <v>1213</v>
      </c>
    </row>
    <row r="212" spans="3:13" ht="29" customHeight="1">
      <c r="G212" s="52" t="s">
        <v>964</v>
      </c>
      <c r="H212" s="53" t="s">
        <v>986</v>
      </c>
      <c r="I212" s="53" t="s">
        <v>987</v>
      </c>
      <c r="J212" s="52" t="s">
        <v>965</v>
      </c>
      <c r="K212" s="52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ignoredErrors>
    <ignoredError sqref="C4:C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opLeftCell="E198" zoomScale="125" zoomScaleNormal="125" zoomScalePageLayoutView="125" workbookViewId="0">
      <selection activeCell="M209" sqref="M209"/>
    </sheetView>
  </sheetViews>
  <sheetFormatPr baseColWidth="10" defaultRowHeight="15" x14ac:dyDescent="0"/>
  <cols>
    <col min="2" max="2" width="21.33203125" customWidth="1"/>
    <col min="3" max="3" width="16.83203125" hidden="1" customWidth="1"/>
    <col min="4" max="5" width="16.83203125" customWidth="1"/>
    <col min="6" max="6" width="16.83203125" style="5" customWidth="1"/>
    <col min="7" max="10" width="16.83203125" customWidth="1"/>
  </cols>
  <sheetData>
    <row r="1" spans="1:11">
      <c r="A1" t="s">
        <v>366</v>
      </c>
      <c r="D1" s="6"/>
      <c r="E1" s="6"/>
      <c r="F1" s="3">
        <v>1036776</v>
      </c>
      <c r="G1" s="63" t="s">
        <v>963</v>
      </c>
      <c r="H1" s="64"/>
      <c r="I1" s="64"/>
      <c r="J1" s="64"/>
      <c r="K1" s="64"/>
    </row>
    <row r="2" spans="1:11">
      <c r="D2" s="6" t="s">
        <v>949</v>
      </c>
      <c r="E2" s="6" t="s">
        <v>948</v>
      </c>
      <c r="F2" t="s">
        <v>1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1">
      <c r="A3" s="6">
        <v>1</v>
      </c>
      <c r="B3" t="s">
        <v>950</v>
      </c>
      <c r="C3" s="10" t="s">
        <v>37</v>
      </c>
      <c r="D3">
        <v>68</v>
      </c>
      <c r="E3" s="13">
        <v>0.48</v>
      </c>
      <c r="F3" s="5">
        <v>123704</v>
      </c>
      <c r="G3" s="17">
        <f>F3</f>
        <v>123704</v>
      </c>
    </row>
    <row r="4" spans="1:11">
      <c r="A4" s="6">
        <v>2</v>
      </c>
      <c r="B4" t="s">
        <v>951</v>
      </c>
      <c r="C4" s="10" t="s">
        <v>38</v>
      </c>
      <c r="D4">
        <v>41</v>
      </c>
      <c r="E4" s="13">
        <v>0.33</v>
      </c>
      <c r="F4" s="5">
        <v>40863</v>
      </c>
      <c r="G4" s="17">
        <f>F4</f>
        <v>40863</v>
      </c>
    </row>
    <row r="5" spans="1:11">
      <c r="A5" s="6">
        <v>3</v>
      </c>
      <c r="B5" t="s">
        <v>952</v>
      </c>
      <c r="C5" s="10" t="s">
        <v>39</v>
      </c>
      <c r="D5">
        <v>71</v>
      </c>
      <c r="E5" s="13">
        <v>0.5</v>
      </c>
      <c r="F5" s="5">
        <v>23426</v>
      </c>
      <c r="G5" s="17">
        <f>F5</f>
        <v>23426</v>
      </c>
    </row>
    <row r="6" spans="1:11">
      <c r="A6" s="6">
        <v>4</v>
      </c>
      <c r="B6" t="s">
        <v>953</v>
      </c>
      <c r="C6" s="10" t="s">
        <v>40</v>
      </c>
      <c r="D6">
        <v>123</v>
      </c>
      <c r="E6" s="13">
        <v>1.23</v>
      </c>
      <c r="F6" s="5">
        <v>23191</v>
      </c>
      <c r="H6" s="17">
        <f>F6</f>
        <v>23191</v>
      </c>
    </row>
    <row r="7" spans="1:11">
      <c r="A7" s="6">
        <v>5</v>
      </c>
      <c r="B7" t="s">
        <v>954</v>
      </c>
      <c r="C7" s="10" t="s">
        <v>41</v>
      </c>
      <c r="D7">
        <v>121</v>
      </c>
      <c r="E7" s="13">
        <v>1.1499999999999999</v>
      </c>
      <c r="F7" s="5">
        <v>22784</v>
      </c>
      <c r="H7" s="17">
        <f>F7</f>
        <v>22784</v>
      </c>
    </row>
    <row r="8" spans="1:11">
      <c r="A8" s="6">
        <v>6</v>
      </c>
      <c r="B8" t="s">
        <v>955</v>
      </c>
      <c r="C8" s="10" t="s">
        <v>42</v>
      </c>
      <c r="D8">
        <v>108</v>
      </c>
      <c r="E8" s="13">
        <v>1.1000000000000001</v>
      </c>
      <c r="F8" s="5">
        <v>16925</v>
      </c>
      <c r="H8" s="17">
        <f>F8</f>
        <v>16925</v>
      </c>
    </row>
    <row r="9" spans="1:11">
      <c r="A9" s="6">
        <v>7</v>
      </c>
      <c r="B9" t="s">
        <v>956</v>
      </c>
      <c r="C9" s="10" t="s">
        <v>43</v>
      </c>
      <c r="D9">
        <v>41</v>
      </c>
      <c r="E9" s="13">
        <v>0.31</v>
      </c>
      <c r="F9" s="5">
        <v>15225</v>
      </c>
      <c r="G9" s="3">
        <f>F9</f>
        <v>15225</v>
      </c>
    </row>
    <row r="10" spans="1:11">
      <c r="A10" s="6">
        <v>8</v>
      </c>
      <c r="B10" t="s">
        <v>957</v>
      </c>
      <c r="C10" s="10" t="s">
        <v>44</v>
      </c>
      <c r="D10">
        <v>44</v>
      </c>
      <c r="E10" s="13">
        <v>0.35</v>
      </c>
      <c r="F10" s="5">
        <v>14676</v>
      </c>
      <c r="G10" s="3">
        <f>F10</f>
        <v>14676</v>
      </c>
    </row>
    <row r="11" spans="1:11">
      <c r="A11" s="6">
        <v>9</v>
      </c>
      <c r="B11" t="s">
        <v>958</v>
      </c>
      <c r="C11" s="10" t="s">
        <v>45</v>
      </c>
      <c r="D11">
        <v>113</v>
      </c>
      <c r="E11" s="13">
        <v>1.1000000000000001</v>
      </c>
      <c r="F11" s="5">
        <v>14457</v>
      </c>
      <c r="G11" s="3"/>
      <c r="H11" s="17">
        <f>F11</f>
        <v>14457</v>
      </c>
    </row>
    <row r="12" spans="1:11">
      <c r="A12" s="6">
        <v>10</v>
      </c>
      <c r="B12" t="s">
        <v>959</v>
      </c>
      <c r="C12" s="10" t="s">
        <v>46</v>
      </c>
      <c r="D12">
        <v>97</v>
      </c>
      <c r="E12" s="13">
        <v>1.06</v>
      </c>
      <c r="F12" s="5">
        <v>14360</v>
      </c>
      <c r="H12" s="17">
        <f>F12</f>
        <v>14360</v>
      </c>
    </row>
    <row r="13" spans="1:11">
      <c r="A13" s="6">
        <v>11</v>
      </c>
      <c r="B13" t="s">
        <v>960</v>
      </c>
      <c r="C13" s="10" t="s">
        <v>47</v>
      </c>
      <c r="D13">
        <v>66</v>
      </c>
      <c r="E13" s="13">
        <v>0.47</v>
      </c>
      <c r="F13" s="5">
        <v>13758</v>
      </c>
      <c r="G13" s="17">
        <f>F13</f>
        <v>13758</v>
      </c>
    </row>
    <row r="14" spans="1:11">
      <c r="A14" s="6">
        <v>12</v>
      </c>
      <c r="B14" t="s">
        <v>961</v>
      </c>
      <c r="C14" s="10" t="s">
        <v>48</v>
      </c>
      <c r="D14">
        <v>189</v>
      </c>
      <c r="E14" s="13">
        <v>1.5</v>
      </c>
      <c r="F14" s="5">
        <v>13324</v>
      </c>
      <c r="I14" s="17">
        <f>F14</f>
        <v>13324</v>
      </c>
    </row>
    <row r="15" spans="1:11">
      <c r="A15" s="6">
        <v>13</v>
      </c>
      <c r="B15" t="s">
        <v>962</v>
      </c>
      <c r="C15" s="10" t="s">
        <v>49</v>
      </c>
      <c r="D15">
        <v>109</v>
      </c>
      <c r="E15" s="13">
        <v>1.1100000000000001</v>
      </c>
      <c r="F15" s="5">
        <v>13126</v>
      </c>
      <c r="H15" s="17">
        <f>F15</f>
        <v>13126</v>
      </c>
    </row>
    <row r="16" spans="1:11">
      <c r="A16" s="6">
        <v>14</v>
      </c>
      <c r="B16" t="s">
        <v>967</v>
      </c>
      <c r="C16" s="10" t="s">
        <v>50</v>
      </c>
      <c r="D16">
        <v>39</v>
      </c>
      <c r="E16" s="13">
        <v>0.34</v>
      </c>
      <c r="F16" s="5">
        <v>12638</v>
      </c>
      <c r="G16" s="17">
        <f>F16</f>
        <v>12638</v>
      </c>
    </row>
    <row r="17" spans="1:8">
      <c r="A17" s="6">
        <v>15</v>
      </c>
      <c r="B17" t="s">
        <v>968</v>
      </c>
      <c r="C17" s="10" t="s">
        <v>51</v>
      </c>
      <c r="D17">
        <v>40</v>
      </c>
      <c r="E17" s="13">
        <v>0.32</v>
      </c>
      <c r="F17" s="5">
        <v>10780</v>
      </c>
      <c r="G17" s="17">
        <f>F17</f>
        <v>10780</v>
      </c>
    </row>
    <row r="18" spans="1:8">
      <c r="A18" s="6">
        <v>16</v>
      </c>
      <c r="B18" t="s">
        <v>969</v>
      </c>
      <c r="C18" s="10" t="s">
        <v>52</v>
      </c>
      <c r="D18">
        <v>39</v>
      </c>
      <c r="E18" s="13">
        <v>0.32</v>
      </c>
      <c r="F18" s="5">
        <v>10742</v>
      </c>
      <c r="G18" s="17">
        <f>F18</f>
        <v>10742</v>
      </c>
    </row>
    <row r="19" spans="1:8">
      <c r="A19" s="6">
        <v>17</v>
      </c>
      <c r="B19" t="s">
        <v>970</v>
      </c>
      <c r="C19" s="10" t="s">
        <v>53</v>
      </c>
      <c r="D19">
        <v>82</v>
      </c>
      <c r="E19" s="13">
        <v>0.55000000000000004</v>
      </c>
      <c r="F19" s="5">
        <v>10136</v>
      </c>
      <c r="G19" s="17">
        <f>F19</f>
        <v>10136</v>
      </c>
    </row>
    <row r="20" spans="1:8">
      <c r="A20" s="6">
        <v>18</v>
      </c>
      <c r="B20" t="s">
        <v>971</v>
      </c>
      <c r="C20" s="10" t="s">
        <v>54</v>
      </c>
      <c r="D20">
        <v>126</v>
      </c>
      <c r="E20" s="13">
        <v>1.18</v>
      </c>
      <c r="F20" s="5">
        <v>10073</v>
      </c>
      <c r="H20" s="17">
        <f>F20</f>
        <v>10073</v>
      </c>
    </row>
    <row r="21" spans="1:8">
      <c r="A21" s="6">
        <v>19</v>
      </c>
      <c r="B21" t="s">
        <v>972</v>
      </c>
      <c r="C21" s="10" t="s">
        <v>55</v>
      </c>
      <c r="D21">
        <v>116</v>
      </c>
      <c r="E21" s="13">
        <v>1.1299999999999999</v>
      </c>
      <c r="F21" s="5">
        <v>9481</v>
      </c>
      <c r="H21" s="17">
        <f>F21</f>
        <v>9481</v>
      </c>
    </row>
    <row r="22" spans="1:8">
      <c r="A22" s="6">
        <v>20</v>
      </c>
      <c r="B22" t="s">
        <v>973</v>
      </c>
      <c r="C22" s="10" t="s">
        <v>56</v>
      </c>
      <c r="D22">
        <v>57</v>
      </c>
      <c r="E22" s="13">
        <v>0.4</v>
      </c>
      <c r="F22" s="5">
        <v>9344</v>
      </c>
      <c r="G22" s="17">
        <f t="shared" ref="G22:G28" si="0">F22</f>
        <v>9344</v>
      </c>
    </row>
    <row r="23" spans="1:8">
      <c r="A23" s="6">
        <v>21</v>
      </c>
      <c r="B23" t="s">
        <v>974</v>
      </c>
      <c r="C23" s="10" t="s">
        <v>57</v>
      </c>
      <c r="D23">
        <v>54</v>
      </c>
      <c r="E23" s="13">
        <v>0.41</v>
      </c>
      <c r="F23" s="5">
        <v>9318</v>
      </c>
      <c r="G23" s="17">
        <f t="shared" si="0"/>
        <v>9318</v>
      </c>
    </row>
    <row r="24" spans="1:8">
      <c r="A24" s="6">
        <v>22</v>
      </c>
      <c r="B24" t="s">
        <v>975</v>
      </c>
      <c r="C24" s="10" t="s">
        <v>58</v>
      </c>
      <c r="D24">
        <v>50</v>
      </c>
      <c r="E24" s="13">
        <v>0.47</v>
      </c>
      <c r="F24" s="5">
        <v>8992</v>
      </c>
      <c r="G24" s="17">
        <f t="shared" si="0"/>
        <v>8992</v>
      </c>
    </row>
    <row r="25" spans="1:8">
      <c r="A25" s="6">
        <v>23</v>
      </c>
      <c r="B25" t="s">
        <v>976</v>
      </c>
      <c r="C25" s="10" t="s">
        <v>59</v>
      </c>
      <c r="D25">
        <v>52</v>
      </c>
      <c r="E25" s="13">
        <v>0.37</v>
      </c>
      <c r="F25" s="5">
        <v>8668</v>
      </c>
      <c r="G25" s="17">
        <f t="shared" si="0"/>
        <v>8668</v>
      </c>
    </row>
    <row r="26" spans="1:8">
      <c r="A26" s="6">
        <v>24</v>
      </c>
      <c r="B26" t="s">
        <v>977</v>
      </c>
      <c r="C26" s="10" t="s">
        <v>60</v>
      </c>
      <c r="D26">
        <v>43</v>
      </c>
      <c r="E26" s="13">
        <v>0.36</v>
      </c>
      <c r="F26" s="5">
        <v>7891</v>
      </c>
      <c r="G26" s="17">
        <f t="shared" si="0"/>
        <v>7891</v>
      </c>
    </row>
    <row r="27" spans="1:8">
      <c r="A27" s="6">
        <v>25</v>
      </c>
      <c r="B27" t="s">
        <v>978</v>
      </c>
      <c r="C27" s="10" t="s">
        <v>61</v>
      </c>
      <c r="D27">
        <v>54</v>
      </c>
      <c r="E27" s="13">
        <v>0.38</v>
      </c>
      <c r="F27" s="5">
        <v>7790</v>
      </c>
      <c r="G27" s="17">
        <f t="shared" si="0"/>
        <v>7790</v>
      </c>
    </row>
    <row r="28" spans="1:8">
      <c r="A28" s="6">
        <v>26</v>
      </c>
      <c r="B28" t="s">
        <v>979</v>
      </c>
      <c r="C28" s="10" t="s">
        <v>62</v>
      </c>
      <c r="D28">
        <v>48</v>
      </c>
      <c r="E28" s="13">
        <v>0.35</v>
      </c>
      <c r="F28" s="5">
        <v>7125</v>
      </c>
      <c r="G28" s="17">
        <f t="shared" si="0"/>
        <v>7125</v>
      </c>
    </row>
    <row r="29" spans="1:8">
      <c r="A29" s="6">
        <v>27</v>
      </c>
      <c r="B29" t="s">
        <v>980</v>
      </c>
      <c r="C29" s="10" t="s">
        <v>63</v>
      </c>
      <c r="D29">
        <v>118</v>
      </c>
      <c r="E29" s="13">
        <v>1.1200000000000001</v>
      </c>
      <c r="F29" s="5">
        <v>6872</v>
      </c>
      <c r="H29" s="17">
        <f>F29</f>
        <v>6872</v>
      </c>
    </row>
    <row r="30" spans="1:8">
      <c r="A30" s="6">
        <v>28</v>
      </c>
      <c r="B30" t="s">
        <v>981</v>
      </c>
      <c r="C30" s="10" t="s">
        <v>64</v>
      </c>
      <c r="D30">
        <v>99</v>
      </c>
      <c r="E30" s="13">
        <v>1.1100000000000001</v>
      </c>
      <c r="F30" s="5">
        <v>6784</v>
      </c>
      <c r="H30" s="17">
        <f>F30</f>
        <v>6784</v>
      </c>
    </row>
    <row r="31" spans="1:8">
      <c r="A31" s="6">
        <v>29</v>
      </c>
      <c r="B31" t="s">
        <v>982</v>
      </c>
      <c r="C31" s="10" t="s">
        <v>65</v>
      </c>
      <c r="D31">
        <v>38</v>
      </c>
      <c r="E31" s="13">
        <v>0.28000000000000003</v>
      </c>
      <c r="F31" s="5">
        <v>6475</v>
      </c>
      <c r="G31" s="17">
        <f>F31</f>
        <v>6475</v>
      </c>
    </row>
    <row r="32" spans="1:8">
      <c r="A32" s="6">
        <v>30</v>
      </c>
      <c r="B32" t="s">
        <v>983</v>
      </c>
      <c r="C32" s="10" t="s">
        <v>66</v>
      </c>
      <c r="D32">
        <v>31</v>
      </c>
      <c r="E32" s="13">
        <v>0.26</v>
      </c>
      <c r="F32" s="5">
        <v>6354</v>
      </c>
      <c r="G32" s="17">
        <f>F32</f>
        <v>6354</v>
      </c>
    </row>
    <row r="33" spans="1:9">
      <c r="A33" s="6">
        <v>31</v>
      </c>
      <c r="B33" t="s">
        <v>984</v>
      </c>
      <c r="C33" s="10" t="s">
        <v>67</v>
      </c>
      <c r="D33">
        <v>42</v>
      </c>
      <c r="E33" s="13">
        <v>0.35</v>
      </c>
      <c r="F33" s="5">
        <v>6200</v>
      </c>
      <c r="G33" s="17">
        <f>F33</f>
        <v>6200</v>
      </c>
    </row>
    <row r="34" spans="1:9">
      <c r="A34" s="6">
        <v>32</v>
      </c>
      <c r="B34" t="s">
        <v>985</v>
      </c>
      <c r="C34" s="10" t="s">
        <v>68</v>
      </c>
      <c r="D34">
        <v>109</v>
      </c>
      <c r="E34" s="13">
        <v>1.08</v>
      </c>
      <c r="F34" s="5">
        <v>5990</v>
      </c>
      <c r="H34" s="17">
        <f>F34</f>
        <v>5990</v>
      </c>
    </row>
    <row r="35" spans="1:9">
      <c r="A35" s="6">
        <v>33</v>
      </c>
      <c r="B35" t="s">
        <v>5</v>
      </c>
      <c r="C35" s="10" t="s">
        <v>69</v>
      </c>
      <c r="D35">
        <v>166</v>
      </c>
      <c r="E35" s="13">
        <v>1.48</v>
      </c>
      <c r="F35" s="5">
        <v>5751</v>
      </c>
      <c r="I35" s="17">
        <f>F35</f>
        <v>5751</v>
      </c>
    </row>
    <row r="36" spans="1:9">
      <c r="A36" s="6">
        <v>34</v>
      </c>
      <c r="B36" t="s">
        <v>4</v>
      </c>
      <c r="C36" s="10" t="s">
        <v>70</v>
      </c>
      <c r="D36">
        <v>10</v>
      </c>
      <c r="E36" s="13">
        <v>0.16</v>
      </c>
      <c r="F36" s="5">
        <v>5750</v>
      </c>
      <c r="G36" s="17">
        <f>F36</f>
        <v>5750</v>
      </c>
    </row>
    <row r="37" spans="1:9">
      <c r="A37" s="6">
        <v>35</v>
      </c>
      <c r="B37" t="s">
        <v>71</v>
      </c>
      <c r="C37" s="10" t="s">
        <v>72</v>
      </c>
      <c r="D37">
        <v>51</v>
      </c>
      <c r="E37" s="13">
        <v>0.35</v>
      </c>
      <c r="F37" s="5">
        <v>5639</v>
      </c>
      <c r="G37" s="17">
        <f>F37</f>
        <v>5639</v>
      </c>
    </row>
    <row r="38" spans="1:9">
      <c r="A38" s="6">
        <v>36</v>
      </c>
      <c r="B38" t="s">
        <v>73</v>
      </c>
      <c r="C38" s="10" t="s">
        <v>74</v>
      </c>
      <c r="D38">
        <v>103</v>
      </c>
      <c r="E38" s="13">
        <v>1.1100000000000001</v>
      </c>
      <c r="F38" s="5">
        <v>5479</v>
      </c>
      <c r="H38" s="17">
        <f>F38</f>
        <v>5479</v>
      </c>
    </row>
    <row r="39" spans="1:9">
      <c r="A39" s="6">
        <v>37</v>
      </c>
      <c r="B39" t="s">
        <v>75</v>
      </c>
      <c r="C39" s="10" t="s">
        <v>76</v>
      </c>
      <c r="D39">
        <v>63</v>
      </c>
      <c r="E39" s="13">
        <v>0.43</v>
      </c>
      <c r="F39" s="5">
        <v>5401</v>
      </c>
      <c r="G39" s="3">
        <f>F39</f>
        <v>5401</v>
      </c>
    </row>
    <row r="40" spans="1:9">
      <c r="A40" s="6">
        <v>38</v>
      </c>
      <c r="B40" t="s">
        <v>77</v>
      </c>
      <c r="C40" s="10" t="s">
        <v>78</v>
      </c>
      <c r="D40">
        <v>44</v>
      </c>
      <c r="E40" s="13">
        <v>0.39</v>
      </c>
      <c r="F40" s="5">
        <v>5292</v>
      </c>
      <c r="G40" s="3">
        <f>F40</f>
        <v>5292</v>
      </c>
    </row>
    <row r="41" spans="1:9">
      <c r="A41" s="6">
        <v>39</v>
      </c>
      <c r="B41" t="s">
        <v>79</v>
      </c>
      <c r="C41" s="10" t="s">
        <v>80</v>
      </c>
      <c r="D41">
        <v>77</v>
      </c>
      <c r="E41" s="13">
        <v>0.52</v>
      </c>
      <c r="F41" s="5">
        <v>4999</v>
      </c>
      <c r="G41" s="3">
        <f>F41</f>
        <v>4999</v>
      </c>
    </row>
    <row r="42" spans="1:9">
      <c r="A42" s="6">
        <v>40</v>
      </c>
      <c r="B42" t="s">
        <v>81</v>
      </c>
      <c r="C42" s="10" t="s">
        <v>82</v>
      </c>
      <c r="D42">
        <v>73</v>
      </c>
      <c r="E42" s="13">
        <v>0.48</v>
      </c>
      <c r="F42" s="5">
        <v>4661</v>
      </c>
      <c r="G42" s="3">
        <f>F42</f>
        <v>4661</v>
      </c>
    </row>
    <row r="43" spans="1:9">
      <c r="A43" s="6">
        <v>41</v>
      </c>
      <c r="B43" t="s">
        <v>159</v>
      </c>
      <c r="C43" s="10" t="s">
        <v>160</v>
      </c>
      <c r="D43">
        <v>113</v>
      </c>
      <c r="E43" s="13">
        <v>1.1499999999999999</v>
      </c>
      <c r="F43" s="5">
        <v>4634</v>
      </c>
      <c r="H43" s="18">
        <f>F43</f>
        <v>4634</v>
      </c>
    </row>
    <row r="44" spans="1:9">
      <c r="A44" s="6">
        <v>42</v>
      </c>
      <c r="B44" t="s">
        <v>83</v>
      </c>
      <c r="C44" s="10" t="s">
        <v>84</v>
      </c>
      <c r="D44">
        <v>139</v>
      </c>
      <c r="E44" s="13">
        <v>1.26</v>
      </c>
      <c r="F44" s="5">
        <v>4535</v>
      </c>
      <c r="H44" s="18">
        <f>F44</f>
        <v>4535</v>
      </c>
    </row>
    <row r="45" spans="1:9">
      <c r="A45" s="6">
        <v>43</v>
      </c>
      <c r="B45" t="s">
        <v>85</v>
      </c>
      <c r="C45" s="10" t="s">
        <v>86</v>
      </c>
      <c r="D45">
        <v>173</v>
      </c>
      <c r="E45" s="13">
        <v>1.41</v>
      </c>
      <c r="F45" s="5">
        <v>4500</v>
      </c>
      <c r="I45" s="18">
        <f>F45</f>
        <v>4500</v>
      </c>
    </row>
    <row r="46" spans="1:9">
      <c r="A46" s="6">
        <v>44</v>
      </c>
      <c r="B46" t="s">
        <v>87</v>
      </c>
      <c r="C46" s="10" t="s">
        <v>88</v>
      </c>
      <c r="D46">
        <v>92</v>
      </c>
      <c r="E46" s="13">
        <v>1</v>
      </c>
      <c r="F46" s="5">
        <v>4372</v>
      </c>
      <c r="G46" s="17">
        <f>F46</f>
        <v>4372</v>
      </c>
      <c r="H46" s="18"/>
    </row>
    <row r="47" spans="1:9">
      <c r="A47" s="6">
        <v>45</v>
      </c>
      <c r="B47" t="s">
        <v>89</v>
      </c>
      <c r="C47" s="10" t="s">
        <v>90</v>
      </c>
      <c r="D47">
        <v>68</v>
      </c>
      <c r="E47" s="13">
        <v>0.48</v>
      </c>
      <c r="F47" s="5">
        <v>4275</v>
      </c>
      <c r="G47" s="17">
        <f>F47</f>
        <v>4275</v>
      </c>
    </row>
    <row r="48" spans="1:9">
      <c r="A48" s="6">
        <v>46</v>
      </c>
      <c r="B48" t="s">
        <v>91</v>
      </c>
      <c r="C48" s="10" t="s">
        <v>92</v>
      </c>
      <c r="D48">
        <v>73</v>
      </c>
      <c r="E48" s="13">
        <v>1</v>
      </c>
      <c r="F48" s="5">
        <v>4125</v>
      </c>
      <c r="G48" s="17">
        <f>F48</f>
        <v>4125</v>
      </c>
    </row>
    <row r="49" spans="1:9">
      <c r="A49" s="6">
        <v>47</v>
      </c>
      <c r="B49" t="s">
        <v>93</v>
      </c>
      <c r="C49" s="10" t="s">
        <v>94</v>
      </c>
      <c r="D49">
        <v>117</v>
      </c>
      <c r="E49" s="13">
        <v>1.22</v>
      </c>
      <c r="F49" s="5">
        <v>4050</v>
      </c>
      <c r="H49" s="17">
        <f>F49</f>
        <v>4050</v>
      </c>
    </row>
    <row r="50" spans="1:9">
      <c r="A50" s="6">
        <v>48</v>
      </c>
      <c r="B50" t="s">
        <v>95</v>
      </c>
      <c r="C50" s="10" t="s">
        <v>96</v>
      </c>
      <c r="D50">
        <v>43</v>
      </c>
      <c r="E50" s="13">
        <v>0.34</v>
      </c>
      <c r="F50" s="5">
        <v>4036</v>
      </c>
      <c r="G50" s="17">
        <f>F50</f>
        <v>4036</v>
      </c>
    </row>
    <row r="51" spans="1:9">
      <c r="A51" s="6">
        <v>49</v>
      </c>
      <c r="B51" t="s">
        <v>97</v>
      </c>
      <c r="C51" s="10" t="s">
        <v>98</v>
      </c>
      <c r="D51">
        <v>69</v>
      </c>
      <c r="E51" s="13">
        <v>0.49</v>
      </c>
      <c r="F51" s="5">
        <v>4017</v>
      </c>
      <c r="G51" s="17">
        <f>F51</f>
        <v>4017</v>
      </c>
    </row>
    <row r="52" spans="1:9">
      <c r="A52" s="6">
        <v>50</v>
      </c>
      <c r="B52" t="s">
        <v>99</v>
      </c>
      <c r="C52" s="10" t="s">
        <v>100</v>
      </c>
      <c r="D52">
        <v>103</v>
      </c>
      <c r="E52" s="13">
        <v>1.1200000000000001</v>
      </c>
      <c r="F52" s="5">
        <v>3890</v>
      </c>
      <c r="H52" s="17">
        <f>F52</f>
        <v>3890</v>
      </c>
    </row>
    <row r="53" spans="1:9">
      <c r="A53" s="6">
        <v>51</v>
      </c>
      <c r="B53" t="s">
        <v>101</v>
      </c>
      <c r="C53" s="10" t="s">
        <v>102</v>
      </c>
      <c r="D53">
        <v>111</v>
      </c>
      <c r="E53" s="13">
        <v>1.1200000000000001</v>
      </c>
      <c r="F53" s="5">
        <v>3750</v>
      </c>
      <c r="H53" s="17">
        <f>F53</f>
        <v>3750</v>
      </c>
    </row>
    <row r="54" spans="1:9">
      <c r="A54" s="6">
        <v>52</v>
      </c>
      <c r="B54" t="s">
        <v>103</v>
      </c>
      <c r="C54" s="10" t="s">
        <v>104</v>
      </c>
      <c r="D54">
        <v>108</v>
      </c>
      <c r="E54" s="13">
        <v>1.08</v>
      </c>
      <c r="F54" s="5">
        <v>3736</v>
      </c>
      <c r="H54" s="17">
        <f>F54</f>
        <v>3736</v>
      </c>
    </row>
    <row r="55" spans="1:9">
      <c r="A55" s="6">
        <v>53</v>
      </c>
      <c r="B55" t="s">
        <v>105</v>
      </c>
      <c r="C55" s="10" t="s">
        <v>106</v>
      </c>
      <c r="D55">
        <v>48</v>
      </c>
      <c r="E55" s="13">
        <v>0.45</v>
      </c>
      <c r="F55" s="5">
        <v>3642</v>
      </c>
      <c r="G55" s="17">
        <f>F55</f>
        <v>3642</v>
      </c>
    </row>
    <row r="56" spans="1:9">
      <c r="A56" s="6">
        <v>54</v>
      </c>
      <c r="B56" t="s">
        <v>107</v>
      </c>
      <c r="C56" s="10" t="s">
        <v>108</v>
      </c>
      <c r="D56">
        <v>35</v>
      </c>
      <c r="E56" s="13">
        <v>0.34</v>
      </c>
      <c r="F56" s="5">
        <v>3628</v>
      </c>
      <c r="G56" s="17">
        <f>F56</f>
        <v>3628</v>
      </c>
    </row>
    <row r="57" spans="1:9">
      <c r="A57" s="6">
        <v>55</v>
      </c>
      <c r="B57" t="s">
        <v>109</v>
      </c>
      <c r="C57" s="10" t="s">
        <v>110</v>
      </c>
      <c r="D57">
        <v>132</v>
      </c>
      <c r="E57" s="13">
        <v>1.36</v>
      </c>
      <c r="F57" s="5">
        <v>3608</v>
      </c>
      <c r="H57" s="13"/>
      <c r="I57" s="17">
        <f>F57</f>
        <v>3608</v>
      </c>
    </row>
    <row r="58" spans="1:9">
      <c r="A58" s="6">
        <v>56</v>
      </c>
      <c r="B58" t="s">
        <v>111</v>
      </c>
      <c r="C58" s="10" t="s">
        <v>112</v>
      </c>
      <c r="D58">
        <v>116</v>
      </c>
      <c r="E58" s="13">
        <v>1.1399999999999999</v>
      </c>
      <c r="F58" s="5">
        <v>3333</v>
      </c>
      <c r="H58" s="3">
        <f>F58</f>
        <v>3333</v>
      </c>
    </row>
    <row r="59" spans="1:9">
      <c r="A59" s="6">
        <v>57</v>
      </c>
      <c r="B59" t="s">
        <v>113</v>
      </c>
      <c r="C59" s="10" t="s">
        <v>114</v>
      </c>
      <c r="D59">
        <v>75</v>
      </c>
      <c r="E59" s="13">
        <v>0.5</v>
      </c>
      <c r="F59" s="5">
        <v>3323</v>
      </c>
      <c r="G59" s="17">
        <f>F59</f>
        <v>3323</v>
      </c>
    </row>
    <row r="60" spans="1:9">
      <c r="A60" s="6">
        <v>58</v>
      </c>
      <c r="B60" t="s">
        <v>115</v>
      </c>
      <c r="C60" s="10" t="s">
        <v>116</v>
      </c>
      <c r="D60">
        <v>133</v>
      </c>
      <c r="E60" s="13">
        <v>1.23</v>
      </c>
      <c r="F60" s="5">
        <v>3307</v>
      </c>
      <c r="H60" s="17">
        <f>F60</f>
        <v>3307</v>
      </c>
    </row>
    <row r="61" spans="1:9">
      <c r="A61" s="6">
        <v>59</v>
      </c>
      <c r="B61" t="s">
        <v>117</v>
      </c>
      <c r="C61" s="10" t="s">
        <v>118</v>
      </c>
      <c r="D61">
        <v>117</v>
      </c>
      <c r="E61" s="13">
        <v>1.1499999999999999</v>
      </c>
      <c r="F61" s="5">
        <v>3293</v>
      </c>
      <c r="H61" s="17">
        <f>F61</f>
        <v>3293</v>
      </c>
    </row>
    <row r="62" spans="1:9">
      <c r="A62" s="6">
        <v>60</v>
      </c>
      <c r="B62" t="s">
        <v>119</v>
      </c>
      <c r="C62" s="10" t="s">
        <v>120</v>
      </c>
      <c r="D62">
        <v>109</v>
      </c>
      <c r="E62" s="13">
        <v>1.1200000000000001</v>
      </c>
      <c r="F62" s="5">
        <v>3288</v>
      </c>
      <c r="H62" s="17">
        <f>F62</f>
        <v>3288</v>
      </c>
    </row>
    <row r="63" spans="1:9">
      <c r="A63" s="6">
        <v>61</v>
      </c>
      <c r="B63" t="s">
        <v>121</v>
      </c>
      <c r="C63" s="10" t="s">
        <v>122</v>
      </c>
      <c r="D63">
        <v>28</v>
      </c>
      <c r="E63" s="13">
        <v>0.28000000000000003</v>
      </c>
      <c r="F63" s="5">
        <v>3147</v>
      </c>
      <c r="G63" s="17">
        <f>F63</f>
        <v>3147</v>
      </c>
    </row>
    <row r="64" spans="1:9">
      <c r="A64" s="6">
        <v>62</v>
      </c>
      <c r="B64" t="s">
        <v>123</v>
      </c>
      <c r="C64" s="10" t="s">
        <v>124</v>
      </c>
      <c r="D64">
        <v>112</v>
      </c>
      <c r="E64" s="13">
        <v>1.1399999999999999</v>
      </c>
      <c r="F64" s="5">
        <v>3143</v>
      </c>
      <c r="H64" s="17">
        <f>F64</f>
        <v>3143</v>
      </c>
    </row>
    <row r="65" spans="1:9">
      <c r="A65" s="6">
        <v>63</v>
      </c>
      <c r="B65" t="s">
        <v>125</v>
      </c>
      <c r="C65" s="10" t="s">
        <v>126</v>
      </c>
      <c r="D65">
        <v>68</v>
      </c>
      <c r="E65" s="13">
        <v>0.49</v>
      </c>
      <c r="F65" s="5">
        <v>3133</v>
      </c>
      <c r="G65" s="17">
        <f>F65</f>
        <v>3133</v>
      </c>
    </row>
    <row r="66" spans="1:9">
      <c r="A66" s="6">
        <v>64</v>
      </c>
      <c r="B66" t="s">
        <v>127</v>
      </c>
      <c r="C66" s="10" t="s">
        <v>128</v>
      </c>
      <c r="D66">
        <v>49</v>
      </c>
      <c r="E66" s="13">
        <v>0.43</v>
      </c>
      <c r="F66" s="5">
        <v>3103</v>
      </c>
      <c r="G66" s="17">
        <f>F66</f>
        <v>3103</v>
      </c>
    </row>
    <row r="67" spans="1:9">
      <c r="A67" s="6">
        <v>65</v>
      </c>
      <c r="B67" t="s">
        <v>129</v>
      </c>
      <c r="C67" s="10" t="s">
        <v>128</v>
      </c>
      <c r="D67">
        <v>126</v>
      </c>
      <c r="E67" s="13">
        <v>1.1599999999999999</v>
      </c>
      <c r="F67" s="5">
        <v>3103</v>
      </c>
      <c r="H67" s="17">
        <f>F67</f>
        <v>3103</v>
      </c>
    </row>
    <row r="68" spans="1:9">
      <c r="A68" s="6">
        <v>66</v>
      </c>
      <c r="B68" t="s">
        <v>130</v>
      </c>
      <c r="C68" s="10" t="s">
        <v>131</v>
      </c>
      <c r="D68">
        <v>113</v>
      </c>
      <c r="E68" s="13">
        <v>1.1399999999999999</v>
      </c>
      <c r="F68" s="5">
        <v>2807</v>
      </c>
      <c r="H68" s="17">
        <f>F68</f>
        <v>2807</v>
      </c>
    </row>
    <row r="69" spans="1:9">
      <c r="A69" s="6">
        <v>67</v>
      </c>
      <c r="B69" t="s">
        <v>132</v>
      </c>
      <c r="C69" s="10" t="s">
        <v>133</v>
      </c>
      <c r="D69">
        <v>190</v>
      </c>
      <c r="E69" s="13">
        <v>1.58</v>
      </c>
      <c r="F69" s="5">
        <v>2780</v>
      </c>
      <c r="I69" s="17">
        <f>F69</f>
        <v>2780</v>
      </c>
    </row>
    <row r="70" spans="1:9">
      <c r="A70" s="6">
        <v>68</v>
      </c>
      <c r="B70" t="s">
        <v>134</v>
      </c>
      <c r="C70" s="10" t="s">
        <v>135</v>
      </c>
      <c r="D70">
        <v>103</v>
      </c>
      <c r="E70" s="13">
        <v>1.08</v>
      </c>
      <c r="F70" s="5">
        <v>2755</v>
      </c>
      <c r="H70" s="17">
        <f>F70</f>
        <v>2755</v>
      </c>
    </row>
    <row r="71" spans="1:9">
      <c r="A71" s="6">
        <v>69</v>
      </c>
      <c r="B71" t="s">
        <v>136</v>
      </c>
      <c r="C71" s="10" t="s">
        <v>137</v>
      </c>
      <c r="D71">
        <v>37</v>
      </c>
      <c r="E71" s="13">
        <v>0.34</v>
      </c>
      <c r="F71" s="5">
        <v>2725</v>
      </c>
      <c r="G71" s="17">
        <f>F71</f>
        <v>2725</v>
      </c>
    </row>
    <row r="72" spans="1:9">
      <c r="A72" s="6">
        <v>70</v>
      </c>
      <c r="B72" t="s">
        <v>138</v>
      </c>
      <c r="C72" s="10" t="s">
        <v>139</v>
      </c>
      <c r="D72">
        <v>105</v>
      </c>
      <c r="E72" s="13">
        <v>1.1399999999999999</v>
      </c>
      <c r="F72" s="5">
        <v>2707</v>
      </c>
      <c r="H72" s="17">
        <f>F72</f>
        <v>2707</v>
      </c>
    </row>
    <row r="73" spans="1:9">
      <c r="A73" s="6">
        <v>71</v>
      </c>
      <c r="B73" t="s">
        <v>140</v>
      </c>
      <c r="C73" s="10" t="s">
        <v>141</v>
      </c>
      <c r="D73">
        <v>112</v>
      </c>
      <c r="E73" s="13">
        <v>1.1599999999999999</v>
      </c>
      <c r="F73" s="5">
        <v>2662</v>
      </c>
      <c r="H73" s="17">
        <f>F73</f>
        <v>2662</v>
      </c>
    </row>
    <row r="74" spans="1:9">
      <c r="A74" s="6">
        <v>72</v>
      </c>
      <c r="B74" t="s">
        <v>142</v>
      </c>
      <c r="C74" s="10" t="s">
        <v>143</v>
      </c>
      <c r="D74">
        <v>96</v>
      </c>
      <c r="E74" s="13">
        <v>1.1000000000000001</v>
      </c>
      <c r="F74" s="5">
        <v>2636</v>
      </c>
      <c r="H74" s="17">
        <f>F74</f>
        <v>2636</v>
      </c>
    </row>
    <row r="75" spans="1:9">
      <c r="A75" s="6">
        <v>73</v>
      </c>
      <c r="B75" t="s">
        <v>144</v>
      </c>
      <c r="C75" s="10" t="s">
        <v>145</v>
      </c>
      <c r="D75">
        <v>56</v>
      </c>
      <c r="E75" s="13">
        <v>0.49</v>
      </c>
      <c r="F75" s="5">
        <v>2617</v>
      </c>
      <c r="G75" s="17">
        <f>F75</f>
        <v>2617</v>
      </c>
    </row>
    <row r="76" spans="1:9">
      <c r="A76" s="6">
        <v>74</v>
      </c>
      <c r="B76" t="s">
        <v>146</v>
      </c>
      <c r="C76" s="10" t="s">
        <v>147</v>
      </c>
      <c r="D76">
        <v>22</v>
      </c>
      <c r="E76" s="13">
        <v>0.23</v>
      </c>
      <c r="F76" s="5">
        <v>2592</v>
      </c>
      <c r="G76" s="17">
        <f>F76</f>
        <v>2592</v>
      </c>
    </row>
    <row r="77" spans="1:9">
      <c r="A77" s="6">
        <v>75</v>
      </c>
      <c r="B77" t="s">
        <v>148</v>
      </c>
      <c r="C77" s="10" t="s">
        <v>149</v>
      </c>
      <c r="D77">
        <v>44</v>
      </c>
      <c r="E77" s="13">
        <v>0.39</v>
      </c>
      <c r="F77" s="5">
        <v>2543</v>
      </c>
      <c r="G77" s="17">
        <f>F77</f>
        <v>2543</v>
      </c>
    </row>
    <row r="78" spans="1:9">
      <c r="A78" s="6">
        <v>76</v>
      </c>
      <c r="B78" t="s">
        <v>150</v>
      </c>
      <c r="C78" s="10" t="s">
        <v>151</v>
      </c>
      <c r="D78">
        <v>136</v>
      </c>
      <c r="E78" s="13">
        <v>1.23</v>
      </c>
      <c r="F78" s="5">
        <v>2500</v>
      </c>
      <c r="H78" s="17">
        <f>F78</f>
        <v>2500</v>
      </c>
    </row>
    <row r="79" spans="1:9">
      <c r="A79" s="6">
        <v>77</v>
      </c>
      <c r="B79" t="s">
        <v>152</v>
      </c>
      <c r="C79" s="10" t="s">
        <v>153</v>
      </c>
      <c r="D79">
        <v>39</v>
      </c>
      <c r="E79" s="13">
        <v>0.38</v>
      </c>
      <c r="F79" s="5">
        <v>2483</v>
      </c>
      <c r="G79" s="17">
        <f>F79</f>
        <v>2483</v>
      </c>
    </row>
    <row r="80" spans="1:9">
      <c r="A80" s="6">
        <v>78</v>
      </c>
      <c r="B80" t="s">
        <v>154</v>
      </c>
      <c r="C80" s="10" t="s">
        <v>153</v>
      </c>
      <c r="D80">
        <v>114</v>
      </c>
      <c r="E80" s="13">
        <v>1.2</v>
      </c>
      <c r="F80" s="5">
        <v>2483</v>
      </c>
      <c r="H80" s="17">
        <f>F80</f>
        <v>2483</v>
      </c>
    </row>
    <row r="81" spans="1:9">
      <c r="A81" s="6">
        <v>79</v>
      </c>
      <c r="B81" t="s">
        <v>155</v>
      </c>
      <c r="C81" s="10" t="s">
        <v>156</v>
      </c>
      <c r="D81">
        <v>71</v>
      </c>
      <c r="E81" s="13">
        <v>0.51</v>
      </c>
      <c r="F81" s="5">
        <v>2481</v>
      </c>
      <c r="G81" s="17">
        <f>F81</f>
        <v>2481</v>
      </c>
    </row>
    <row r="82" spans="1:9">
      <c r="A82" s="6">
        <v>80</v>
      </c>
      <c r="B82" t="s">
        <v>157</v>
      </c>
      <c r="C82" s="10" t="s">
        <v>158</v>
      </c>
      <c r="D82">
        <v>110</v>
      </c>
      <c r="E82" s="13">
        <v>1.0900000000000001</v>
      </c>
      <c r="F82" s="5">
        <v>2454</v>
      </c>
      <c r="H82" s="17">
        <f>F82</f>
        <v>2454</v>
      </c>
    </row>
    <row r="83" spans="1:9">
      <c r="A83" s="6">
        <v>81</v>
      </c>
      <c r="B83" t="s">
        <v>161</v>
      </c>
      <c r="C83" s="10" t="s">
        <v>162</v>
      </c>
      <c r="D83">
        <v>118</v>
      </c>
      <c r="E83" s="13">
        <v>1.1499999999999999</v>
      </c>
      <c r="F83" s="5">
        <v>2450</v>
      </c>
      <c r="H83" s="17">
        <f>F83</f>
        <v>2450</v>
      </c>
    </row>
    <row r="84" spans="1:9">
      <c r="A84" s="6">
        <v>82</v>
      </c>
      <c r="B84" t="s">
        <v>163</v>
      </c>
      <c r="C84" s="10" t="s">
        <v>164</v>
      </c>
      <c r="D84">
        <v>84</v>
      </c>
      <c r="E84" s="13">
        <v>0.57999999999999996</v>
      </c>
      <c r="F84" s="5">
        <v>2391</v>
      </c>
      <c r="G84" s="17">
        <f>F84</f>
        <v>2391</v>
      </c>
    </row>
    <row r="85" spans="1:9">
      <c r="A85" s="6">
        <v>83</v>
      </c>
      <c r="B85" t="s">
        <v>165</v>
      </c>
      <c r="C85" s="10" t="s">
        <v>166</v>
      </c>
      <c r="D85">
        <v>69</v>
      </c>
      <c r="E85" s="13">
        <v>0.5</v>
      </c>
      <c r="F85" s="5">
        <v>2342</v>
      </c>
      <c r="G85" s="17">
        <f>F85</f>
        <v>2342</v>
      </c>
    </row>
    <row r="86" spans="1:9">
      <c r="A86" s="6">
        <v>84</v>
      </c>
      <c r="B86" t="s">
        <v>167</v>
      </c>
      <c r="C86" s="10" t="s">
        <v>168</v>
      </c>
      <c r="D86">
        <v>45</v>
      </c>
      <c r="E86" s="13">
        <v>0.4</v>
      </c>
      <c r="F86" s="5">
        <v>2336</v>
      </c>
      <c r="G86" s="17">
        <f>F86</f>
        <v>2336</v>
      </c>
    </row>
    <row r="87" spans="1:9">
      <c r="A87" s="6">
        <v>85</v>
      </c>
      <c r="B87" t="s">
        <v>169</v>
      </c>
      <c r="C87" s="10" t="s">
        <v>170</v>
      </c>
      <c r="D87">
        <v>182</v>
      </c>
      <c r="E87" s="13">
        <v>1.46</v>
      </c>
      <c r="F87" s="5">
        <v>2335</v>
      </c>
      <c r="H87" s="13"/>
      <c r="I87" s="17">
        <f>F87</f>
        <v>2335</v>
      </c>
    </row>
    <row r="88" spans="1:9">
      <c r="A88" s="6">
        <v>86</v>
      </c>
      <c r="B88" t="s">
        <v>171</v>
      </c>
      <c r="C88" s="10" t="s">
        <v>172</v>
      </c>
      <c r="D88">
        <v>50</v>
      </c>
      <c r="E88" s="13">
        <v>0.37</v>
      </c>
      <c r="F88" s="5">
        <v>2334</v>
      </c>
      <c r="G88" s="17">
        <f>F88</f>
        <v>2334</v>
      </c>
    </row>
    <row r="89" spans="1:9">
      <c r="A89" s="6">
        <v>87</v>
      </c>
      <c r="B89" t="s">
        <v>173</v>
      </c>
      <c r="C89" s="10" t="s">
        <v>174</v>
      </c>
      <c r="D89">
        <v>40</v>
      </c>
      <c r="E89" s="13">
        <v>0.37</v>
      </c>
      <c r="F89" s="5">
        <v>2269</v>
      </c>
      <c r="G89" s="17">
        <f>F89</f>
        <v>2269</v>
      </c>
    </row>
    <row r="90" spans="1:9">
      <c r="A90" s="6">
        <v>88</v>
      </c>
      <c r="B90" t="s">
        <v>175</v>
      </c>
      <c r="C90" s="10" t="s">
        <v>176</v>
      </c>
      <c r="D90">
        <v>18</v>
      </c>
      <c r="E90" s="13">
        <v>0.26</v>
      </c>
      <c r="F90" s="5">
        <v>2218</v>
      </c>
      <c r="G90" s="17">
        <f>F90</f>
        <v>2218</v>
      </c>
    </row>
    <row r="91" spans="1:9">
      <c r="A91" s="6">
        <v>89</v>
      </c>
      <c r="B91" t="s">
        <v>177</v>
      </c>
      <c r="C91" s="10" t="s">
        <v>178</v>
      </c>
      <c r="D91">
        <v>122</v>
      </c>
      <c r="E91" s="13">
        <v>1.18</v>
      </c>
      <c r="F91" s="5">
        <v>2132</v>
      </c>
      <c r="G91" s="3"/>
      <c r="H91" s="3">
        <f>F91</f>
        <v>2132</v>
      </c>
      <c r="I91" s="3"/>
    </row>
    <row r="92" spans="1:9">
      <c r="A92" s="6">
        <v>90</v>
      </c>
      <c r="B92" t="s">
        <v>179</v>
      </c>
      <c r="C92" s="10" t="s">
        <v>180</v>
      </c>
      <c r="D92">
        <v>43</v>
      </c>
      <c r="E92" s="13">
        <v>0.3</v>
      </c>
      <c r="F92" s="5">
        <v>2129</v>
      </c>
      <c r="G92" s="3">
        <f>F92</f>
        <v>2129</v>
      </c>
      <c r="H92" s="3"/>
      <c r="I92" s="3"/>
    </row>
    <row r="93" spans="1:9">
      <c r="A93" s="6">
        <v>91</v>
      </c>
      <c r="B93" t="s">
        <v>181</v>
      </c>
      <c r="C93" s="10" t="s">
        <v>182</v>
      </c>
      <c r="D93">
        <v>140</v>
      </c>
      <c r="E93" s="13">
        <v>1.41</v>
      </c>
      <c r="F93" s="5">
        <v>2113</v>
      </c>
      <c r="G93" s="3"/>
      <c r="H93" s="3"/>
      <c r="I93" s="3">
        <f>F93</f>
        <v>2113</v>
      </c>
    </row>
    <row r="94" spans="1:9">
      <c r="A94" s="6">
        <v>92</v>
      </c>
      <c r="B94" t="s">
        <v>183</v>
      </c>
      <c r="C94" s="10" t="s">
        <v>184</v>
      </c>
      <c r="D94">
        <v>46</v>
      </c>
      <c r="E94" s="13">
        <v>0.34</v>
      </c>
      <c r="F94" s="5">
        <v>1991</v>
      </c>
      <c r="G94" s="3">
        <f>F94</f>
        <v>1991</v>
      </c>
      <c r="H94" s="3"/>
      <c r="I94" s="3"/>
    </row>
    <row r="95" spans="1:9">
      <c r="A95" s="6">
        <v>93</v>
      </c>
      <c r="B95" t="s">
        <v>185</v>
      </c>
      <c r="C95" s="10" t="s">
        <v>186</v>
      </c>
      <c r="D95">
        <v>22</v>
      </c>
      <c r="E95" s="13">
        <v>0.28999999999999998</v>
      </c>
      <c r="F95" s="5">
        <v>1984</v>
      </c>
      <c r="G95" s="3">
        <f>F95</f>
        <v>1984</v>
      </c>
      <c r="H95" s="3"/>
      <c r="I95" s="3"/>
    </row>
    <row r="96" spans="1:9">
      <c r="A96" s="6">
        <v>94</v>
      </c>
      <c r="B96" t="s">
        <v>187</v>
      </c>
      <c r="C96" s="10" t="s">
        <v>188</v>
      </c>
      <c r="D96">
        <v>76</v>
      </c>
      <c r="E96" s="13">
        <v>0.52</v>
      </c>
      <c r="F96" s="5">
        <v>1982</v>
      </c>
      <c r="G96" s="3">
        <f>F96</f>
        <v>1982</v>
      </c>
      <c r="H96" s="3"/>
      <c r="I96" s="3"/>
    </row>
    <row r="97" spans="1:9">
      <c r="A97" s="6">
        <v>95</v>
      </c>
      <c r="B97" t="s">
        <v>189</v>
      </c>
      <c r="C97" s="10" t="s">
        <v>190</v>
      </c>
      <c r="D97">
        <v>132</v>
      </c>
      <c r="E97" s="13">
        <v>1.21</v>
      </c>
      <c r="F97" s="5">
        <v>1956</v>
      </c>
      <c r="G97" s="3"/>
      <c r="H97" s="3">
        <f>F97</f>
        <v>1956</v>
      </c>
      <c r="I97" s="3"/>
    </row>
    <row r="98" spans="1:9">
      <c r="A98" s="6">
        <v>96</v>
      </c>
      <c r="B98" t="s">
        <v>191</v>
      </c>
      <c r="C98" s="10" t="s">
        <v>192</v>
      </c>
      <c r="D98">
        <v>72</v>
      </c>
      <c r="E98" s="13">
        <v>0.55000000000000004</v>
      </c>
      <c r="F98" s="5">
        <v>1928</v>
      </c>
      <c r="G98" s="3">
        <f>F98</f>
        <v>1928</v>
      </c>
      <c r="H98" s="3"/>
      <c r="I98" s="3"/>
    </row>
    <row r="99" spans="1:9">
      <c r="A99" s="6">
        <v>97</v>
      </c>
      <c r="B99" t="s">
        <v>193</v>
      </c>
      <c r="C99" s="10" t="s">
        <v>194</v>
      </c>
      <c r="D99">
        <v>55</v>
      </c>
      <c r="E99" s="13">
        <v>0.42</v>
      </c>
      <c r="F99" s="5">
        <v>1892</v>
      </c>
      <c r="G99" s="3">
        <f>F99</f>
        <v>1892</v>
      </c>
      <c r="H99" s="3"/>
      <c r="I99" s="3"/>
    </row>
    <row r="100" spans="1:9">
      <c r="A100" s="6">
        <v>98</v>
      </c>
      <c r="B100" t="s">
        <v>195</v>
      </c>
      <c r="C100" s="10" t="s">
        <v>196</v>
      </c>
      <c r="D100">
        <v>52</v>
      </c>
      <c r="E100" s="13">
        <v>0.39</v>
      </c>
      <c r="F100" s="5">
        <v>1883</v>
      </c>
      <c r="G100" s="3">
        <f>F100</f>
        <v>1883</v>
      </c>
      <c r="H100" s="3"/>
      <c r="I100" s="3"/>
    </row>
    <row r="101" spans="1:9">
      <c r="A101" s="6">
        <v>99</v>
      </c>
      <c r="B101" t="s">
        <v>197</v>
      </c>
      <c r="C101" s="10" t="s">
        <v>198</v>
      </c>
      <c r="D101">
        <v>45</v>
      </c>
      <c r="E101" s="13">
        <v>0.37</v>
      </c>
      <c r="F101" s="5">
        <v>1879</v>
      </c>
      <c r="G101" s="3">
        <f>F101</f>
        <v>1879</v>
      </c>
      <c r="H101" s="3"/>
      <c r="I101" s="3"/>
    </row>
    <row r="102" spans="1:9">
      <c r="A102" s="6">
        <v>100</v>
      </c>
      <c r="B102" t="s">
        <v>199</v>
      </c>
      <c r="C102" s="10" t="s">
        <v>200</v>
      </c>
      <c r="D102">
        <v>46</v>
      </c>
      <c r="E102" s="13">
        <v>0.35</v>
      </c>
      <c r="F102" s="5">
        <v>1872</v>
      </c>
      <c r="G102" s="3">
        <f>F102</f>
        <v>1872</v>
      </c>
      <c r="H102" s="3"/>
      <c r="I102" s="3"/>
    </row>
    <row r="103" spans="1:9">
      <c r="A103" s="6">
        <v>101</v>
      </c>
      <c r="B103" t="s">
        <v>201</v>
      </c>
      <c r="C103" s="10" t="s">
        <v>202</v>
      </c>
      <c r="D103">
        <v>123</v>
      </c>
      <c r="E103" s="13">
        <v>1.1399999999999999</v>
      </c>
      <c r="F103" s="5">
        <v>1865</v>
      </c>
      <c r="G103" s="3"/>
      <c r="H103" s="3">
        <f>F103</f>
        <v>1865</v>
      </c>
      <c r="I103" s="3"/>
    </row>
    <row r="104" spans="1:9">
      <c r="A104" s="6">
        <v>102</v>
      </c>
      <c r="B104" t="s">
        <v>203</v>
      </c>
      <c r="C104" s="10" t="s">
        <v>204</v>
      </c>
      <c r="D104">
        <v>83</v>
      </c>
      <c r="E104" s="13">
        <v>0.59</v>
      </c>
      <c r="F104" s="5">
        <v>1825</v>
      </c>
      <c r="G104" s="3">
        <f>F104</f>
        <v>1825</v>
      </c>
      <c r="H104" s="3"/>
      <c r="I104" s="3"/>
    </row>
    <row r="105" spans="1:9">
      <c r="A105" s="6">
        <v>103</v>
      </c>
      <c r="B105" t="s">
        <v>205</v>
      </c>
      <c r="C105" s="10" t="s">
        <v>206</v>
      </c>
      <c r="D105">
        <v>91</v>
      </c>
      <c r="E105" s="13">
        <v>1.06</v>
      </c>
      <c r="F105" s="5">
        <v>1810</v>
      </c>
      <c r="G105" s="3"/>
      <c r="H105" s="3">
        <f>F105</f>
        <v>1810</v>
      </c>
      <c r="I105" s="3"/>
    </row>
    <row r="106" spans="1:9">
      <c r="A106" s="6">
        <v>104</v>
      </c>
      <c r="B106" t="s">
        <v>207</v>
      </c>
      <c r="C106" s="10" t="s">
        <v>208</v>
      </c>
      <c r="D106">
        <v>23</v>
      </c>
      <c r="E106" s="13">
        <v>0.3</v>
      </c>
      <c r="F106" s="5">
        <v>1777</v>
      </c>
      <c r="G106" s="3">
        <f>F106</f>
        <v>1777</v>
      </c>
      <c r="H106" s="3"/>
      <c r="I106" s="3"/>
    </row>
    <row r="107" spans="1:9">
      <c r="A107" s="6">
        <v>105</v>
      </c>
      <c r="B107" t="s">
        <v>209</v>
      </c>
      <c r="C107" s="10" t="s">
        <v>210</v>
      </c>
      <c r="D107">
        <v>58</v>
      </c>
      <c r="E107" s="13">
        <v>0.44</v>
      </c>
      <c r="F107" s="5">
        <v>1760</v>
      </c>
      <c r="G107" s="3">
        <f>F107</f>
        <v>1760</v>
      </c>
      <c r="H107" s="3"/>
      <c r="I107" s="3"/>
    </row>
    <row r="108" spans="1:9">
      <c r="A108" s="6">
        <v>106</v>
      </c>
      <c r="B108" t="s">
        <v>211</v>
      </c>
      <c r="C108" s="10" t="s">
        <v>212</v>
      </c>
      <c r="D108">
        <v>81</v>
      </c>
      <c r="E108" s="13">
        <v>0.55000000000000004</v>
      </c>
      <c r="F108" s="5">
        <v>1759</v>
      </c>
      <c r="G108" s="3">
        <f>F108</f>
        <v>1759</v>
      </c>
      <c r="H108" s="3"/>
      <c r="I108" s="3"/>
    </row>
    <row r="109" spans="1:9">
      <c r="A109" s="6">
        <v>107</v>
      </c>
      <c r="B109" t="s">
        <v>213</v>
      </c>
      <c r="C109" s="10" t="s">
        <v>214</v>
      </c>
      <c r="D109">
        <v>154</v>
      </c>
      <c r="E109" s="13">
        <v>1.54</v>
      </c>
      <c r="F109" s="5">
        <v>1751</v>
      </c>
      <c r="G109" s="3"/>
      <c r="H109" s="3"/>
      <c r="I109" s="3">
        <f>F109</f>
        <v>1751</v>
      </c>
    </row>
    <row r="110" spans="1:9">
      <c r="A110" s="6">
        <v>108</v>
      </c>
      <c r="B110" t="s">
        <v>215</v>
      </c>
      <c r="C110" s="10" t="s">
        <v>216</v>
      </c>
      <c r="D110">
        <v>77</v>
      </c>
      <c r="E110" s="13">
        <v>0.52</v>
      </c>
      <c r="F110" s="5">
        <v>1737</v>
      </c>
      <c r="G110" s="3">
        <f>F110</f>
        <v>1737</v>
      </c>
      <c r="H110" s="3"/>
      <c r="I110" s="3"/>
    </row>
    <row r="111" spans="1:9">
      <c r="A111" s="6">
        <v>109</v>
      </c>
      <c r="B111" t="s">
        <v>217</v>
      </c>
      <c r="C111" s="10" t="s">
        <v>218</v>
      </c>
      <c r="D111">
        <v>24</v>
      </c>
      <c r="E111" s="13">
        <v>0.24</v>
      </c>
      <c r="F111" s="5">
        <v>1724</v>
      </c>
      <c r="G111" s="3">
        <f>F111</f>
        <v>1724</v>
      </c>
      <c r="H111" s="3"/>
      <c r="I111" s="3"/>
    </row>
    <row r="112" spans="1:9">
      <c r="A112" s="6">
        <v>110</v>
      </c>
      <c r="B112" t="s">
        <v>219</v>
      </c>
      <c r="C112" s="10" t="s">
        <v>220</v>
      </c>
      <c r="D112">
        <v>117</v>
      </c>
      <c r="E112" s="13">
        <v>1.1399999999999999</v>
      </c>
      <c r="F112" s="5">
        <v>1709</v>
      </c>
      <c r="G112" s="3"/>
      <c r="H112" s="3">
        <f>F112</f>
        <v>1709</v>
      </c>
      <c r="I112" s="3"/>
    </row>
    <row r="113" spans="1:9">
      <c r="A113" s="6">
        <v>111</v>
      </c>
      <c r="B113" t="s">
        <v>221</v>
      </c>
      <c r="C113" s="10" t="s">
        <v>222</v>
      </c>
      <c r="D113">
        <v>152</v>
      </c>
      <c r="E113" s="13">
        <v>1.53</v>
      </c>
      <c r="F113" s="5">
        <v>1668</v>
      </c>
      <c r="G113" s="3"/>
      <c r="H113" s="3"/>
      <c r="I113" s="3">
        <f>F113</f>
        <v>1668</v>
      </c>
    </row>
    <row r="114" spans="1:9">
      <c r="A114" s="6">
        <v>112</v>
      </c>
      <c r="B114" t="s">
        <v>223</v>
      </c>
      <c r="C114" s="10" t="s">
        <v>224</v>
      </c>
      <c r="D114">
        <v>53</v>
      </c>
      <c r="E114" s="13">
        <v>0.4</v>
      </c>
      <c r="F114" s="5">
        <v>1630</v>
      </c>
      <c r="G114" s="3">
        <f>F114</f>
        <v>1630</v>
      </c>
      <c r="H114" s="3"/>
      <c r="I114" s="3"/>
    </row>
    <row r="115" spans="1:9">
      <c r="A115" s="6">
        <v>113</v>
      </c>
      <c r="B115" t="s">
        <v>225</v>
      </c>
      <c r="C115" s="10" t="s">
        <v>226</v>
      </c>
      <c r="D115">
        <v>129</v>
      </c>
      <c r="E115" s="13">
        <v>1.2</v>
      </c>
      <c r="F115" s="5">
        <v>1627</v>
      </c>
      <c r="G115" s="3"/>
      <c r="H115" s="3">
        <f>F115</f>
        <v>1627</v>
      </c>
      <c r="I115" s="3"/>
    </row>
    <row r="116" spans="1:9">
      <c r="A116" s="6">
        <v>114</v>
      </c>
      <c r="B116" t="s">
        <v>227</v>
      </c>
      <c r="C116" s="10" t="s">
        <v>228</v>
      </c>
      <c r="D116">
        <v>196</v>
      </c>
      <c r="E116" s="13">
        <v>1.59</v>
      </c>
      <c r="F116" s="5">
        <v>1620</v>
      </c>
      <c r="G116" s="3"/>
      <c r="H116" s="3"/>
      <c r="I116" s="3">
        <f>F116</f>
        <v>1620</v>
      </c>
    </row>
    <row r="117" spans="1:9">
      <c r="A117" s="6">
        <v>115</v>
      </c>
      <c r="B117" t="s">
        <v>229</v>
      </c>
      <c r="C117" s="10" t="s">
        <v>230</v>
      </c>
      <c r="D117">
        <v>92</v>
      </c>
      <c r="E117" s="13">
        <v>1.04</v>
      </c>
      <c r="F117" s="5">
        <v>1593</v>
      </c>
      <c r="G117" s="3"/>
      <c r="H117" s="3">
        <f>F117</f>
        <v>1593</v>
      </c>
      <c r="I117" s="3"/>
    </row>
    <row r="118" spans="1:9">
      <c r="A118" s="6">
        <v>116</v>
      </c>
      <c r="B118" t="s">
        <v>231</v>
      </c>
      <c r="C118" s="10" t="s">
        <v>232</v>
      </c>
      <c r="D118">
        <v>144</v>
      </c>
      <c r="E118" s="13">
        <v>1.45</v>
      </c>
      <c r="F118" s="5">
        <v>1562</v>
      </c>
      <c r="I118" s="17">
        <f>F118</f>
        <v>1562</v>
      </c>
    </row>
    <row r="119" spans="1:9">
      <c r="A119" s="6">
        <v>117</v>
      </c>
      <c r="B119" t="s">
        <v>233</v>
      </c>
      <c r="C119" s="10" t="s">
        <v>234</v>
      </c>
      <c r="D119">
        <v>77</v>
      </c>
      <c r="E119" s="13">
        <v>0.53</v>
      </c>
      <c r="F119" s="5">
        <v>1559</v>
      </c>
      <c r="G119" s="17">
        <f>F119</f>
        <v>1559</v>
      </c>
    </row>
    <row r="120" spans="1:9">
      <c r="A120" s="6">
        <v>118</v>
      </c>
      <c r="B120" t="s">
        <v>235</v>
      </c>
      <c r="C120" s="20" t="s">
        <v>236</v>
      </c>
      <c r="D120">
        <v>56</v>
      </c>
      <c r="E120" s="13">
        <v>0.4</v>
      </c>
      <c r="F120" s="5">
        <v>1524</v>
      </c>
      <c r="G120" s="17">
        <f>F120</f>
        <v>1524</v>
      </c>
    </row>
    <row r="121" spans="1:9">
      <c r="A121" s="6">
        <v>119</v>
      </c>
      <c r="B121" t="s">
        <v>237</v>
      </c>
      <c r="C121" s="19" t="s">
        <v>238</v>
      </c>
      <c r="D121">
        <v>86</v>
      </c>
      <c r="E121" s="13">
        <v>0.57999999999999996</v>
      </c>
      <c r="F121" s="5">
        <v>1502</v>
      </c>
      <c r="G121" s="17">
        <f>F121</f>
        <v>1502</v>
      </c>
    </row>
    <row r="122" spans="1:9">
      <c r="A122" s="6">
        <v>120</v>
      </c>
      <c r="B122" t="s">
        <v>239</v>
      </c>
      <c r="C122" s="19" t="s">
        <v>240</v>
      </c>
      <c r="D122">
        <v>126</v>
      </c>
      <c r="E122" s="13">
        <v>1.27</v>
      </c>
      <c r="F122" s="5">
        <v>1484</v>
      </c>
      <c r="H122" s="17">
        <f>F122</f>
        <v>1484</v>
      </c>
    </row>
    <row r="123" spans="1:9">
      <c r="A123" s="6">
        <v>121</v>
      </c>
      <c r="B123" t="s">
        <v>241</v>
      </c>
      <c r="C123" s="19" t="s">
        <v>242</v>
      </c>
      <c r="D123">
        <v>49</v>
      </c>
      <c r="E123" s="13">
        <v>0.36</v>
      </c>
      <c r="F123" s="5">
        <v>1481</v>
      </c>
      <c r="G123" s="17">
        <f>F123</f>
        <v>1481</v>
      </c>
    </row>
    <row r="124" spans="1:9">
      <c r="A124" s="6">
        <v>122</v>
      </c>
      <c r="B124" t="s">
        <v>243</v>
      </c>
      <c r="C124" s="19" t="s">
        <v>244</v>
      </c>
      <c r="D124">
        <v>79</v>
      </c>
      <c r="E124" s="13">
        <v>0.56000000000000005</v>
      </c>
      <c r="F124" s="5">
        <v>1473</v>
      </c>
      <c r="G124" s="17">
        <f>F124</f>
        <v>1473</v>
      </c>
    </row>
    <row r="125" spans="1:9">
      <c r="A125" s="6">
        <v>123</v>
      </c>
      <c r="B125" t="s">
        <v>245</v>
      </c>
      <c r="C125" s="19" t="s">
        <v>246</v>
      </c>
      <c r="D125">
        <v>77</v>
      </c>
      <c r="E125" s="13">
        <v>0.53</v>
      </c>
      <c r="F125" s="5">
        <v>1472</v>
      </c>
      <c r="G125" s="17">
        <f>F125</f>
        <v>1472</v>
      </c>
    </row>
    <row r="126" spans="1:9">
      <c r="A126" s="6">
        <v>124</v>
      </c>
      <c r="B126" t="s">
        <v>247</v>
      </c>
      <c r="C126" s="19" t="s">
        <v>248</v>
      </c>
      <c r="D126">
        <v>119</v>
      </c>
      <c r="E126" s="13">
        <v>1.27</v>
      </c>
      <c r="F126" s="5">
        <v>1466</v>
      </c>
      <c r="H126" s="17">
        <f>F126</f>
        <v>1466</v>
      </c>
    </row>
    <row r="127" spans="1:9">
      <c r="A127" s="6">
        <v>125</v>
      </c>
      <c r="B127" t="s">
        <v>249</v>
      </c>
      <c r="C127" s="19" t="s">
        <v>250</v>
      </c>
      <c r="D127">
        <v>152</v>
      </c>
      <c r="E127" s="13">
        <v>1.52</v>
      </c>
      <c r="F127" s="5">
        <v>1463</v>
      </c>
      <c r="I127" s="17">
        <f>F127</f>
        <v>1463</v>
      </c>
    </row>
    <row r="128" spans="1:9">
      <c r="A128" s="6">
        <v>126</v>
      </c>
      <c r="B128" t="s">
        <v>251</v>
      </c>
      <c r="C128" s="10" t="s">
        <v>252</v>
      </c>
      <c r="D128">
        <v>69</v>
      </c>
      <c r="E128" s="13">
        <v>0.54</v>
      </c>
      <c r="F128" s="5">
        <v>1426</v>
      </c>
      <c r="G128" s="17">
        <f>F128</f>
        <v>1426</v>
      </c>
    </row>
    <row r="129" spans="1:9">
      <c r="A129" s="6">
        <v>127</v>
      </c>
      <c r="B129" t="s">
        <v>253</v>
      </c>
      <c r="C129" s="10" t="s">
        <v>254</v>
      </c>
      <c r="D129">
        <v>85</v>
      </c>
      <c r="E129" s="13">
        <v>1.05</v>
      </c>
      <c r="F129" s="5">
        <v>1393</v>
      </c>
      <c r="H129" s="3">
        <f>F129</f>
        <v>1393</v>
      </c>
    </row>
    <row r="130" spans="1:9">
      <c r="A130" s="6">
        <v>128</v>
      </c>
      <c r="B130" t="s">
        <v>255</v>
      </c>
      <c r="C130" s="10" t="s">
        <v>256</v>
      </c>
      <c r="D130">
        <v>126</v>
      </c>
      <c r="E130" s="13">
        <v>1.17</v>
      </c>
      <c r="F130" s="5">
        <v>1390</v>
      </c>
      <c r="H130" s="17">
        <f>F130</f>
        <v>1390</v>
      </c>
    </row>
    <row r="131" spans="1:9">
      <c r="A131" s="6">
        <v>129</v>
      </c>
      <c r="B131" t="s">
        <v>257</v>
      </c>
      <c r="C131" s="10" t="s">
        <v>258</v>
      </c>
      <c r="D131">
        <v>121</v>
      </c>
      <c r="E131" s="13">
        <v>1.18</v>
      </c>
      <c r="F131" s="5">
        <v>1378</v>
      </c>
      <c r="H131" s="17">
        <f>F131</f>
        <v>1378</v>
      </c>
    </row>
    <row r="132" spans="1:9">
      <c r="A132" s="6">
        <v>130</v>
      </c>
      <c r="B132" t="s">
        <v>259</v>
      </c>
      <c r="C132" s="10" t="s">
        <v>260</v>
      </c>
      <c r="D132">
        <v>70</v>
      </c>
      <c r="E132" s="13">
        <v>0.52</v>
      </c>
      <c r="F132" s="5">
        <v>1374</v>
      </c>
      <c r="G132" s="17">
        <f>F132</f>
        <v>1374</v>
      </c>
    </row>
    <row r="133" spans="1:9">
      <c r="A133" s="6">
        <v>131</v>
      </c>
      <c r="B133" t="s">
        <v>261</v>
      </c>
      <c r="C133" s="10" t="s">
        <v>262</v>
      </c>
      <c r="D133">
        <v>128</v>
      </c>
      <c r="E133" s="13">
        <v>1.25</v>
      </c>
      <c r="F133" s="5">
        <v>1371</v>
      </c>
      <c r="H133" s="17">
        <f>F133</f>
        <v>1371</v>
      </c>
    </row>
    <row r="134" spans="1:9">
      <c r="A134" s="6">
        <v>132</v>
      </c>
      <c r="B134" t="s">
        <v>263</v>
      </c>
      <c r="C134" s="10" t="s">
        <v>264</v>
      </c>
      <c r="D134">
        <v>78</v>
      </c>
      <c r="E134" s="13">
        <v>0.54</v>
      </c>
      <c r="F134" s="5">
        <v>1372</v>
      </c>
      <c r="G134" s="17">
        <f>F134</f>
        <v>1372</v>
      </c>
    </row>
    <row r="135" spans="1:9">
      <c r="A135" s="6">
        <v>133</v>
      </c>
      <c r="B135" t="s">
        <v>265</v>
      </c>
      <c r="C135" s="10" t="s">
        <v>266</v>
      </c>
      <c r="D135">
        <v>50</v>
      </c>
      <c r="E135" s="13">
        <v>0.39</v>
      </c>
      <c r="F135" s="5">
        <v>1367</v>
      </c>
      <c r="G135" s="17">
        <f>F135</f>
        <v>1367</v>
      </c>
    </row>
    <row r="136" spans="1:9">
      <c r="A136" s="6">
        <v>134</v>
      </c>
      <c r="B136" t="s">
        <v>267</v>
      </c>
      <c r="C136" s="10" t="s">
        <v>268</v>
      </c>
      <c r="D136">
        <v>50</v>
      </c>
      <c r="E136" s="13">
        <v>0.45</v>
      </c>
      <c r="F136" s="5">
        <v>1346</v>
      </c>
      <c r="G136" s="17">
        <f>F136</f>
        <v>1346</v>
      </c>
    </row>
    <row r="137" spans="1:9">
      <c r="A137" s="6">
        <v>135</v>
      </c>
      <c r="B137" t="s">
        <v>269</v>
      </c>
      <c r="C137" s="10" t="s">
        <v>270</v>
      </c>
      <c r="D137">
        <v>75</v>
      </c>
      <c r="E137" s="13">
        <v>0.51</v>
      </c>
      <c r="F137" s="5">
        <v>1325</v>
      </c>
      <c r="G137" s="17">
        <f>F137</f>
        <v>1325</v>
      </c>
    </row>
    <row r="138" spans="1:9">
      <c r="A138" s="6">
        <v>136</v>
      </c>
      <c r="B138" t="s">
        <v>271</v>
      </c>
      <c r="C138" s="10" t="s">
        <v>272</v>
      </c>
      <c r="D138">
        <v>193</v>
      </c>
      <c r="E138" s="13">
        <v>1.57</v>
      </c>
      <c r="F138" s="5">
        <v>1315</v>
      </c>
      <c r="I138" s="17">
        <f>F138</f>
        <v>1315</v>
      </c>
    </row>
    <row r="139" spans="1:9">
      <c r="A139" s="6">
        <v>137</v>
      </c>
      <c r="B139" t="s">
        <v>273</v>
      </c>
      <c r="C139" s="10" t="s">
        <v>274</v>
      </c>
      <c r="D139">
        <v>159</v>
      </c>
      <c r="E139" s="13">
        <v>1.58</v>
      </c>
      <c r="F139" s="5">
        <v>1286</v>
      </c>
      <c r="I139" s="17">
        <f>F139</f>
        <v>1286</v>
      </c>
    </row>
    <row r="140" spans="1:9">
      <c r="A140" s="6">
        <v>138</v>
      </c>
      <c r="B140" t="s">
        <v>275</v>
      </c>
      <c r="C140" s="10" t="s">
        <v>276</v>
      </c>
      <c r="D140">
        <v>200</v>
      </c>
      <c r="E140" s="13">
        <v>2</v>
      </c>
      <c r="F140" s="5">
        <v>1285</v>
      </c>
      <c r="I140" s="17">
        <f>F140</f>
        <v>1285</v>
      </c>
    </row>
    <row r="141" spans="1:9">
      <c r="A141" s="6">
        <v>139</v>
      </c>
      <c r="B141" t="s">
        <v>277</v>
      </c>
      <c r="C141" s="10" t="s">
        <v>278</v>
      </c>
      <c r="D141">
        <v>72</v>
      </c>
      <c r="E141" s="13">
        <v>0.51</v>
      </c>
      <c r="F141" s="5">
        <v>1284</v>
      </c>
      <c r="G141" s="17">
        <f>F141</f>
        <v>1284</v>
      </c>
    </row>
    <row r="142" spans="1:9">
      <c r="A142" s="6">
        <v>140</v>
      </c>
      <c r="B142" t="s">
        <v>279</v>
      </c>
      <c r="C142" s="10" t="s">
        <v>280</v>
      </c>
      <c r="D142">
        <v>131</v>
      </c>
      <c r="E142" s="13">
        <v>1.27</v>
      </c>
      <c r="F142" s="5">
        <v>1272</v>
      </c>
      <c r="H142" s="17">
        <f>F142</f>
        <v>1272</v>
      </c>
    </row>
    <row r="143" spans="1:9">
      <c r="A143" s="6">
        <v>141</v>
      </c>
      <c r="B143" t="s">
        <v>281</v>
      </c>
      <c r="C143" s="10" t="s">
        <v>280</v>
      </c>
      <c r="D143">
        <v>51</v>
      </c>
      <c r="E143" s="13">
        <v>0.39</v>
      </c>
      <c r="F143" s="5">
        <v>1272</v>
      </c>
      <c r="G143" s="17">
        <f>F143</f>
        <v>1272</v>
      </c>
    </row>
    <row r="144" spans="1:9">
      <c r="A144" s="6">
        <v>142</v>
      </c>
      <c r="B144" t="s">
        <v>282</v>
      </c>
      <c r="C144" s="10" t="s">
        <v>283</v>
      </c>
      <c r="D144">
        <v>128</v>
      </c>
      <c r="E144" s="13">
        <v>1.31</v>
      </c>
      <c r="F144" s="5">
        <v>1247</v>
      </c>
      <c r="I144" s="17">
        <f>F144</f>
        <v>1247</v>
      </c>
    </row>
    <row r="145" spans="1:9">
      <c r="A145" s="6">
        <v>143</v>
      </c>
      <c r="B145" t="s">
        <v>284</v>
      </c>
      <c r="C145" s="10" t="s">
        <v>285</v>
      </c>
      <c r="D145">
        <v>117</v>
      </c>
      <c r="E145" s="13">
        <v>1.1499999999999999</v>
      </c>
      <c r="F145" s="5">
        <v>1231</v>
      </c>
      <c r="H145" s="17">
        <f>F145</f>
        <v>1231</v>
      </c>
    </row>
    <row r="146" spans="1:9">
      <c r="A146" s="6">
        <v>144</v>
      </c>
      <c r="B146" t="s">
        <v>286</v>
      </c>
      <c r="C146" s="10" t="s">
        <v>287</v>
      </c>
      <c r="D146">
        <v>139</v>
      </c>
      <c r="E146" s="13">
        <v>1.26</v>
      </c>
      <c r="F146" s="5">
        <v>1223</v>
      </c>
      <c r="G146" s="17">
        <f>F146</f>
        <v>1223</v>
      </c>
    </row>
    <row r="147" spans="1:9">
      <c r="A147" s="6">
        <v>145</v>
      </c>
      <c r="B147" t="s">
        <v>288</v>
      </c>
      <c r="C147" s="10" t="s">
        <v>289</v>
      </c>
      <c r="D147">
        <v>30</v>
      </c>
      <c r="E147" s="13">
        <v>0.25</v>
      </c>
      <c r="F147" s="5">
        <v>1205</v>
      </c>
      <c r="G147" s="17">
        <f>F147</f>
        <v>1205</v>
      </c>
    </row>
    <row r="148" spans="1:9">
      <c r="A148" s="6">
        <v>146</v>
      </c>
      <c r="B148" t="s">
        <v>290</v>
      </c>
      <c r="C148" s="10" t="s">
        <v>291</v>
      </c>
      <c r="D148">
        <v>148</v>
      </c>
      <c r="E148" s="13">
        <v>1.47</v>
      </c>
      <c r="F148" s="5">
        <v>1193</v>
      </c>
      <c r="I148" s="17">
        <f>F148</f>
        <v>1193</v>
      </c>
    </row>
    <row r="149" spans="1:9">
      <c r="A149" s="6">
        <v>147</v>
      </c>
      <c r="B149" t="s">
        <v>292</v>
      </c>
      <c r="C149" s="10" t="s">
        <v>293</v>
      </c>
      <c r="D149">
        <v>113</v>
      </c>
      <c r="E149" s="13">
        <v>1.1599999999999999</v>
      </c>
      <c r="F149" s="5">
        <v>1189</v>
      </c>
      <c r="H149" s="17">
        <f>F149</f>
        <v>1189</v>
      </c>
    </row>
    <row r="150" spans="1:9">
      <c r="A150" s="6">
        <v>148</v>
      </c>
      <c r="B150" t="s">
        <v>294</v>
      </c>
      <c r="C150" s="10" t="s">
        <v>295</v>
      </c>
      <c r="D150">
        <v>181</v>
      </c>
      <c r="E150" s="13">
        <v>2</v>
      </c>
      <c r="F150" s="5">
        <v>1187</v>
      </c>
      <c r="I150" s="17">
        <f>F150</f>
        <v>1187</v>
      </c>
    </row>
    <row r="151" spans="1:9">
      <c r="A151" s="6">
        <v>149</v>
      </c>
      <c r="B151" t="s">
        <v>296</v>
      </c>
      <c r="C151" s="10" t="s">
        <v>297</v>
      </c>
      <c r="D151">
        <v>30</v>
      </c>
      <c r="E151" s="13">
        <v>0.31</v>
      </c>
      <c r="F151" s="5">
        <v>1186</v>
      </c>
      <c r="G151" s="17">
        <f>F151</f>
        <v>1186</v>
      </c>
    </row>
    <row r="152" spans="1:9">
      <c r="A152" s="6">
        <v>150</v>
      </c>
      <c r="B152" t="s">
        <v>298</v>
      </c>
      <c r="C152" s="10" t="s">
        <v>299</v>
      </c>
      <c r="D152">
        <v>115</v>
      </c>
      <c r="E152" s="13">
        <v>1.17</v>
      </c>
      <c r="F152" s="5">
        <v>1178</v>
      </c>
      <c r="H152" s="17">
        <f>F152</f>
        <v>1178</v>
      </c>
    </row>
    <row r="153" spans="1:9">
      <c r="A153" s="6">
        <v>151</v>
      </c>
      <c r="B153" t="s">
        <v>300</v>
      </c>
      <c r="C153" s="10" t="s">
        <v>301</v>
      </c>
      <c r="D153">
        <v>73</v>
      </c>
      <c r="E153">
        <v>0.52</v>
      </c>
      <c r="F153" s="5">
        <v>1166</v>
      </c>
      <c r="G153" s="17">
        <f>F153</f>
        <v>1166</v>
      </c>
    </row>
    <row r="154" spans="1:9">
      <c r="A154" s="6">
        <v>152</v>
      </c>
      <c r="B154" t="s">
        <v>302</v>
      </c>
      <c r="C154" s="10" t="s">
        <v>303</v>
      </c>
      <c r="D154">
        <v>75</v>
      </c>
      <c r="E154">
        <v>0.51</v>
      </c>
      <c r="F154" s="5">
        <v>1164</v>
      </c>
      <c r="G154" s="17">
        <f>F154</f>
        <v>1164</v>
      </c>
    </row>
    <row r="155" spans="1:9">
      <c r="A155" s="6">
        <v>153</v>
      </c>
      <c r="B155" t="s">
        <v>304</v>
      </c>
      <c r="C155" s="10" t="s">
        <v>305</v>
      </c>
      <c r="D155">
        <v>141</v>
      </c>
      <c r="E155">
        <v>1.41</v>
      </c>
      <c r="F155" s="5">
        <v>1156</v>
      </c>
      <c r="I155" s="17">
        <f>F155</f>
        <v>1156</v>
      </c>
    </row>
    <row r="156" spans="1:9">
      <c r="A156" s="6">
        <v>154</v>
      </c>
      <c r="B156" t="s">
        <v>306</v>
      </c>
      <c r="C156" s="10" t="s">
        <v>307</v>
      </c>
      <c r="D156">
        <v>56</v>
      </c>
      <c r="E156" s="13">
        <v>0.4</v>
      </c>
      <c r="F156" s="5">
        <v>1147</v>
      </c>
      <c r="G156" s="17">
        <f>F156</f>
        <v>1147</v>
      </c>
    </row>
    <row r="157" spans="1:9">
      <c r="A157" s="6">
        <v>155</v>
      </c>
      <c r="B157" t="s">
        <v>308</v>
      </c>
      <c r="C157" s="10" t="s">
        <v>309</v>
      </c>
      <c r="D157">
        <v>103</v>
      </c>
      <c r="E157">
        <v>1.0900000000000001</v>
      </c>
      <c r="F157" s="5">
        <v>1142</v>
      </c>
      <c r="H157" s="17">
        <f>F157</f>
        <v>1142</v>
      </c>
    </row>
    <row r="158" spans="1:9">
      <c r="A158" s="6">
        <v>156</v>
      </c>
      <c r="B158" t="s">
        <v>310</v>
      </c>
      <c r="C158" s="10" t="s">
        <v>311</v>
      </c>
      <c r="D158">
        <v>135</v>
      </c>
      <c r="E158">
        <v>1.36</v>
      </c>
      <c r="F158" s="5">
        <v>1140</v>
      </c>
      <c r="I158" s="17">
        <f>F158</f>
        <v>1140</v>
      </c>
    </row>
    <row r="159" spans="1:9">
      <c r="A159" s="6">
        <v>157</v>
      </c>
      <c r="B159" t="s">
        <v>312</v>
      </c>
      <c r="C159" s="10" t="s">
        <v>313</v>
      </c>
      <c r="D159">
        <v>82</v>
      </c>
      <c r="E159">
        <v>0.55000000000000004</v>
      </c>
      <c r="F159" s="5">
        <v>1132</v>
      </c>
      <c r="G159" s="17">
        <f>F159</f>
        <v>1132</v>
      </c>
    </row>
    <row r="160" spans="1:9">
      <c r="A160" s="6">
        <v>158</v>
      </c>
      <c r="B160" t="s">
        <v>314</v>
      </c>
      <c r="C160" s="10" t="s">
        <v>315</v>
      </c>
      <c r="D160">
        <v>104</v>
      </c>
      <c r="E160">
        <v>1.1100000000000001</v>
      </c>
      <c r="F160" s="5">
        <v>1129</v>
      </c>
      <c r="H160" s="17">
        <f>F160</f>
        <v>1129</v>
      </c>
    </row>
    <row r="161" spans="1:9">
      <c r="A161" s="6">
        <v>159</v>
      </c>
      <c r="B161" t="s">
        <v>316</v>
      </c>
      <c r="C161" s="10" t="s">
        <v>317</v>
      </c>
      <c r="D161">
        <v>62</v>
      </c>
      <c r="E161">
        <v>0.43</v>
      </c>
      <c r="F161" s="5">
        <v>1103</v>
      </c>
      <c r="G161" s="17">
        <f>F161</f>
        <v>1103</v>
      </c>
    </row>
    <row r="162" spans="1:9">
      <c r="A162" s="6">
        <v>160</v>
      </c>
      <c r="B162" t="s">
        <v>318</v>
      </c>
      <c r="C162" s="10" t="s">
        <v>319</v>
      </c>
      <c r="D162">
        <v>10</v>
      </c>
      <c r="E162">
        <v>0.16</v>
      </c>
      <c r="F162" s="5">
        <v>1069</v>
      </c>
      <c r="G162" s="17">
        <f>F162</f>
        <v>1069</v>
      </c>
    </row>
    <row r="163" spans="1:9">
      <c r="A163" s="6">
        <v>161</v>
      </c>
      <c r="B163" t="s">
        <v>320</v>
      </c>
      <c r="C163" s="10" t="s">
        <v>321</v>
      </c>
      <c r="D163">
        <v>187</v>
      </c>
      <c r="E163" s="13">
        <v>1.5</v>
      </c>
      <c r="F163" s="5">
        <v>1066</v>
      </c>
      <c r="I163" s="17">
        <f>F163</f>
        <v>1066</v>
      </c>
    </row>
    <row r="164" spans="1:9">
      <c r="A164" s="6">
        <v>162</v>
      </c>
      <c r="B164" t="s">
        <v>322</v>
      </c>
      <c r="C164" s="10" t="s">
        <v>323</v>
      </c>
      <c r="D164">
        <v>132</v>
      </c>
      <c r="E164">
        <v>1.23</v>
      </c>
      <c r="F164" s="5">
        <v>1065</v>
      </c>
      <c r="H164" s="17">
        <f>F164</f>
        <v>1065</v>
      </c>
    </row>
    <row r="165" spans="1:9">
      <c r="A165" s="6">
        <v>163</v>
      </c>
      <c r="B165" t="s">
        <v>324</v>
      </c>
      <c r="C165" s="10" t="s">
        <v>325</v>
      </c>
      <c r="D165">
        <v>50</v>
      </c>
      <c r="E165">
        <v>0.38</v>
      </c>
      <c r="F165" s="5">
        <v>1059</v>
      </c>
      <c r="G165" s="17">
        <f>F165</f>
        <v>1059</v>
      </c>
    </row>
    <row r="166" spans="1:9">
      <c r="A166" s="6">
        <v>164</v>
      </c>
      <c r="B166" t="s">
        <v>326</v>
      </c>
      <c r="C166" s="10" t="s">
        <v>327</v>
      </c>
      <c r="D166">
        <v>57</v>
      </c>
      <c r="E166">
        <v>0.46</v>
      </c>
      <c r="F166" s="5">
        <v>1040</v>
      </c>
      <c r="G166" s="17">
        <f>F166</f>
        <v>1040</v>
      </c>
    </row>
    <row r="167" spans="1:9">
      <c r="A167" s="6">
        <v>165</v>
      </c>
      <c r="B167" t="s">
        <v>328</v>
      </c>
      <c r="C167" s="10" t="s">
        <v>329</v>
      </c>
      <c r="D167">
        <v>185</v>
      </c>
      <c r="E167">
        <v>1.48</v>
      </c>
      <c r="F167" s="5">
        <v>1037</v>
      </c>
      <c r="I167" s="17">
        <f>F167</f>
        <v>1037</v>
      </c>
    </row>
    <row r="168" spans="1:9">
      <c r="A168" s="6">
        <v>166</v>
      </c>
      <c r="B168" t="s">
        <v>330</v>
      </c>
      <c r="C168" s="10" t="s">
        <v>331</v>
      </c>
      <c r="D168">
        <v>82</v>
      </c>
      <c r="E168">
        <v>0.54</v>
      </c>
      <c r="F168" s="5">
        <v>1011</v>
      </c>
      <c r="G168" s="17">
        <f>F168</f>
        <v>1011</v>
      </c>
    </row>
    <row r="169" spans="1:9">
      <c r="A169" s="6">
        <v>167</v>
      </c>
      <c r="B169" t="s">
        <v>332</v>
      </c>
      <c r="C169" s="10">
        <v>996</v>
      </c>
      <c r="D169">
        <v>127</v>
      </c>
      <c r="E169">
        <v>1.17</v>
      </c>
      <c r="F169" s="5">
        <f>C169</f>
        <v>996</v>
      </c>
      <c r="H169" s="17">
        <f>F169</f>
        <v>996</v>
      </c>
    </row>
    <row r="170" spans="1:9">
      <c r="A170" s="6">
        <v>168</v>
      </c>
      <c r="B170" t="s">
        <v>333</v>
      </c>
      <c r="C170" s="10">
        <v>992</v>
      </c>
      <c r="D170">
        <v>90</v>
      </c>
      <c r="E170" s="13">
        <v>1</v>
      </c>
      <c r="F170" s="5">
        <v>992</v>
      </c>
      <c r="G170" s="17">
        <f>F170</f>
        <v>992</v>
      </c>
    </row>
    <row r="171" spans="1:9">
      <c r="A171" s="6">
        <v>169</v>
      </c>
      <c r="B171" t="s">
        <v>334</v>
      </c>
      <c r="C171" s="10">
        <v>984</v>
      </c>
      <c r="D171">
        <v>131</v>
      </c>
      <c r="E171" s="13">
        <v>1.33</v>
      </c>
      <c r="F171" s="5">
        <v>984</v>
      </c>
      <c r="H171" s="17">
        <f>F171</f>
        <v>984</v>
      </c>
    </row>
    <row r="172" spans="1:9">
      <c r="A172" s="6">
        <v>170</v>
      </c>
      <c r="B172" t="s">
        <v>335</v>
      </c>
      <c r="C172" s="10">
        <v>979</v>
      </c>
      <c r="D172">
        <v>78</v>
      </c>
      <c r="E172" s="13">
        <v>0.54</v>
      </c>
      <c r="F172" s="5">
        <v>979</v>
      </c>
      <c r="G172" s="17">
        <f>F172</f>
        <v>979</v>
      </c>
    </row>
    <row r="173" spans="1:9">
      <c r="A173" s="6">
        <v>171</v>
      </c>
      <c r="B173" t="s">
        <v>336</v>
      </c>
      <c r="C173" s="10">
        <v>976</v>
      </c>
      <c r="D173">
        <v>127</v>
      </c>
      <c r="E173" s="13">
        <v>1.18</v>
      </c>
      <c r="F173" s="5">
        <v>976</v>
      </c>
      <c r="H173" s="17">
        <f>F173</f>
        <v>976</v>
      </c>
    </row>
    <row r="174" spans="1:9">
      <c r="A174" s="6">
        <v>172</v>
      </c>
      <c r="B174" t="s">
        <v>337</v>
      </c>
      <c r="C174" s="10">
        <v>960</v>
      </c>
      <c r="D174">
        <v>28</v>
      </c>
      <c r="E174" s="13">
        <v>0.26</v>
      </c>
      <c r="F174" s="5">
        <v>960</v>
      </c>
      <c r="G174" s="17">
        <f>F174</f>
        <v>960</v>
      </c>
    </row>
    <row r="175" spans="1:9">
      <c r="A175" s="6">
        <v>173</v>
      </c>
      <c r="B175" t="s">
        <v>338</v>
      </c>
      <c r="C175" s="10">
        <v>959</v>
      </c>
      <c r="D175">
        <v>132</v>
      </c>
      <c r="E175" s="13">
        <v>1.37</v>
      </c>
      <c r="F175" s="5">
        <v>959</v>
      </c>
      <c r="I175" s="17">
        <f>F175</f>
        <v>959</v>
      </c>
    </row>
    <row r="176" spans="1:9">
      <c r="A176" s="6">
        <v>174</v>
      </c>
      <c r="B176" t="s">
        <v>339</v>
      </c>
      <c r="C176" s="10">
        <v>958</v>
      </c>
      <c r="D176">
        <v>131</v>
      </c>
      <c r="E176" s="13">
        <v>1.2</v>
      </c>
      <c r="F176" s="5">
        <v>958</v>
      </c>
      <c r="H176" s="17">
        <f>F176</f>
        <v>958</v>
      </c>
    </row>
    <row r="177" spans="1:9">
      <c r="A177" s="6">
        <v>175</v>
      </c>
      <c r="B177" t="s">
        <v>340</v>
      </c>
      <c r="C177" s="10">
        <v>949</v>
      </c>
      <c r="D177">
        <v>130</v>
      </c>
      <c r="E177" s="13">
        <v>1.23</v>
      </c>
      <c r="F177" s="5">
        <v>949</v>
      </c>
      <c r="H177" s="17">
        <f>F177</f>
        <v>949</v>
      </c>
    </row>
    <row r="178" spans="1:9">
      <c r="A178" s="6">
        <v>176</v>
      </c>
      <c r="B178" t="s">
        <v>341</v>
      </c>
      <c r="C178" s="10">
        <v>949</v>
      </c>
      <c r="D178">
        <v>127</v>
      </c>
      <c r="E178" s="13">
        <v>1.17</v>
      </c>
      <c r="F178" s="5">
        <v>949</v>
      </c>
      <c r="H178" s="17">
        <f>F178</f>
        <v>949</v>
      </c>
    </row>
    <row r="179" spans="1:9">
      <c r="A179" s="6">
        <v>177</v>
      </c>
      <c r="B179" t="s">
        <v>342</v>
      </c>
      <c r="C179" s="10">
        <v>941</v>
      </c>
      <c r="D179">
        <v>81</v>
      </c>
      <c r="E179" s="13">
        <v>0.57999999999999996</v>
      </c>
      <c r="F179" s="5">
        <v>941</v>
      </c>
      <c r="G179" s="17">
        <f>F179</f>
        <v>941</v>
      </c>
    </row>
    <row r="180" spans="1:9">
      <c r="A180" s="6">
        <v>178</v>
      </c>
      <c r="B180" t="s">
        <v>343</v>
      </c>
      <c r="C180" s="10">
        <v>937</v>
      </c>
      <c r="D180">
        <v>150</v>
      </c>
      <c r="E180" s="13">
        <v>1.43</v>
      </c>
      <c r="F180" s="5">
        <v>937</v>
      </c>
      <c r="I180" s="17">
        <f>F180</f>
        <v>937</v>
      </c>
    </row>
    <row r="181" spans="1:9">
      <c r="A181" s="6">
        <v>179</v>
      </c>
      <c r="B181" t="s">
        <v>344</v>
      </c>
      <c r="C181" s="10">
        <v>935</v>
      </c>
      <c r="D181">
        <v>76</v>
      </c>
      <c r="E181" s="13">
        <v>0.52</v>
      </c>
      <c r="F181" s="5">
        <v>935</v>
      </c>
      <c r="G181" s="17">
        <f>F181</f>
        <v>935</v>
      </c>
    </row>
    <row r="182" spans="1:9">
      <c r="A182" s="6">
        <v>180</v>
      </c>
      <c r="B182" t="s">
        <v>345</v>
      </c>
      <c r="C182" s="10">
        <v>913</v>
      </c>
      <c r="D182">
        <v>104</v>
      </c>
      <c r="E182" s="13">
        <v>1.1399999999999999</v>
      </c>
      <c r="F182" s="5">
        <v>913</v>
      </c>
      <c r="H182" s="17">
        <f>F182</f>
        <v>913</v>
      </c>
    </row>
    <row r="183" spans="1:9">
      <c r="A183" s="6">
        <v>181</v>
      </c>
      <c r="B183" t="s">
        <v>346</v>
      </c>
      <c r="C183" s="10">
        <v>912</v>
      </c>
      <c r="D183">
        <v>116</v>
      </c>
      <c r="E183" s="13">
        <v>1.1299999999999999</v>
      </c>
      <c r="F183" s="5">
        <v>912</v>
      </c>
      <c r="H183" s="17">
        <f>F183</f>
        <v>912</v>
      </c>
    </row>
    <row r="184" spans="1:9">
      <c r="A184" s="6">
        <v>182</v>
      </c>
      <c r="B184" t="s">
        <v>347</v>
      </c>
      <c r="C184" s="10">
        <v>904</v>
      </c>
      <c r="D184">
        <v>140</v>
      </c>
      <c r="E184" s="13">
        <v>1.34</v>
      </c>
      <c r="F184" s="5">
        <v>904</v>
      </c>
      <c r="I184" s="17">
        <f>F184</f>
        <v>904</v>
      </c>
    </row>
    <row r="185" spans="1:9">
      <c r="A185" s="6">
        <v>183</v>
      </c>
      <c r="B185" t="s">
        <v>348</v>
      </c>
      <c r="C185" s="10">
        <v>904</v>
      </c>
      <c r="D185">
        <v>115</v>
      </c>
      <c r="E185" s="13">
        <v>1.1000000000000001</v>
      </c>
      <c r="F185" s="5">
        <v>904</v>
      </c>
      <c r="H185" s="17">
        <f>F185</f>
        <v>904</v>
      </c>
    </row>
    <row r="186" spans="1:9">
      <c r="A186" s="6">
        <v>184</v>
      </c>
      <c r="B186" t="s">
        <v>349</v>
      </c>
      <c r="C186" s="10">
        <v>902</v>
      </c>
      <c r="D186">
        <v>67</v>
      </c>
      <c r="E186" s="13">
        <v>0.5</v>
      </c>
      <c r="F186" s="5">
        <v>902</v>
      </c>
      <c r="G186" s="17">
        <f>F186</f>
        <v>902</v>
      </c>
    </row>
    <row r="187" spans="1:9">
      <c r="A187" s="6">
        <v>185</v>
      </c>
      <c r="B187" t="s">
        <v>350</v>
      </c>
      <c r="C187" s="10">
        <v>901</v>
      </c>
      <c r="D187">
        <v>106</v>
      </c>
      <c r="E187" s="13">
        <v>1.1299999999999999</v>
      </c>
      <c r="F187" s="5">
        <v>901</v>
      </c>
      <c r="H187" s="17">
        <f>F187</f>
        <v>901</v>
      </c>
    </row>
    <row r="188" spans="1:9">
      <c r="A188" s="6">
        <v>186</v>
      </c>
      <c r="B188" t="s">
        <v>351</v>
      </c>
      <c r="C188" s="10">
        <v>896</v>
      </c>
      <c r="D188">
        <v>157</v>
      </c>
      <c r="E188" s="13">
        <v>1.41</v>
      </c>
      <c r="F188" s="5">
        <v>896</v>
      </c>
      <c r="I188" s="17">
        <f>F188</f>
        <v>896</v>
      </c>
    </row>
    <row r="189" spans="1:9">
      <c r="A189" s="6">
        <v>187</v>
      </c>
      <c r="B189" t="s">
        <v>352</v>
      </c>
      <c r="C189" s="10">
        <v>895</v>
      </c>
      <c r="D189">
        <v>81</v>
      </c>
      <c r="E189" s="13">
        <v>0.56999999999999995</v>
      </c>
      <c r="F189" s="5">
        <v>895</v>
      </c>
      <c r="G189" s="17">
        <f>F189</f>
        <v>895</v>
      </c>
    </row>
    <row r="190" spans="1:9">
      <c r="A190" s="6">
        <v>188</v>
      </c>
      <c r="B190" t="s">
        <v>353</v>
      </c>
      <c r="C190" s="10">
        <v>892</v>
      </c>
      <c r="D190">
        <v>126</v>
      </c>
      <c r="E190" s="13">
        <v>1.1599999999999999</v>
      </c>
      <c r="F190" s="5">
        <v>892</v>
      </c>
      <c r="H190" s="17">
        <f>F190</f>
        <v>892</v>
      </c>
    </row>
    <row r="191" spans="1:9">
      <c r="A191" s="6">
        <v>189</v>
      </c>
      <c r="B191" t="s">
        <v>354</v>
      </c>
      <c r="C191" s="10">
        <v>891</v>
      </c>
      <c r="D191">
        <v>110</v>
      </c>
      <c r="E191" s="13">
        <v>1.19</v>
      </c>
      <c r="F191" s="5">
        <v>891</v>
      </c>
      <c r="H191" s="17">
        <f>F191</f>
        <v>891</v>
      </c>
    </row>
    <row r="192" spans="1:9">
      <c r="A192" s="6">
        <v>190</v>
      </c>
      <c r="B192" t="s">
        <v>355</v>
      </c>
      <c r="C192" s="10">
        <v>872</v>
      </c>
      <c r="D192">
        <v>62</v>
      </c>
      <c r="E192" s="13">
        <v>0.43</v>
      </c>
      <c r="F192" s="5">
        <v>872</v>
      </c>
      <c r="G192" s="17">
        <f>F192</f>
        <v>872</v>
      </c>
    </row>
    <row r="193" spans="1:13">
      <c r="A193" s="6">
        <v>191</v>
      </c>
      <c r="B193" t="s">
        <v>356</v>
      </c>
      <c r="C193" s="10">
        <v>871</v>
      </c>
      <c r="D193">
        <v>202</v>
      </c>
      <c r="E193" s="13">
        <v>2.04</v>
      </c>
      <c r="F193" s="5">
        <v>871</v>
      </c>
      <c r="J193" s="17">
        <f>F193</f>
        <v>871</v>
      </c>
    </row>
    <row r="194" spans="1:13">
      <c r="A194" s="6">
        <v>192</v>
      </c>
      <c r="B194" t="s">
        <v>357</v>
      </c>
      <c r="C194" s="10">
        <v>871</v>
      </c>
      <c r="D194">
        <v>194</v>
      </c>
      <c r="E194" s="13">
        <v>1.56</v>
      </c>
      <c r="F194" s="5">
        <v>871</v>
      </c>
      <c r="I194" s="17">
        <f>F194</f>
        <v>871</v>
      </c>
    </row>
    <row r="195" spans="1:13">
      <c r="A195" s="6">
        <v>193</v>
      </c>
      <c r="B195" t="s">
        <v>358</v>
      </c>
      <c r="C195" s="10">
        <v>863</v>
      </c>
      <c r="D195">
        <v>131</v>
      </c>
      <c r="E195" s="13">
        <v>1.34</v>
      </c>
      <c r="F195" s="5">
        <v>863</v>
      </c>
      <c r="I195" s="17">
        <f>F195</f>
        <v>863</v>
      </c>
    </row>
    <row r="196" spans="1:13">
      <c r="A196" s="6">
        <v>194</v>
      </c>
      <c r="B196" t="s">
        <v>359</v>
      </c>
      <c r="C196" s="10">
        <v>860</v>
      </c>
      <c r="D196">
        <v>69</v>
      </c>
      <c r="E196" s="13">
        <v>0.55000000000000004</v>
      </c>
      <c r="F196" s="5">
        <v>860</v>
      </c>
      <c r="G196" s="17">
        <f>F196</f>
        <v>860</v>
      </c>
    </row>
    <row r="197" spans="1:13">
      <c r="A197" s="6">
        <v>195</v>
      </c>
      <c r="B197" t="s">
        <v>360</v>
      </c>
      <c r="C197" s="10">
        <v>860</v>
      </c>
      <c r="D197">
        <v>64</v>
      </c>
      <c r="E197" s="13">
        <v>0.45</v>
      </c>
      <c r="F197" s="5">
        <v>860</v>
      </c>
      <c r="G197" s="17">
        <f>F197</f>
        <v>860</v>
      </c>
    </row>
    <row r="198" spans="1:13">
      <c r="A198" s="6">
        <v>196</v>
      </c>
      <c r="B198" t="s">
        <v>361</v>
      </c>
      <c r="C198" s="10">
        <v>856</v>
      </c>
      <c r="D198">
        <v>75</v>
      </c>
      <c r="E198" s="13">
        <v>0.52</v>
      </c>
      <c r="F198" s="5">
        <v>856</v>
      </c>
      <c r="G198" s="17">
        <f>F198</f>
        <v>856</v>
      </c>
    </row>
    <row r="199" spans="1:13">
      <c r="A199" s="6">
        <v>197</v>
      </c>
      <c r="B199" t="s">
        <v>362</v>
      </c>
      <c r="C199" s="10">
        <v>856</v>
      </c>
      <c r="D199">
        <v>103</v>
      </c>
      <c r="E199" s="13">
        <v>1.1000000000000001</v>
      </c>
      <c r="F199" s="5">
        <v>856</v>
      </c>
      <c r="H199" s="17">
        <f>F199</f>
        <v>856</v>
      </c>
    </row>
    <row r="200" spans="1:13">
      <c r="A200" s="6">
        <v>198</v>
      </c>
      <c r="B200" t="s">
        <v>363</v>
      </c>
      <c r="C200" s="10">
        <v>854</v>
      </c>
      <c r="D200">
        <v>75</v>
      </c>
      <c r="E200" s="13">
        <v>0.51</v>
      </c>
      <c r="F200" s="5">
        <v>854</v>
      </c>
      <c r="G200" s="17">
        <f>F200</f>
        <v>854</v>
      </c>
    </row>
    <row r="201" spans="1:13">
      <c r="A201" s="6">
        <v>199</v>
      </c>
      <c r="B201" t="s">
        <v>364</v>
      </c>
      <c r="C201" s="10">
        <v>835</v>
      </c>
      <c r="D201">
        <v>129</v>
      </c>
      <c r="E201" s="13">
        <v>1.2</v>
      </c>
      <c r="F201" s="5">
        <f>C201</f>
        <v>835</v>
      </c>
      <c r="G201" s="17"/>
      <c r="H201" s="17">
        <f>F201</f>
        <v>835</v>
      </c>
    </row>
    <row r="202" spans="1:13">
      <c r="A202" s="6">
        <v>200</v>
      </c>
      <c r="B202" t="s">
        <v>365</v>
      </c>
      <c r="C202" s="10">
        <v>828</v>
      </c>
      <c r="D202">
        <v>129</v>
      </c>
      <c r="E202" s="13">
        <v>1.2</v>
      </c>
      <c r="F202" s="5">
        <v>828</v>
      </c>
      <c r="H202" s="17">
        <f>F202</f>
        <v>828</v>
      </c>
    </row>
    <row r="203" spans="1:13" ht="16" thickBot="1">
      <c r="F203" s="32"/>
      <c r="G203" s="22"/>
      <c r="H203" s="22"/>
      <c r="I203" s="22"/>
      <c r="J203" s="22"/>
      <c r="K203" s="22"/>
      <c r="L203" s="22"/>
    </row>
    <row r="204" spans="1:13" ht="16" thickTop="1">
      <c r="F204" s="17">
        <f>SUM(F3:F203)</f>
        <v>850769</v>
      </c>
      <c r="G204" s="17">
        <f>SUM(G3:G203)</f>
        <v>529919</v>
      </c>
      <c r="H204" s="17">
        <f>SUM(H3:H203)</f>
        <v>260162</v>
      </c>
      <c r="I204" s="17">
        <f>SUM(I3:I203)</f>
        <v>59817</v>
      </c>
      <c r="J204" s="17">
        <f>SUM(J3:J203)</f>
        <v>871</v>
      </c>
      <c r="L204" s="17">
        <f>SUM(G204:K204)</f>
        <v>850769</v>
      </c>
      <c r="M204" t="s">
        <v>1213</v>
      </c>
    </row>
    <row r="205" spans="1:13">
      <c r="F205" t="s">
        <v>1010</v>
      </c>
      <c r="G205" s="29">
        <f>G204/F204</f>
        <v>0.62287060294862651</v>
      </c>
      <c r="H205" s="29">
        <f>H204/F204</f>
        <v>0.30579628547819676</v>
      </c>
      <c r="I205" s="29">
        <f>I204/F204</f>
        <v>7.0309331910307027E-2</v>
      </c>
      <c r="J205" s="29">
        <f>J204/F204</f>
        <v>1.0237796628697097E-3</v>
      </c>
      <c r="L205" s="31">
        <f>SUM(G205:K205)</f>
        <v>0.99999999999999989</v>
      </c>
      <c r="M205" t="s">
        <v>1213</v>
      </c>
    </row>
    <row r="206" spans="1:13">
      <c r="F206" t="s">
        <v>1009</v>
      </c>
      <c r="G206" s="17">
        <f>F1-F204</f>
        <v>186007</v>
      </c>
    </row>
    <row r="207" spans="1:13">
      <c r="F207" t="s">
        <v>1011</v>
      </c>
      <c r="G207" s="17">
        <f>$G$206*G205</f>
        <v>115858.29224266516</v>
      </c>
      <c r="H207" s="17">
        <f>$G$206*H205</f>
        <v>56880.249672942948</v>
      </c>
      <c r="I207" s="17">
        <f>$G$206*I205</f>
        <v>13078.02790064048</v>
      </c>
      <c r="J207" s="17">
        <f>$G$206*J205</f>
        <v>190.4301837514061</v>
      </c>
    </row>
    <row r="208" spans="1:13">
      <c r="F208"/>
    </row>
    <row r="209" spans="6:13">
      <c r="F209" t="s">
        <v>1012</v>
      </c>
      <c r="G209" s="17">
        <f>G204+G207</f>
        <v>645777.29224266519</v>
      </c>
      <c r="H209" s="17">
        <f>H204+H207</f>
        <v>317042.24967294297</v>
      </c>
      <c r="I209" s="17">
        <f>I204+I207</f>
        <v>72895.027900640474</v>
      </c>
      <c r="J209" s="17">
        <f>J204+J207</f>
        <v>1061.430183751406</v>
      </c>
      <c r="L209" s="17">
        <f>SUM(G209:K209)</f>
        <v>1036776</v>
      </c>
      <c r="M209" t="s">
        <v>1213</v>
      </c>
    </row>
    <row r="210" spans="6:13">
      <c r="G210" s="14" t="s">
        <v>964</v>
      </c>
      <c r="H210" s="15" t="s">
        <v>986</v>
      </c>
      <c r="I210" s="15" t="s">
        <v>987</v>
      </c>
      <c r="J210" s="16" t="s">
        <v>965</v>
      </c>
      <c r="K210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47" workbookViewId="0">
      <selection activeCell="G65" sqref="G65:G69"/>
    </sheetView>
  </sheetViews>
  <sheetFormatPr baseColWidth="10" defaultRowHeight="15" x14ac:dyDescent="0"/>
  <cols>
    <col min="1" max="1" width="10.83203125" style="6"/>
    <col min="2" max="2" width="28.6640625" customWidth="1"/>
    <col min="3" max="3" width="11.5" hidden="1" customWidth="1"/>
    <col min="4" max="4" width="10.83203125" hidden="1" customWidth="1"/>
    <col min="5" max="5" width="16.6640625" style="12" customWidth="1"/>
    <col min="6" max="6" width="16.6640625" style="26" customWidth="1"/>
    <col min="7" max="7" width="19.83203125" style="23" customWidth="1"/>
  </cols>
  <sheetData>
    <row r="1" spans="1:12">
      <c r="E1" s="23"/>
      <c r="G1" s="24">
        <v>193923</v>
      </c>
      <c r="H1" s="63" t="s">
        <v>963</v>
      </c>
      <c r="I1" s="64"/>
      <c r="J1" s="64"/>
      <c r="K1" s="64"/>
      <c r="L1" s="64"/>
    </row>
    <row r="2" spans="1:12">
      <c r="B2" t="s">
        <v>2</v>
      </c>
      <c r="C2" t="s">
        <v>1</v>
      </c>
      <c r="D2" s="2" t="s">
        <v>0</v>
      </c>
      <c r="E2" s="12" t="s">
        <v>949</v>
      </c>
      <c r="F2" s="26" t="s">
        <v>948</v>
      </c>
      <c r="G2" s="12" t="s">
        <v>1</v>
      </c>
      <c r="H2" s="14" t="s">
        <v>964</v>
      </c>
      <c r="I2" s="15" t="s">
        <v>986</v>
      </c>
      <c r="J2" s="15" t="s">
        <v>987</v>
      </c>
      <c r="K2" s="16" t="s">
        <v>965</v>
      </c>
      <c r="L2" s="16" t="s">
        <v>966</v>
      </c>
    </row>
    <row r="3" spans="1:12">
      <c r="A3" s="6">
        <v>1</v>
      </c>
      <c r="B3" t="s">
        <v>740</v>
      </c>
      <c r="C3" t="s">
        <v>462</v>
      </c>
      <c r="D3">
        <v>55100</v>
      </c>
      <c r="E3" s="12">
        <v>71</v>
      </c>
      <c r="F3" s="26">
        <v>1.1299999999999999</v>
      </c>
      <c r="G3" s="24">
        <v>19626</v>
      </c>
      <c r="I3" s="17">
        <f>G3</f>
        <v>19626</v>
      </c>
    </row>
    <row r="4" spans="1:12">
      <c r="A4" s="6">
        <v>2</v>
      </c>
      <c r="B4" t="s">
        <v>741</v>
      </c>
      <c r="C4" t="s">
        <v>463</v>
      </c>
      <c r="D4">
        <v>55000</v>
      </c>
      <c r="E4" s="12">
        <v>141</v>
      </c>
      <c r="F4" s="26">
        <v>1.52</v>
      </c>
      <c r="G4" s="25">
        <v>16939</v>
      </c>
      <c r="J4" s="17">
        <f>G4</f>
        <v>16939</v>
      </c>
    </row>
    <row r="5" spans="1:12">
      <c r="A5" s="6">
        <v>3</v>
      </c>
      <c r="B5" t="s">
        <v>742</v>
      </c>
      <c r="C5" t="s">
        <v>464</v>
      </c>
      <c r="E5" s="12">
        <v>138</v>
      </c>
      <c r="F5" s="26">
        <v>1.41</v>
      </c>
      <c r="G5" s="25">
        <v>6322</v>
      </c>
      <c r="J5" s="17">
        <f>G5</f>
        <v>6322</v>
      </c>
    </row>
    <row r="6" spans="1:12">
      <c r="A6" s="6">
        <v>4</v>
      </c>
      <c r="B6" t="s">
        <v>743</v>
      </c>
      <c r="C6" t="s">
        <v>465</v>
      </c>
      <c r="E6" s="12">
        <v>115</v>
      </c>
      <c r="F6" s="26">
        <v>1.33</v>
      </c>
      <c r="G6" s="25">
        <v>5251</v>
      </c>
      <c r="J6" s="17">
        <f>G6</f>
        <v>5251</v>
      </c>
    </row>
    <row r="7" spans="1:12">
      <c r="A7" s="6">
        <v>5</v>
      </c>
      <c r="B7" t="s">
        <v>466</v>
      </c>
      <c r="C7" t="s">
        <v>467</v>
      </c>
      <c r="E7" s="12">
        <v>186</v>
      </c>
      <c r="F7" s="26">
        <v>1.53</v>
      </c>
      <c r="G7" s="25">
        <v>5036</v>
      </c>
      <c r="J7" s="17">
        <f>G7</f>
        <v>5036</v>
      </c>
    </row>
    <row r="8" spans="1:12">
      <c r="A8" s="6">
        <v>6</v>
      </c>
      <c r="B8" t="s">
        <v>468</v>
      </c>
      <c r="C8" t="s">
        <v>469</v>
      </c>
      <c r="E8" s="12">
        <v>54</v>
      </c>
      <c r="F8" s="26">
        <v>0.56999999999999995</v>
      </c>
      <c r="G8" s="25">
        <v>3711</v>
      </c>
      <c r="H8" s="17">
        <f>G8</f>
        <v>3711</v>
      </c>
    </row>
    <row r="9" spans="1:12">
      <c r="A9" s="6">
        <v>7</v>
      </c>
      <c r="B9" t="s">
        <v>470</v>
      </c>
      <c r="C9" t="s">
        <v>471</v>
      </c>
      <c r="E9" s="12">
        <v>147</v>
      </c>
      <c r="F9" s="26">
        <v>2.02</v>
      </c>
      <c r="G9" s="25">
        <v>3660</v>
      </c>
      <c r="K9" s="17">
        <f>G9</f>
        <v>3660</v>
      </c>
    </row>
    <row r="10" spans="1:12">
      <c r="A10" s="6">
        <v>8</v>
      </c>
      <c r="B10" t="s">
        <v>472</v>
      </c>
      <c r="C10" t="s">
        <v>473</v>
      </c>
      <c r="E10" s="12">
        <v>73</v>
      </c>
      <c r="F10" s="26">
        <v>1.1399999999999999</v>
      </c>
      <c r="G10" s="25">
        <v>3137</v>
      </c>
      <c r="I10" s="17">
        <f>G10</f>
        <v>3137</v>
      </c>
    </row>
    <row r="11" spans="1:12">
      <c r="A11" s="6">
        <v>9</v>
      </c>
      <c r="B11" t="s">
        <v>474</v>
      </c>
      <c r="C11" t="s">
        <v>475</v>
      </c>
      <c r="E11" s="12">
        <v>77</v>
      </c>
      <c r="F11" s="26">
        <v>1.0900000000000001</v>
      </c>
      <c r="G11" s="25">
        <v>2966</v>
      </c>
      <c r="I11" s="17">
        <f>G11</f>
        <v>2966</v>
      </c>
    </row>
    <row r="12" spans="1:12">
      <c r="A12" s="6">
        <v>10</v>
      </c>
      <c r="B12" t="s">
        <v>476</v>
      </c>
      <c r="C12" t="s">
        <v>477</v>
      </c>
      <c r="E12" s="12">
        <v>39</v>
      </c>
      <c r="F12" s="26">
        <v>0.42</v>
      </c>
      <c r="G12" s="25">
        <v>2816</v>
      </c>
      <c r="H12" s="17">
        <f>G12</f>
        <v>2816</v>
      </c>
    </row>
    <row r="13" spans="1:12">
      <c r="A13" s="6">
        <v>11</v>
      </c>
      <c r="B13" t="s">
        <v>478</v>
      </c>
      <c r="C13" t="s">
        <v>479</v>
      </c>
      <c r="E13" s="12">
        <v>70</v>
      </c>
      <c r="F13" s="26">
        <v>1.19</v>
      </c>
      <c r="G13" s="25">
        <v>2746</v>
      </c>
      <c r="I13" s="17">
        <f>G13</f>
        <v>2746</v>
      </c>
    </row>
    <row r="14" spans="1:12">
      <c r="A14" s="6">
        <v>12</v>
      </c>
      <c r="B14" t="s">
        <v>480</v>
      </c>
      <c r="C14" t="s">
        <v>137</v>
      </c>
      <c r="E14" s="12">
        <v>210</v>
      </c>
      <c r="F14" s="26">
        <v>2.0699999999999998</v>
      </c>
      <c r="G14" s="25">
        <v>2725</v>
      </c>
      <c r="K14" s="17">
        <f>G14</f>
        <v>2725</v>
      </c>
    </row>
    <row r="15" spans="1:12">
      <c r="A15" s="6">
        <v>13</v>
      </c>
      <c r="B15" t="s">
        <v>481</v>
      </c>
      <c r="C15" t="s">
        <v>482</v>
      </c>
      <c r="E15" s="12">
        <v>163</v>
      </c>
      <c r="F15" s="26">
        <v>1.45</v>
      </c>
      <c r="G15" s="25">
        <v>2293</v>
      </c>
      <c r="J15" s="17">
        <f>G15</f>
        <v>2293</v>
      </c>
    </row>
    <row r="16" spans="1:12">
      <c r="A16" s="6">
        <v>14</v>
      </c>
      <c r="B16" t="s">
        <v>483</v>
      </c>
      <c r="C16" t="s">
        <v>484</v>
      </c>
      <c r="E16" s="12">
        <v>142</v>
      </c>
      <c r="F16" s="26">
        <v>1.59</v>
      </c>
      <c r="G16" s="25">
        <v>2292</v>
      </c>
      <c r="J16" s="17">
        <f>G16</f>
        <v>2292</v>
      </c>
    </row>
    <row r="17" spans="1:11">
      <c r="A17" s="6">
        <v>15</v>
      </c>
      <c r="B17" t="s">
        <v>485</v>
      </c>
      <c r="C17" t="s">
        <v>486</v>
      </c>
      <c r="E17" s="12">
        <v>51</v>
      </c>
      <c r="F17" s="26">
        <v>0.56000000000000005</v>
      </c>
      <c r="G17" s="25">
        <v>2260</v>
      </c>
      <c r="H17" s="17">
        <f>G17</f>
        <v>2260</v>
      </c>
    </row>
    <row r="18" spans="1:11">
      <c r="A18" s="6">
        <v>16</v>
      </c>
      <c r="B18" t="s">
        <v>487</v>
      </c>
      <c r="C18" t="s">
        <v>488</v>
      </c>
      <c r="E18" s="12">
        <v>190</v>
      </c>
      <c r="F18" s="26">
        <v>1.56</v>
      </c>
      <c r="G18" s="25">
        <v>2036</v>
      </c>
      <c r="J18" s="17">
        <f>G18</f>
        <v>2036</v>
      </c>
    </row>
    <row r="19" spans="1:11">
      <c r="A19" s="6">
        <v>17</v>
      </c>
      <c r="B19" t="s">
        <v>489</v>
      </c>
      <c r="C19" t="s">
        <v>490</v>
      </c>
      <c r="E19" s="12">
        <v>113</v>
      </c>
      <c r="F19" s="26">
        <v>1.25</v>
      </c>
      <c r="G19" s="25">
        <v>1767</v>
      </c>
      <c r="J19" s="17">
        <f>G19</f>
        <v>1767</v>
      </c>
    </row>
    <row r="20" spans="1:11">
      <c r="A20" s="6">
        <v>18</v>
      </c>
      <c r="B20" t="s">
        <v>491</v>
      </c>
      <c r="C20" t="s">
        <v>492</v>
      </c>
      <c r="E20" s="12">
        <v>209</v>
      </c>
      <c r="F20" s="26">
        <v>2.0699999999999998</v>
      </c>
      <c r="G20" s="25">
        <v>1716</v>
      </c>
      <c r="K20" s="17">
        <f>G20</f>
        <v>1716</v>
      </c>
    </row>
    <row r="21" spans="1:11">
      <c r="A21" s="6">
        <v>19</v>
      </c>
      <c r="B21" t="s">
        <v>493</v>
      </c>
      <c r="C21" t="s">
        <v>494</v>
      </c>
      <c r="E21" s="12">
        <v>163</v>
      </c>
      <c r="F21" s="26">
        <v>1.39</v>
      </c>
      <c r="G21" s="25">
        <v>1574</v>
      </c>
      <c r="J21" s="17">
        <f>G21</f>
        <v>1574</v>
      </c>
    </row>
    <row r="22" spans="1:11">
      <c r="A22" s="6">
        <v>20</v>
      </c>
      <c r="B22" t="s">
        <v>495</v>
      </c>
      <c r="C22" t="s">
        <v>496</v>
      </c>
      <c r="E22" s="12">
        <v>139</v>
      </c>
      <c r="F22" s="26">
        <v>1.42</v>
      </c>
      <c r="G22" s="25">
        <v>1419</v>
      </c>
      <c r="J22" s="17">
        <f>G22</f>
        <v>1419</v>
      </c>
    </row>
    <row r="23" spans="1:11">
      <c r="A23" s="6">
        <v>21</v>
      </c>
      <c r="B23" t="s">
        <v>497</v>
      </c>
      <c r="C23" t="s">
        <v>498</v>
      </c>
      <c r="E23" s="12">
        <v>92</v>
      </c>
      <c r="F23" s="26">
        <v>1.1399999999999999</v>
      </c>
      <c r="G23" s="25">
        <v>1417</v>
      </c>
      <c r="I23" s="17">
        <f>G23</f>
        <v>1417</v>
      </c>
    </row>
    <row r="24" spans="1:11">
      <c r="A24" s="6">
        <v>22</v>
      </c>
      <c r="B24" t="s">
        <v>499</v>
      </c>
      <c r="C24" t="s">
        <v>500</v>
      </c>
      <c r="E24" s="12">
        <v>130</v>
      </c>
      <c r="F24" s="26">
        <v>1.48</v>
      </c>
      <c r="G24" s="25">
        <v>1389</v>
      </c>
      <c r="J24" s="17">
        <f>G24</f>
        <v>1389</v>
      </c>
    </row>
    <row r="25" spans="1:11">
      <c r="A25" s="6">
        <v>23</v>
      </c>
      <c r="B25" t="s">
        <v>501</v>
      </c>
      <c r="C25" t="s">
        <v>258</v>
      </c>
      <c r="E25" s="12">
        <v>185</v>
      </c>
      <c r="F25" s="26">
        <v>2.0299999999999998</v>
      </c>
      <c r="G25" s="25">
        <v>1378</v>
      </c>
      <c r="K25" s="17">
        <f>G25</f>
        <v>1378</v>
      </c>
    </row>
    <row r="26" spans="1:11">
      <c r="A26" s="6">
        <v>24</v>
      </c>
      <c r="B26" t="s">
        <v>502</v>
      </c>
      <c r="C26" t="s">
        <v>503</v>
      </c>
      <c r="E26" s="12">
        <v>84</v>
      </c>
      <c r="F26" s="26">
        <v>1.24</v>
      </c>
      <c r="G26" s="25">
        <v>1369</v>
      </c>
      <c r="I26" s="17">
        <f>G26</f>
        <v>1369</v>
      </c>
    </row>
    <row r="27" spans="1:11">
      <c r="A27" s="6">
        <v>25</v>
      </c>
      <c r="B27" t="s">
        <v>504</v>
      </c>
      <c r="C27" t="s">
        <v>505</v>
      </c>
      <c r="E27" s="12">
        <v>97</v>
      </c>
      <c r="F27" s="33">
        <v>1.2</v>
      </c>
      <c r="G27" s="25">
        <v>1280</v>
      </c>
      <c r="I27" s="17">
        <f>G27</f>
        <v>1280</v>
      </c>
    </row>
    <row r="28" spans="1:11">
      <c r="A28" s="6">
        <v>26</v>
      </c>
      <c r="B28" t="s">
        <v>506</v>
      </c>
      <c r="C28" t="s">
        <v>507</v>
      </c>
      <c r="E28" s="12">
        <v>135</v>
      </c>
      <c r="F28" s="33">
        <v>1.38</v>
      </c>
      <c r="G28" s="25">
        <v>1275</v>
      </c>
      <c r="J28" s="17">
        <f>G28</f>
        <v>1275</v>
      </c>
    </row>
    <row r="29" spans="1:11">
      <c r="A29" s="6">
        <v>27</v>
      </c>
      <c r="B29" t="s">
        <v>508</v>
      </c>
      <c r="C29" t="s">
        <v>509</v>
      </c>
      <c r="E29" s="12">
        <v>146</v>
      </c>
      <c r="F29" s="33">
        <v>1.57</v>
      </c>
      <c r="G29" s="25">
        <v>1264</v>
      </c>
      <c r="J29" s="17">
        <f>G29</f>
        <v>1264</v>
      </c>
    </row>
    <row r="30" spans="1:11">
      <c r="A30" s="6">
        <v>28</v>
      </c>
      <c r="B30" t="s">
        <v>510</v>
      </c>
      <c r="C30">
        <v>980</v>
      </c>
      <c r="E30" s="12">
        <v>187</v>
      </c>
      <c r="F30" s="33">
        <v>1.52</v>
      </c>
      <c r="G30" s="25">
        <v>980</v>
      </c>
      <c r="J30" s="17">
        <f>G30</f>
        <v>980</v>
      </c>
    </row>
    <row r="31" spans="1:11">
      <c r="A31" s="6">
        <v>29</v>
      </c>
      <c r="B31" t="s">
        <v>511</v>
      </c>
      <c r="C31">
        <v>980</v>
      </c>
      <c r="E31" s="12">
        <v>94</v>
      </c>
      <c r="F31" s="33">
        <v>1.17</v>
      </c>
      <c r="G31" s="25">
        <v>980</v>
      </c>
      <c r="I31" s="17">
        <f>G31</f>
        <v>980</v>
      </c>
    </row>
    <row r="32" spans="1:11">
      <c r="A32" s="6">
        <v>30</v>
      </c>
      <c r="B32" t="s">
        <v>512</v>
      </c>
      <c r="C32">
        <v>953</v>
      </c>
      <c r="E32" s="12">
        <v>164</v>
      </c>
      <c r="F32" s="33">
        <v>1.41</v>
      </c>
      <c r="G32" s="25">
        <v>953</v>
      </c>
      <c r="J32" s="17">
        <f>G32</f>
        <v>953</v>
      </c>
    </row>
    <row r="33" spans="1:11">
      <c r="A33" s="6">
        <v>31</v>
      </c>
      <c r="B33" t="s">
        <v>513</v>
      </c>
      <c r="C33">
        <v>906</v>
      </c>
      <c r="E33" s="12">
        <v>154</v>
      </c>
      <c r="F33" s="33">
        <v>1.34</v>
      </c>
      <c r="G33" s="25">
        <v>906</v>
      </c>
      <c r="J33" s="17">
        <f>G33</f>
        <v>906</v>
      </c>
    </row>
    <row r="34" spans="1:11">
      <c r="A34" s="6">
        <v>32</v>
      </c>
      <c r="B34" t="s">
        <v>514</v>
      </c>
      <c r="C34">
        <v>897</v>
      </c>
      <c r="E34" s="12">
        <v>141</v>
      </c>
      <c r="F34" s="33">
        <v>1.58</v>
      </c>
      <c r="G34" s="25">
        <v>897</v>
      </c>
      <c r="J34" s="17">
        <f>G34</f>
        <v>897</v>
      </c>
    </row>
    <row r="35" spans="1:11">
      <c r="A35" s="6">
        <v>33</v>
      </c>
      <c r="B35" t="s">
        <v>515</v>
      </c>
      <c r="C35">
        <v>887</v>
      </c>
      <c r="E35" s="12">
        <v>137</v>
      </c>
      <c r="F35" s="33">
        <v>1.47</v>
      </c>
      <c r="G35" s="25">
        <v>887</v>
      </c>
      <c r="J35" s="17">
        <f>G35</f>
        <v>887</v>
      </c>
    </row>
    <row r="36" spans="1:11">
      <c r="A36" s="6">
        <v>34</v>
      </c>
      <c r="B36" t="s">
        <v>516</v>
      </c>
      <c r="C36">
        <v>879</v>
      </c>
      <c r="E36" s="12">
        <v>88</v>
      </c>
      <c r="F36" s="33">
        <v>1.0900000000000001</v>
      </c>
      <c r="G36" s="25">
        <v>879</v>
      </c>
      <c r="I36" s="17">
        <f>G36</f>
        <v>879</v>
      </c>
    </row>
    <row r="37" spans="1:11">
      <c r="A37" s="6">
        <v>35</v>
      </c>
      <c r="B37" t="s">
        <v>517</v>
      </c>
      <c r="C37">
        <v>835</v>
      </c>
      <c r="E37" s="12">
        <v>151</v>
      </c>
      <c r="F37" s="33">
        <v>2.08</v>
      </c>
      <c r="G37" s="25">
        <v>835</v>
      </c>
      <c r="K37" s="17">
        <f>G37</f>
        <v>835</v>
      </c>
    </row>
    <row r="38" spans="1:11">
      <c r="A38" s="6">
        <v>36</v>
      </c>
      <c r="B38" t="s">
        <v>518</v>
      </c>
      <c r="C38">
        <v>816</v>
      </c>
      <c r="E38" s="12">
        <v>119</v>
      </c>
      <c r="F38" s="33">
        <v>1.29</v>
      </c>
      <c r="G38" s="25">
        <v>816</v>
      </c>
      <c r="I38" s="17">
        <f>G38</f>
        <v>816</v>
      </c>
    </row>
    <row r="39" spans="1:11">
      <c r="A39" s="6">
        <v>37</v>
      </c>
      <c r="B39" t="s">
        <v>519</v>
      </c>
      <c r="C39">
        <v>799</v>
      </c>
      <c r="E39" s="12">
        <v>143</v>
      </c>
      <c r="F39" s="33">
        <v>2</v>
      </c>
      <c r="G39" s="25">
        <v>799</v>
      </c>
      <c r="J39" s="17">
        <f>G39</f>
        <v>799</v>
      </c>
    </row>
    <row r="40" spans="1:11">
      <c r="A40" s="6">
        <v>38</v>
      </c>
      <c r="B40" t="s">
        <v>520</v>
      </c>
      <c r="C40">
        <v>786</v>
      </c>
      <c r="E40" s="12">
        <v>124</v>
      </c>
      <c r="F40" s="33">
        <v>1.41</v>
      </c>
      <c r="G40" s="25">
        <v>786</v>
      </c>
      <c r="J40" s="17">
        <f>G40</f>
        <v>786</v>
      </c>
    </row>
    <row r="41" spans="1:11">
      <c r="A41" s="6">
        <v>39</v>
      </c>
      <c r="B41" t="s">
        <v>521</v>
      </c>
      <c r="C41">
        <v>772</v>
      </c>
      <c r="E41" s="12">
        <v>135</v>
      </c>
      <c r="F41" s="33">
        <v>1.48</v>
      </c>
      <c r="G41" s="25">
        <v>772</v>
      </c>
      <c r="J41" s="17">
        <f>G41</f>
        <v>772</v>
      </c>
    </row>
    <row r="42" spans="1:11">
      <c r="A42" s="6">
        <v>40</v>
      </c>
      <c r="B42" t="s">
        <v>522</v>
      </c>
      <c r="C42">
        <v>759</v>
      </c>
      <c r="E42" s="12">
        <v>128</v>
      </c>
      <c r="F42" s="33">
        <v>1.41</v>
      </c>
      <c r="G42" s="25">
        <v>759</v>
      </c>
      <c r="J42" s="17">
        <f>G42</f>
        <v>759</v>
      </c>
    </row>
    <row r="43" spans="1:11">
      <c r="A43" s="6">
        <v>41</v>
      </c>
      <c r="B43" t="s">
        <v>988</v>
      </c>
      <c r="C43">
        <v>756</v>
      </c>
      <c r="D43">
        <v>10977</v>
      </c>
      <c r="E43" s="12">
        <v>80</v>
      </c>
      <c r="F43" s="33">
        <v>1.1299999999999999</v>
      </c>
      <c r="G43" s="25">
        <v>756</v>
      </c>
      <c r="I43" s="17">
        <f>G43</f>
        <v>756</v>
      </c>
    </row>
    <row r="44" spans="1:11">
      <c r="A44" s="6">
        <v>42</v>
      </c>
      <c r="B44" t="s">
        <v>989</v>
      </c>
      <c r="C44">
        <v>752</v>
      </c>
      <c r="D44">
        <v>11042</v>
      </c>
      <c r="E44" s="12">
        <v>90</v>
      </c>
      <c r="F44" s="33">
        <v>1.2</v>
      </c>
      <c r="G44" s="25">
        <v>752</v>
      </c>
      <c r="I44" s="17">
        <f>G44</f>
        <v>752</v>
      </c>
    </row>
    <row r="45" spans="1:11">
      <c r="A45" s="6">
        <v>43</v>
      </c>
      <c r="B45" t="s">
        <v>990</v>
      </c>
      <c r="C45">
        <v>742</v>
      </c>
      <c r="D45">
        <v>11151</v>
      </c>
      <c r="E45" s="12">
        <v>189</v>
      </c>
      <c r="F45" s="33">
        <v>2</v>
      </c>
      <c r="G45" s="27">
        <v>742</v>
      </c>
      <c r="J45">
        <f>G45</f>
        <v>742</v>
      </c>
    </row>
    <row r="46" spans="1:11">
      <c r="A46" s="6">
        <v>44</v>
      </c>
      <c r="B46" t="s">
        <v>991</v>
      </c>
      <c r="C46">
        <v>714</v>
      </c>
      <c r="D46">
        <v>11536</v>
      </c>
      <c r="E46" s="12">
        <v>41</v>
      </c>
      <c r="F46" s="33">
        <v>0.44</v>
      </c>
      <c r="G46" s="27">
        <v>714</v>
      </c>
      <c r="H46">
        <f>G46</f>
        <v>714</v>
      </c>
    </row>
    <row r="47" spans="1:11">
      <c r="A47" s="6">
        <v>45</v>
      </c>
      <c r="B47" t="s">
        <v>992</v>
      </c>
      <c r="C47">
        <v>691</v>
      </c>
      <c r="D47">
        <v>11837</v>
      </c>
      <c r="E47" s="12">
        <v>93</v>
      </c>
      <c r="F47" s="33">
        <v>1.45</v>
      </c>
      <c r="G47" s="27">
        <v>691</v>
      </c>
      <c r="J47">
        <f>G47</f>
        <v>691</v>
      </c>
    </row>
    <row r="48" spans="1:11">
      <c r="A48" s="6">
        <v>46</v>
      </c>
      <c r="B48" t="s">
        <v>993</v>
      </c>
      <c r="C48">
        <v>686</v>
      </c>
      <c r="D48">
        <v>11904</v>
      </c>
      <c r="E48" s="12">
        <v>152</v>
      </c>
      <c r="F48" s="33">
        <v>2.06</v>
      </c>
      <c r="G48" s="27">
        <v>686</v>
      </c>
      <c r="K48">
        <f>G48</f>
        <v>686</v>
      </c>
    </row>
    <row r="49" spans="1:15">
      <c r="A49" s="6">
        <v>47</v>
      </c>
      <c r="B49" t="s">
        <v>994</v>
      </c>
      <c r="C49">
        <v>668</v>
      </c>
      <c r="D49">
        <v>12164</v>
      </c>
      <c r="E49" s="12">
        <v>40</v>
      </c>
      <c r="F49" s="33">
        <v>0.49</v>
      </c>
      <c r="G49" s="27">
        <v>668</v>
      </c>
      <c r="H49">
        <f>G49</f>
        <v>668</v>
      </c>
    </row>
    <row r="50" spans="1:15">
      <c r="A50" s="6">
        <v>48</v>
      </c>
      <c r="B50" t="s">
        <v>995</v>
      </c>
      <c r="C50">
        <v>643</v>
      </c>
      <c r="D50">
        <v>12569</v>
      </c>
      <c r="E50" s="12">
        <v>75</v>
      </c>
      <c r="F50" s="33">
        <v>1.06</v>
      </c>
      <c r="G50" s="27">
        <v>643</v>
      </c>
      <c r="I50">
        <f>G50</f>
        <v>643</v>
      </c>
    </row>
    <row r="51" spans="1:15">
      <c r="A51" s="6">
        <v>49</v>
      </c>
      <c r="B51" t="s">
        <v>996</v>
      </c>
      <c r="C51">
        <v>628</v>
      </c>
      <c r="D51">
        <v>12805</v>
      </c>
      <c r="E51" s="12">
        <v>69</v>
      </c>
      <c r="F51" s="33">
        <v>1</v>
      </c>
      <c r="G51" s="27">
        <v>628</v>
      </c>
      <c r="H51">
        <f>G51</f>
        <v>628</v>
      </c>
    </row>
    <row r="52" spans="1:15">
      <c r="A52" s="6">
        <v>50</v>
      </c>
      <c r="B52" t="s">
        <v>997</v>
      </c>
      <c r="C52">
        <v>610</v>
      </c>
      <c r="D52">
        <v>13102</v>
      </c>
      <c r="E52" s="12">
        <v>148</v>
      </c>
      <c r="F52" s="33">
        <v>2.04</v>
      </c>
      <c r="G52" s="27">
        <v>610</v>
      </c>
      <c r="K52">
        <f>G52</f>
        <v>610</v>
      </c>
    </row>
    <row r="53" spans="1:15">
      <c r="A53" s="6">
        <v>51</v>
      </c>
      <c r="B53" t="s">
        <v>998</v>
      </c>
      <c r="C53">
        <v>606</v>
      </c>
      <c r="D53">
        <v>13183</v>
      </c>
      <c r="E53" s="12">
        <v>148</v>
      </c>
      <c r="F53" s="33">
        <v>2.0299999999999998</v>
      </c>
      <c r="G53" s="27">
        <v>606</v>
      </c>
      <c r="K53">
        <f>G53</f>
        <v>606</v>
      </c>
    </row>
    <row r="54" spans="1:15">
      <c r="A54" s="6">
        <v>52</v>
      </c>
      <c r="B54" t="s">
        <v>999</v>
      </c>
      <c r="C54">
        <v>599</v>
      </c>
      <c r="D54">
        <v>13299</v>
      </c>
      <c r="E54" s="12">
        <v>105</v>
      </c>
      <c r="F54" s="33">
        <v>1.24</v>
      </c>
      <c r="G54" s="27">
        <v>599</v>
      </c>
      <c r="I54">
        <f>G54</f>
        <v>599</v>
      </c>
    </row>
    <row r="55" spans="1:15">
      <c r="A55" s="6">
        <v>53</v>
      </c>
      <c r="B55" t="s">
        <v>1000</v>
      </c>
      <c r="C55">
        <v>587</v>
      </c>
      <c r="D55">
        <v>13516</v>
      </c>
      <c r="E55" s="12">
        <v>93</v>
      </c>
      <c r="F55" s="33">
        <v>1.1499999999999999</v>
      </c>
      <c r="G55" s="27">
        <v>587</v>
      </c>
      <c r="I55">
        <f>G55</f>
        <v>587</v>
      </c>
    </row>
    <row r="56" spans="1:15">
      <c r="A56" s="6">
        <v>54</v>
      </c>
      <c r="B56" t="s">
        <v>1001</v>
      </c>
      <c r="C56">
        <v>572</v>
      </c>
      <c r="D56">
        <v>13801</v>
      </c>
      <c r="E56" s="12">
        <v>151</v>
      </c>
      <c r="F56" s="33">
        <v>2.06</v>
      </c>
      <c r="G56" s="27">
        <v>572</v>
      </c>
      <c r="K56">
        <f>G56</f>
        <v>572</v>
      </c>
    </row>
    <row r="57" spans="1:15">
      <c r="A57" s="6">
        <v>55</v>
      </c>
      <c r="B57" t="s">
        <v>1002</v>
      </c>
      <c r="C57">
        <v>558</v>
      </c>
      <c r="D57">
        <v>14088</v>
      </c>
      <c r="E57" s="12">
        <v>59</v>
      </c>
      <c r="F57" s="33">
        <v>1</v>
      </c>
      <c r="G57" s="27">
        <v>558</v>
      </c>
      <c r="H57">
        <f>G57</f>
        <v>558</v>
      </c>
    </row>
    <row r="58" spans="1:15">
      <c r="A58" s="6">
        <v>56</v>
      </c>
      <c r="B58" t="s">
        <v>1003</v>
      </c>
      <c r="C58">
        <v>549</v>
      </c>
      <c r="D58">
        <v>14248</v>
      </c>
      <c r="E58" s="12">
        <v>64</v>
      </c>
      <c r="F58" s="33">
        <v>1.1299999999999999</v>
      </c>
      <c r="G58" s="27">
        <v>549</v>
      </c>
      <c r="I58">
        <f>G58</f>
        <v>549</v>
      </c>
    </row>
    <row r="59" spans="1:15">
      <c r="A59" s="6">
        <v>57</v>
      </c>
      <c r="B59" t="s">
        <v>1004</v>
      </c>
      <c r="C59">
        <v>546</v>
      </c>
      <c r="D59">
        <v>14300</v>
      </c>
      <c r="E59" s="12">
        <v>144</v>
      </c>
      <c r="F59" s="33">
        <v>1.55</v>
      </c>
      <c r="G59" s="27">
        <v>546</v>
      </c>
      <c r="J59">
        <f>G59</f>
        <v>546</v>
      </c>
    </row>
    <row r="60" spans="1:15">
      <c r="A60" s="6">
        <v>58</v>
      </c>
      <c r="B60" t="s">
        <v>1005</v>
      </c>
      <c r="C60">
        <v>544</v>
      </c>
      <c r="D60">
        <v>14332</v>
      </c>
      <c r="E60" s="12">
        <v>184</v>
      </c>
      <c r="F60" s="33">
        <v>2.0099999999999998</v>
      </c>
      <c r="G60" s="27">
        <v>544</v>
      </c>
      <c r="K60">
        <f>G60</f>
        <v>544</v>
      </c>
    </row>
    <row r="61" spans="1:15">
      <c r="A61" s="6">
        <v>59</v>
      </c>
      <c r="B61" t="s">
        <v>1006</v>
      </c>
      <c r="C61">
        <v>534</v>
      </c>
      <c r="D61">
        <v>14539</v>
      </c>
      <c r="E61" s="12">
        <v>83</v>
      </c>
      <c r="F61" s="33">
        <v>1.1499999999999999</v>
      </c>
      <c r="G61" s="27">
        <v>534</v>
      </c>
      <c r="I61">
        <f>G61</f>
        <v>534</v>
      </c>
    </row>
    <row r="62" spans="1:15">
      <c r="A62" s="6">
        <v>60</v>
      </c>
      <c r="B62" t="s">
        <v>1007</v>
      </c>
      <c r="C62">
        <v>533</v>
      </c>
      <c r="D62">
        <v>14561</v>
      </c>
      <c r="E62" s="12">
        <v>50</v>
      </c>
      <c r="F62" s="33">
        <v>0.49</v>
      </c>
      <c r="G62" s="27">
        <v>533</v>
      </c>
      <c r="H62">
        <f>G62</f>
        <v>533</v>
      </c>
    </row>
    <row r="63" spans="1:15" ht="16" thickBot="1">
      <c r="A63" s="6">
        <v>61</v>
      </c>
      <c r="B63" t="s">
        <v>1008</v>
      </c>
      <c r="C63">
        <v>532</v>
      </c>
      <c r="D63">
        <v>14580</v>
      </c>
      <c r="F63" s="33"/>
      <c r="G63" s="35"/>
      <c r="H63" s="22"/>
      <c r="I63" s="22"/>
      <c r="J63" s="22"/>
      <c r="K63" s="22"/>
      <c r="L63" s="22"/>
      <c r="M63" s="22"/>
      <c r="N63" s="22"/>
      <c r="O63" s="22"/>
    </row>
    <row r="64" spans="1:15" ht="16" thickTop="1">
      <c r="G64" s="34">
        <f>SUM(G3:G62)</f>
        <v>123431</v>
      </c>
      <c r="H64" s="28">
        <f t="shared" ref="H64:N64" si="0">SUM(H3:H63)</f>
        <v>11888</v>
      </c>
      <c r="I64" s="28">
        <f t="shared" si="0"/>
        <v>39636</v>
      </c>
      <c r="J64" s="28">
        <f t="shared" si="0"/>
        <v>58575</v>
      </c>
      <c r="K64" s="28">
        <f t="shared" si="0"/>
        <v>13332</v>
      </c>
      <c r="L64" s="28">
        <f t="shared" si="0"/>
        <v>0</v>
      </c>
      <c r="M64" s="28">
        <f t="shared" si="0"/>
        <v>0</v>
      </c>
      <c r="N64" s="28">
        <f t="shared" si="0"/>
        <v>0</v>
      </c>
      <c r="O64" s="17">
        <f>SUM(H64:N64)</f>
        <v>123431</v>
      </c>
    </row>
    <row r="65" spans="7:12">
      <c r="G65" t="s">
        <v>1010</v>
      </c>
      <c r="H65" s="29">
        <f>H64/G64</f>
        <v>9.6312919768939728E-2</v>
      </c>
      <c r="I65" s="29">
        <f>I64/G64</f>
        <v>0.3211186816926056</v>
      </c>
      <c r="J65" s="29">
        <f>J64/G64</f>
        <v>0.47455663488102667</v>
      </c>
      <c r="K65" s="29">
        <f>K64/G64</f>
        <v>0.10801176365742804</v>
      </c>
    </row>
    <row r="66" spans="7:12">
      <c r="G66" t="s">
        <v>1009</v>
      </c>
      <c r="H66" s="17">
        <f>G1-G64</f>
        <v>70492</v>
      </c>
    </row>
    <row r="67" spans="7:12">
      <c r="G67" t="s">
        <v>1011</v>
      </c>
      <c r="H67" s="17">
        <f>$H$66*H65</f>
        <v>6789.2903403520995</v>
      </c>
      <c r="I67" s="17">
        <f>$H$66*I65</f>
        <v>22636.298109875155</v>
      </c>
      <c r="J67" s="17">
        <f>$H$66*J65</f>
        <v>33452.446306033329</v>
      </c>
      <c r="K67" s="17">
        <f>$H$66*K65</f>
        <v>7613.965243739417</v>
      </c>
    </row>
    <row r="68" spans="7:12">
      <c r="G68"/>
    </row>
    <row r="69" spans="7:12">
      <c r="G69" t="s">
        <v>1012</v>
      </c>
      <c r="H69" s="17">
        <f>H64+H67</f>
        <v>18677.290340352098</v>
      </c>
      <c r="I69" s="17">
        <f>I64+I67</f>
        <v>62272.298109875155</v>
      </c>
      <c r="J69" s="17">
        <f>J64+J67</f>
        <v>92027.446306033322</v>
      </c>
      <c r="K69" s="17">
        <f>K64+K67</f>
        <v>20945.965243739418</v>
      </c>
    </row>
    <row r="70" spans="7:12">
      <c r="H70" s="14" t="s">
        <v>964</v>
      </c>
      <c r="I70" s="15" t="s">
        <v>986</v>
      </c>
      <c r="J70" s="15" t="s">
        <v>987</v>
      </c>
      <c r="K70" s="16" t="s">
        <v>965</v>
      </c>
      <c r="L70" s="16" t="s">
        <v>966</v>
      </c>
    </row>
  </sheetData>
  <mergeCells count="1">
    <mergeCell ref="H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A103" workbookViewId="0">
      <selection activeCell="G132" sqref="G132:K132"/>
    </sheetView>
  </sheetViews>
  <sheetFormatPr baseColWidth="10" defaultRowHeight="15" x14ac:dyDescent="0"/>
  <cols>
    <col min="1" max="1" width="10.83203125" style="6"/>
    <col min="2" max="2" width="31.1640625" customWidth="1"/>
    <col min="3" max="3" width="12.5" hidden="1" customWidth="1"/>
    <col min="4" max="4" width="10.83203125" customWidth="1"/>
    <col min="5" max="5" width="18.5" customWidth="1"/>
    <col min="6" max="6" width="12.83203125" customWidth="1"/>
    <col min="7" max="8" width="12.5" bestFit="1" customWidth="1"/>
    <col min="9" max="9" width="11.5" bestFit="1" customWidth="1"/>
    <col min="10" max="10" width="11" bestFit="1" customWidth="1"/>
    <col min="14" max="14" width="11.5" customWidth="1"/>
  </cols>
  <sheetData>
    <row r="1" spans="1:11">
      <c r="D1" s="6"/>
      <c r="E1" s="6"/>
      <c r="F1" s="3">
        <v>713779</v>
      </c>
      <c r="G1" s="63" t="s">
        <v>963</v>
      </c>
      <c r="H1" s="64"/>
      <c r="I1" s="64"/>
      <c r="J1" s="64"/>
      <c r="K1" s="64"/>
    </row>
    <row r="2" spans="1:11">
      <c r="C2" s="2" t="s">
        <v>0</v>
      </c>
      <c r="D2" s="6" t="s">
        <v>949</v>
      </c>
      <c r="E2" s="6" t="s">
        <v>948</v>
      </c>
      <c r="F2" t="s">
        <v>1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1">
      <c r="A3" s="6">
        <v>1</v>
      </c>
      <c r="B3" t="s">
        <v>739</v>
      </c>
      <c r="C3">
        <v>54000</v>
      </c>
      <c r="D3">
        <v>122</v>
      </c>
      <c r="E3">
        <v>1.24</v>
      </c>
      <c r="F3" s="3">
        <v>103552</v>
      </c>
      <c r="G3" s="3"/>
      <c r="H3" s="3">
        <f>F3</f>
        <v>103552</v>
      </c>
      <c r="I3" s="3"/>
    </row>
    <row r="4" spans="1:11">
      <c r="C4">
        <v>54100</v>
      </c>
      <c r="F4" s="3"/>
      <c r="G4" s="3"/>
      <c r="H4" s="3"/>
      <c r="I4" s="3"/>
    </row>
    <row r="5" spans="1:11">
      <c r="A5" s="6">
        <v>2</v>
      </c>
      <c r="B5" t="s">
        <v>523</v>
      </c>
      <c r="D5">
        <v>127</v>
      </c>
      <c r="E5" s="13">
        <v>1.26</v>
      </c>
      <c r="F5" s="3">
        <v>32031</v>
      </c>
      <c r="G5" s="3"/>
      <c r="H5" s="3">
        <f t="shared" ref="H5:H67" si="0">F5</f>
        <v>32031</v>
      </c>
      <c r="I5" s="3"/>
    </row>
    <row r="6" spans="1:11">
      <c r="A6" s="6">
        <v>3</v>
      </c>
      <c r="B6" t="s">
        <v>524</v>
      </c>
      <c r="C6" t="s">
        <v>525</v>
      </c>
      <c r="D6">
        <v>160</v>
      </c>
      <c r="E6" s="13">
        <v>1.39</v>
      </c>
      <c r="F6" s="3">
        <v>20188</v>
      </c>
      <c r="G6" s="3"/>
      <c r="H6" s="3"/>
      <c r="I6" s="3">
        <f>F6</f>
        <v>20188</v>
      </c>
    </row>
    <row r="7" spans="1:11">
      <c r="A7" s="6">
        <v>4</v>
      </c>
      <c r="B7" t="s">
        <v>526</v>
      </c>
      <c r="C7" t="s">
        <v>527</v>
      </c>
      <c r="D7">
        <v>131</v>
      </c>
      <c r="E7" s="13">
        <v>1.3</v>
      </c>
      <c r="F7" s="3">
        <v>16851</v>
      </c>
      <c r="G7" s="3"/>
      <c r="H7" s="3">
        <f t="shared" si="0"/>
        <v>16851</v>
      </c>
      <c r="I7" s="3"/>
    </row>
    <row r="8" spans="1:11">
      <c r="A8" s="6">
        <v>5</v>
      </c>
      <c r="B8" t="s">
        <v>528</v>
      </c>
      <c r="C8" t="s">
        <v>529</v>
      </c>
      <c r="D8">
        <v>125</v>
      </c>
      <c r="E8" s="13">
        <v>1.21</v>
      </c>
      <c r="F8" s="3">
        <v>15684</v>
      </c>
      <c r="G8" s="3"/>
      <c r="H8" s="3">
        <f t="shared" si="0"/>
        <v>15684</v>
      </c>
      <c r="I8" s="3"/>
    </row>
    <row r="9" spans="1:11">
      <c r="A9" s="6">
        <v>6</v>
      </c>
      <c r="B9" t="s">
        <v>530</v>
      </c>
      <c r="C9" t="s">
        <v>531</v>
      </c>
      <c r="D9">
        <v>122</v>
      </c>
      <c r="E9" s="13">
        <v>1.2</v>
      </c>
      <c r="F9" s="3">
        <v>15286</v>
      </c>
      <c r="G9" s="3"/>
      <c r="H9" s="3">
        <f t="shared" si="0"/>
        <v>15286</v>
      </c>
      <c r="I9" s="3"/>
    </row>
    <row r="10" spans="1:11">
      <c r="A10" s="6">
        <v>7</v>
      </c>
      <c r="B10" t="s">
        <v>532</v>
      </c>
      <c r="C10" t="s">
        <v>533</v>
      </c>
      <c r="D10">
        <v>96</v>
      </c>
      <c r="E10" s="13">
        <v>1.04</v>
      </c>
      <c r="F10" s="3">
        <v>14611</v>
      </c>
      <c r="G10" s="3"/>
      <c r="H10" s="3">
        <f t="shared" si="0"/>
        <v>14611</v>
      </c>
      <c r="I10" s="3"/>
    </row>
    <row r="11" spans="1:11">
      <c r="A11" s="6">
        <v>8</v>
      </c>
      <c r="B11" t="s">
        <v>534</v>
      </c>
      <c r="C11" t="s">
        <v>535</v>
      </c>
      <c r="D11">
        <v>20</v>
      </c>
      <c r="E11" s="13">
        <v>0.22</v>
      </c>
      <c r="F11" s="3">
        <v>14515</v>
      </c>
      <c r="G11" s="3">
        <f>F11</f>
        <v>14515</v>
      </c>
      <c r="H11" s="3"/>
      <c r="I11" s="3"/>
    </row>
    <row r="12" spans="1:11">
      <c r="A12" s="6">
        <v>9</v>
      </c>
      <c r="B12" t="s">
        <v>536</v>
      </c>
      <c r="C12" t="s">
        <v>537</v>
      </c>
      <c r="D12">
        <v>122</v>
      </c>
      <c r="E12" s="13">
        <v>1.23</v>
      </c>
      <c r="F12" s="3">
        <v>10951</v>
      </c>
      <c r="G12" s="3"/>
      <c r="H12" s="3">
        <f t="shared" si="0"/>
        <v>10951</v>
      </c>
      <c r="I12" s="3"/>
    </row>
    <row r="13" spans="1:11">
      <c r="A13" s="6">
        <v>10</v>
      </c>
      <c r="B13" t="s">
        <v>538</v>
      </c>
      <c r="C13" t="s">
        <v>539</v>
      </c>
      <c r="D13">
        <v>125</v>
      </c>
      <c r="E13" s="13">
        <v>1.29</v>
      </c>
      <c r="F13" s="3">
        <v>9751</v>
      </c>
      <c r="G13" s="3"/>
      <c r="H13" s="3">
        <f t="shared" si="0"/>
        <v>9751</v>
      </c>
      <c r="I13" s="3"/>
    </row>
    <row r="14" spans="1:11">
      <c r="A14" s="6">
        <v>11</v>
      </c>
      <c r="B14" t="s">
        <v>540</v>
      </c>
      <c r="C14" t="s">
        <v>541</v>
      </c>
      <c r="D14">
        <v>12</v>
      </c>
      <c r="E14" s="13">
        <v>0.18</v>
      </c>
      <c r="F14" s="3">
        <v>9680</v>
      </c>
      <c r="G14" s="3">
        <f>F14</f>
        <v>9680</v>
      </c>
      <c r="H14" s="3"/>
      <c r="I14" s="3"/>
    </row>
    <row r="15" spans="1:11">
      <c r="A15" s="6">
        <v>12</v>
      </c>
      <c r="B15" t="s">
        <v>542</v>
      </c>
      <c r="C15" t="s">
        <v>543</v>
      </c>
      <c r="D15">
        <v>119</v>
      </c>
      <c r="E15" s="13">
        <v>1.17</v>
      </c>
      <c r="F15" s="3">
        <v>8973</v>
      </c>
      <c r="G15" s="3"/>
      <c r="H15" s="3">
        <f t="shared" si="0"/>
        <v>8973</v>
      </c>
      <c r="I15" s="3"/>
    </row>
    <row r="16" spans="1:11">
      <c r="A16" s="6">
        <v>13</v>
      </c>
      <c r="B16" t="s">
        <v>544</v>
      </c>
      <c r="C16" t="s">
        <v>545</v>
      </c>
      <c r="D16">
        <v>149</v>
      </c>
      <c r="E16" s="13">
        <v>1.35</v>
      </c>
      <c r="F16" s="3">
        <v>8946</v>
      </c>
      <c r="G16" s="3"/>
      <c r="H16" s="3"/>
      <c r="I16" s="3">
        <f>F16</f>
        <v>8946</v>
      </c>
    </row>
    <row r="17" spans="1:9">
      <c r="A17" s="6">
        <v>14</v>
      </c>
      <c r="B17" t="s">
        <v>546</v>
      </c>
      <c r="C17" t="s">
        <v>547</v>
      </c>
      <c r="D17">
        <v>53</v>
      </c>
      <c r="E17" s="13">
        <v>0.57999999999999996</v>
      </c>
      <c r="F17" s="3">
        <v>8373</v>
      </c>
      <c r="G17" s="3">
        <f>F17</f>
        <v>8373</v>
      </c>
      <c r="H17" s="3"/>
      <c r="I17" s="3"/>
    </row>
    <row r="18" spans="1:9">
      <c r="A18" s="6">
        <v>15</v>
      </c>
      <c r="B18" t="s">
        <v>548</v>
      </c>
      <c r="C18" t="s">
        <v>549</v>
      </c>
      <c r="D18">
        <v>17</v>
      </c>
      <c r="E18" s="13">
        <v>0.19</v>
      </c>
      <c r="F18" s="3">
        <v>8238</v>
      </c>
      <c r="G18" s="3">
        <f>F18</f>
        <v>8238</v>
      </c>
      <c r="H18" s="3"/>
      <c r="I18" s="3"/>
    </row>
    <row r="19" spans="1:9">
      <c r="A19" s="6">
        <v>16</v>
      </c>
      <c r="B19" t="s">
        <v>550</v>
      </c>
      <c r="C19" t="s">
        <v>551</v>
      </c>
      <c r="D19">
        <v>126</v>
      </c>
      <c r="E19" s="13">
        <v>1.25</v>
      </c>
      <c r="F19" s="3">
        <v>7842</v>
      </c>
      <c r="G19" s="3"/>
      <c r="H19" s="3">
        <f t="shared" si="0"/>
        <v>7842</v>
      </c>
      <c r="I19" s="3"/>
    </row>
    <row r="20" spans="1:9">
      <c r="A20" s="6">
        <v>17</v>
      </c>
      <c r="B20" t="s">
        <v>552</v>
      </c>
      <c r="C20" t="s">
        <v>553</v>
      </c>
      <c r="D20">
        <v>120</v>
      </c>
      <c r="E20" s="13">
        <v>1.18</v>
      </c>
      <c r="F20" s="3">
        <v>7712</v>
      </c>
      <c r="G20" s="3"/>
      <c r="H20" s="3">
        <f t="shared" si="0"/>
        <v>7712</v>
      </c>
      <c r="I20" s="3"/>
    </row>
    <row r="21" spans="1:9">
      <c r="A21" s="6">
        <v>18</v>
      </c>
      <c r="B21" t="s">
        <v>554</v>
      </c>
      <c r="C21" t="s">
        <v>555</v>
      </c>
      <c r="D21">
        <v>143</v>
      </c>
      <c r="E21" s="13">
        <v>1.31</v>
      </c>
      <c r="F21" s="3">
        <v>7506</v>
      </c>
      <c r="G21" s="3"/>
      <c r="H21" s="3"/>
      <c r="I21" s="3">
        <f>F21</f>
        <v>7506</v>
      </c>
    </row>
    <row r="22" spans="1:9">
      <c r="A22" s="6">
        <v>19</v>
      </c>
      <c r="B22" t="s">
        <v>556</v>
      </c>
      <c r="C22" t="s">
        <v>557</v>
      </c>
      <c r="D22">
        <v>46</v>
      </c>
      <c r="E22" s="13">
        <v>0.49</v>
      </c>
      <c r="F22" s="3">
        <v>7449</v>
      </c>
      <c r="G22" s="3">
        <f>F22</f>
        <v>7449</v>
      </c>
      <c r="H22" s="3"/>
      <c r="I22" s="3"/>
    </row>
    <row r="23" spans="1:9">
      <c r="A23" s="6">
        <v>20</v>
      </c>
      <c r="B23" t="s">
        <v>558</v>
      </c>
      <c r="C23" t="s">
        <v>559</v>
      </c>
      <c r="D23">
        <v>123</v>
      </c>
      <c r="E23" s="13">
        <v>1.21</v>
      </c>
      <c r="F23" s="3">
        <v>7302</v>
      </c>
      <c r="G23" s="3"/>
      <c r="H23" s="3">
        <f t="shared" si="0"/>
        <v>7302</v>
      </c>
      <c r="I23" s="3"/>
    </row>
    <row r="24" spans="1:9">
      <c r="A24" s="6">
        <v>21</v>
      </c>
      <c r="B24" t="s">
        <v>560</v>
      </c>
      <c r="C24" t="s">
        <v>561</v>
      </c>
      <c r="D24">
        <v>116</v>
      </c>
      <c r="E24" s="13">
        <v>1.1399999999999999</v>
      </c>
      <c r="F24" s="3">
        <v>7167</v>
      </c>
      <c r="G24" s="3"/>
      <c r="H24" s="3">
        <f t="shared" si="0"/>
        <v>7167</v>
      </c>
      <c r="I24" s="3"/>
    </row>
    <row r="25" spans="1:9">
      <c r="A25" s="6">
        <v>22</v>
      </c>
      <c r="B25" t="s">
        <v>562</v>
      </c>
      <c r="C25" t="s">
        <v>563</v>
      </c>
      <c r="D25">
        <v>112</v>
      </c>
      <c r="E25" s="13">
        <v>1.1499999999999999</v>
      </c>
      <c r="F25" s="3">
        <v>6996</v>
      </c>
      <c r="G25" s="3"/>
      <c r="H25" s="3">
        <f t="shared" si="0"/>
        <v>6996</v>
      </c>
      <c r="I25" s="3"/>
    </row>
    <row r="26" spans="1:9">
      <c r="A26" s="6">
        <v>23</v>
      </c>
      <c r="B26" t="s">
        <v>564</v>
      </c>
      <c r="C26" t="s">
        <v>565</v>
      </c>
      <c r="D26">
        <v>133</v>
      </c>
      <c r="E26" s="13">
        <v>1.26</v>
      </c>
      <c r="F26" s="3">
        <v>6844</v>
      </c>
      <c r="G26" s="3"/>
      <c r="H26" s="3">
        <f t="shared" si="0"/>
        <v>6844</v>
      </c>
      <c r="I26" s="3"/>
    </row>
    <row r="27" spans="1:9">
      <c r="A27" s="6">
        <v>24</v>
      </c>
      <c r="B27" t="s">
        <v>566</v>
      </c>
      <c r="C27" t="s">
        <v>567</v>
      </c>
      <c r="D27">
        <v>135</v>
      </c>
      <c r="E27" s="13">
        <v>1.26</v>
      </c>
      <c r="F27" s="3">
        <v>6821</v>
      </c>
      <c r="G27" s="3"/>
      <c r="H27" s="3">
        <f t="shared" si="0"/>
        <v>6821</v>
      </c>
      <c r="I27" s="3"/>
    </row>
    <row r="28" spans="1:9">
      <c r="A28" s="6">
        <v>25</v>
      </c>
      <c r="B28" t="s">
        <v>568</v>
      </c>
      <c r="C28" t="s">
        <v>569</v>
      </c>
      <c r="D28">
        <v>44</v>
      </c>
      <c r="E28" s="13">
        <v>0.45</v>
      </c>
      <c r="F28" s="3">
        <v>6814</v>
      </c>
      <c r="G28" s="3">
        <f>F28</f>
        <v>6814</v>
      </c>
      <c r="H28" s="3"/>
      <c r="I28" s="3"/>
    </row>
    <row r="29" spans="1:9">
      <c r="A29" s="6">
        <v>26</v>
      </c>
      <c r="B29" t="s">
        <v>570</v>
      </c>
      <c r="C29" t="s">
        <v>571</v>
      </c>
      <c r="D29">
        <v>118</v>
      </c>
      <c r="E29" s="13">
        <v>1.21</v>
      </c>
      <c r="F29" s="3">
        <v>6393</v>
      </c>
      <c r="G29" s="3"/>
      <c r="H29" s="3">
        <f t="shared" si="0"/>
        <v>6393</v>
      </c>
      <c r="I29" s="3"/>
    </row>
    <row r="30" spans="1:9">
      <c r="A30" s="6">
        <v>27</v>
      </c>
      <c r="B30" t="s">
        <v>572</v>
      </c>
      <c r="C30" t="s">
        <v>573</v>
      </c>
      <c r="D30">
        <v>137</v>
      </c>
      <c r="E30" s="13">
        <v>1.27</v>
      </c>
      <c r="F30" s="3">
        <v>6183</v>
      </c>
      <c r="G30" s="3"/>
      <c r="H30" s="3">
        <f t="shared" si="0"/>
        <v>6183</v>
      </c>
      <c r="I30" s="3"/>
    </row>
    <row r="31" spans="1:9">
      <c r="A31" s="6">
        <v>28</v>
      </c>
      <c r="B31" t="s">
        <v>574</v>
      </c>
      <c r="C31" t="s">
        <v>575</v>
      </c>
      <c r="D31">
        <v>37</v>
      </c>
      <c r="E31" s="13">
        <v>0.37</v>
      </c>
      <c r="F31" s="3">
        <v>5866</v>
      </c>
      <c r="G31" s="3">
        <f>F31</f>
        <v>5866</v>
      </c>
      <c r="H31" s="3"/>
      <c r="I31" s="3"/>
    </row>
    <row r="32" spans="1:9">
      <c r="A32" s="6">
        <v>29</v>
      </c>
      <c r="B32" t="s">
        <v>576</v>
      </c>
      <c r="C32" t="s">
        <v>577</v>
      </c>
      <c r="D32">
        <v>124</v>
      </c>
      <c r="E32" s="13">
        <v>1.22</v>
      </c>
      <c r="F32" s="3">
        <v>5473</v>
      </c>
      <c r="G32" s="3"/>
      <c r="H32" s="3">
        <f t="shared" si="0"/>
        <v>5473</v>
      </c>
      <c r="I32" s="3"/>
    </row>
    <row r="33" spans="1:9">
      <c r="A33" s="6">
        <v>30</v>
      </c>
      <c r="B33" t="s">
        <v>578</v>
      </c>
      <c r="C33" t="s">
        <v>579</v>
      </c>
      <c r="D33">
        <v>111</v>
      </c>
      <c r="E33" s="13">
        <v>1.1299999999999999</v>
      </c>
      <c r="F33" s="3">
        <v>5224</v>
      </c>
      <c r="G33" s="3"/>
      <c r="H33" s="3">
        <f t="shared" si="0"/>
        <v>5224</v>
      </c>
      <c r="I33" s="3"/>
    </row>
    <row r="34" spans="1:9">
      <c r="A34" s="6">
        <v>31</v>
      </c>
      <c r="B34" t="s">
        <v>580</v>
      </c>
      <c r="C34" t="s">
        <v>581</v>
      </c>
      <c r="D34">
        <v>142</v>
      </c>
      <c r="E34" s="13">
        <v>1.31</v>
      </c>
      <c r="F34" s="3">
        <v>5072</v>
      </c>
      <c r="G34" s="3"/>
      <c r="H34" s="3"/>
      <c r="I34" s="3">
        <f>F34</f>
        <v>5072</v>
      </c>
    </row>
    <row r="35" spans="1:9">
      <c r="A35" s="6">
        <v>32</v>
      </c>
      <c r="B35" t="s">
        <v>582</v>
      </c>
      <c r="C35" t="s">
        <v>583</v>
      </c>
      <c r="D35">
        <v>99</v>
      </c>
      <c r="E35" s="13">
        <v>1.0900000000000001</v>
      </c>
      <c r="F35" s="3">
        <v>4894</v>
      </c>
      <c r="G35" s="3"/>
      <c r="H35" s="3">
        <f t="shared" si="0"/>
        <v>4894</v>
      </c>
      <c r="I35" s="3"/>
    </row>
    <row r="36" spans="1:9">
      <c r="A36" s="6">
        <v>33</v>
      </c>
      <c r="B36" t="s">
        <v>584</v>
      </c>
      <c r="C36" t="s">
        <v>585</v>
      </c>
      <c r="D36">
        <v>40</v>
      </c>
      <c r="E36" s="13">
        <v>0.42</v>
      </c>
      <c r="F36" s="3">
        <v>4856</v>
      </c>
      <c r="G36" s="17">
        <f>F36</f>
        <v>4856</v>
      </c>
      <c r="H36" s="3"/>
      <c r="I36" s="3"/>
    </row>
    <row r="37" spans="1:9">
      <c r="A37" s="6">
        <v>34</v>
      </c>
      <c r="B37" t="s">
        <v>586</v>
      </c>
      <c r="C37" t="s">
        <v>587</v>
      </c>
      <c r="D37">
        <v>109</v>
      </c>
      <c r="E37" s="13">
        <v>1.1100000000000001</v>
      </c>
      <c r="F37" s="3">
        <v>4771</v>
      </c>
      <c r="H37" s="3">
        <f t="shared" si="0"/>
        <v>4771</v>
      </c>
    </row>
    <row r="38" spans="1:9">
      <c r="A38" s="6">
        <v>35</v>
      </c>
      <c r="B38" t="s">
        <v>588</v>
      </c>
      <c r="C38" t="s">
        <v>589</v>
      </c>
      <c r="D38">
        <v>125</v>
      </c>
      <c r="E38" s="13">
        <v>1.23</v>
      </c>
      <c r="F38" s="3">
        <v>4757</v>
      </c>
      <c r="H38" s="3">
        <f t="shared" si="0"/>
        <v>4757</v>
      </c>
    </row>
    <row r="39" spans="1:9">
      <c r="A39" s="6">
        <v>36</v>
      </c>
      <c r="B39" t="s">
        <v>590</v>
      </c>
      <c r="C39" t="s">
        <v>591</v>
      </c>
      <c r="D39">
        <v>183</v>
      </c>
      <c r="E39" s="13">
        <v>1.51</v>
      </c>
      <c r="F39" s="3">
        <v>4744</v>
      </c>
      <c r="H39" s="3"/>
      <c r="I39" s="3">
        <f>F39</f>
        <v>4744</v>
      </c>
    </row>
    <row r="40" spans="1:9">
      <c r="A40" s="6">
        <v>37</v>
      </c>
      <c r="B40" t="s">
        <v>592</v>
      </c>
      <c r="C40" t="s">
        <v>593</v>
      </c>
      <c r="D40">
        <v>13</v>
      </c>
      <c r="E40" s="13">
        <v>0.17</v>
      </c>
      <c r="F40" s="3">
        <v>4328</v>
      </c>
      <c r="G40" s="17">
        <f>F40</f>
        <v>4328</v>
      </c>
      <c r="H40" s="3"/>
    </row>
    <row r="41" spans="1:9">
      <c r="A41" s="6">
        <v>38</v>
      </c>
      <c r="B41" t="s">
        <v>594</v>
      </c>
      <c r="C41" t="s">
        <v>595</v>
      </c>
      <c r="D41">
        <v>143</v>
      </c>
      <c r="E41" s="13">
        <v>1.32</v>
      </c>
      <c r="F41" s="3">
        <v>4240</v>
      </c>
      <c r="H41" s="3"/>
      <c r="I41" s="17">
        <f>F41</f>
        <v>4240</v>
      </c>
    </row>
    <row r="42" spans="1:9">
      <c r="A42" s="6">
        <v>39</v>
      </c>
      <c r="B42" t="s">
        <v>596</v>
      </c>
      <c r="C42" t="s">
        <v>597</v>
      </c>
      <c r="D42">
        <v>115</v>
      </c>
      <c r="E42" s="13">
        <v>1.1299999999999999</v>
      </c>
      <c r="F42" s="3">
        <v>4123</v>
      </c>
      <c r="H42" s="3">
        <f t="shared" si="0"/>
        <v>4123</v>
      </c>
    </row>
    <row r="43" spans="1:9">
      <c r="A43" s="6">
        <v>40</v>
      </c>
      <c r="B43" t="s">
        <v>598</v>
      </c>
      <c r="C43" t="s">
        <v>599</v>
      </c>
      <c r="D43">
        <v>88</v>
      </c>
      <c r="E43" s="13">
        <v>1.04</v>
      </c>
      <c r="F43" s="3">
        <v>4088</v>
      </c>
      <c r="H43" s="3">
        <f t="shared" si="0"/>
        <v>4088</v>
      </c>
    </row>
    <row r="44" spans="1:9">
      <c r="B44" t="s">
        <v>600</v>
      </c>
      <c r="C44" t="s">
        <v>601</v>
      </c>
      <c r="D44">
        <v>126</v>
      </c>
      <c r="E44" s="13">
        <v>1.25</v>
      </c>
      <c r="F44" s="3">
        <v>4040</v>
      </c>
      <c r="H44" s="3">
        <f t="shared" si="0"/>
        <v>4040</v>
      </c>
    </row>
    <row r="45" spans="1:9">
      <c r="A45" s="6">
        <v>42</v>
      </c>
      <c r="B45" t="s">
        <v>602</v>
      </c>
      <c r="C45" t="s">
        <v>603</v>
      </c>
      <c r="D45">
        <v>154</v>
      </c>
      <c r="E45" s="13">
        <v>1.38</v>
      </c>
      <c r="F45" s="3">
        <v>3789</v>
      </c>
      <c r="H45" s="3"/>
      <c r="I45" s="17">
        <f>F45</f>
        <v>3789</v>
      </c>
    </row>
    <row r="46" spans="1:9">
      <c r="A46" s="6">
        <v>43</v>
      </c>
      <c r="B46" t="s">
        <v>604</v>
      </c>
      <c r="C46" t="s">
        <v>605</v>
      </c>
      <c r="D46">
        <v>134</v>
      </c>
      <c r="E46" s="13">
        <v>1.33</v>
      </c>
      <c r="F46" s="3">
        <v>3670</v>
      </c>
      <c r="H46" s="3"/>
      <c r="I46" s="17">
        <f>F46</f>
        <v>3670</v>
      </c>
    </row>
    <row r="47" spans="1:9">
      <c r="A47" s="6">
        <v>44</v>
      </c>
      <c r="B47" t="s">
        <v>606</v>
      </c>
      <c r="C47" t="s">
        <v>607</v>
      </c>
      <c r="D47">
        <v>19</v>
      </c>
      <c r="E47" s="13">
        <v>0.28000000000000003</v>
      </c>
      <c r="F47" s="3">
        <v>3203</v>
      </c>
      <c r="H47" s="3">
        <f t="shared" si="0"/>
        <v>3203</v>
      </c>
    </row>
    <row r="48" spans="1:9">
      <c r="A48" s="6">
        <v>45</v>
      </c>
      <c r="B48" t="s">
        <v>608</v>
      </c>
      <c r="C48" t="s">
        <v>609</v>
      </c>
      <c r="D48">
        <v>6</v>
      </c>
      <c r="E48" s="13">
        <v>0.09</v>
      </c>
      <c r="F48" s="3">
        <v>3076</v>
      </c>
      <c r="H48" s="3">
        <f t="shared" si="0"/>
        <v>3076</v>
      </c>
    </row>
    <row r="49" spans="1:9">
      <c r="A49" s="6">
        <v>46</v>
      </c>
      <c r="B49" t="s">
        <v>610</v>
      </c>
      <c r="C49" t="s">
        <v>611</v>
      </c>
      <c r="D49">
        <v>113</v>
      </c>
      <c r="E49" s="13">
        <v>1.1299999999999999</v>
      </c>
      <c r="F49" s="3">
        <v>2998</v>
      </c>
      <c r="H49" s="3">
        <f t="shared" si="0"/>
        <v>2998</v>
      </c>
      <c r="I49" s="17"/>
    </row>
    <row r="50" spans="1:9">
      <c r="A50" s="6">
        <v>47</v>
      </c>
      <c r="B50" t="s">
        <v>612</v>
      </c>
      <c r="C50" t="s">
        <v>613</v>
      </c>
      <c r="D50">
        <v>23</v>
      </c>
      <c r="E50" s="13">
        <v>0.26</v>
      </c>
      <c r="F50" s="3">
        <v>2990</v>
      </c>
      <c r="G50" s="17">
        <f>F50</f>
        <v>2990</v>
      </c>
      <c r="H50" s="3"/>
    </row>
    <row r="51" spans="1:9">
      <c r="A51" s="6">
        <v>48</v>
      </c>
      <c r="B51" t="s">
        <v>614</v>
      </c>
      <c r="C51" t="s">
        <v>379</v>
      </c>
      <c r="D51">
        <v>14</v>
      </c>
      <c r="E51" s="13">
        <v>0.18</v>
      </c>
      <c r="F51" s="3">
        <v>2985</v>
      </c>
      <c r="G51" s="17">
        <f>F51</f>
        <v>2985</v>
      </c>
      <c r="H51" s="3"/>
    </row>
    <row r="52" spans="1:9">
      <c r="A52" s="6">
        <v>49</v>
      </c>
      <c r="B52" t="s">
        <v>615</v>
      </c>
      <c r="C52" t="s">
        <v>616</v>
      </c>
      <c r="D52">
        <v>135</v>
      </c>
      <c r="E52" s="13">
        <v>1.28</v>
      </c>
      <c r="F52" s="3">
        <v>2955</v>
      </c>
      <c r="H52" s="3">
        <f t="shared" si="0"/>
        <v>2955</v>
      </c>
    </row>
    <row r="53" spans="1:9">
      <c r="A53" s="6">
        <v>50</v>
      </c>
      <c r="B53" t="s">
        <v>617</v>
      </c>
      <c r="C53" t="s">
        <v>618</v>
      </c>
      <c r="D53">
        <v>136</v>
      </c>
      <c r="E53" s="13">
        <v>1.25</v>
      </c>
      <c r="F53" s="3">
        <v>2885</v>
      </c>
      <c r="H53" s="3">
        <f t="shared" si="0"/>
        <v>2885</v>
      </c>
    </row>
    <row r="54" spans="1:9">
      <c r="A54" s="6">
        <v>51</v>
      </c>
      <c r="B54" t="s">
        <v>619</v>
      </c>
      <c r="C54" t="s">
        <v>620</v>
      </c>
      <c r="D54">
        <v>146</v>
      </c>
      <c r="E54" s="13">
        <v>1.29</v>
      </c>
      <c r="F54" s="3">
        <v>2839</v>
      </c>
      <c r="H54" s="3">
        <f t="shared" si="0"/>
        <v>2839</v>
      </c>
    </row>
    <row r="55" spans="1:9">
      <c r="A55" s="6">
        <v>52</v>
      </c>
      <c r="B55" t="s">
        <v>621</v>
      </c>
      <c r="C55" t="s">
        <v>622</v>
      </c>
      <c r="D55">
        <v>153</v>
      </c>
      <c r="E55" s="13">
        <v>1.36</v>
      </c>
      <c r="F55" s="3">
        <v>2810</v>
      </c>
      <c r="H55" s="3"/>
      <c r="I55" s="17">
        <f>F55</f>
        <v>2810</v>
      </c>
    </row>
    <row r="56" spans="1:9">
      <c r="A56" s="6">
        <v>53</v>
      </c>
      <c r="B56" t="s">
        <v>623</v>
      </c>
      <c r="C56" t="s">
        <v>624</v>
      </c>
      <c r="D56">
        <v>45</v>
      </c>
      <c r="E56" s="13">
        <v>0.48</v>
      </c>
      <c r="F56" s="3">
        <v>2808</v>
      </c>
      <c r="G56" s="17">
        <f>F56</f>
        <v>2808</v>
      </c>
      <c r="H56" s="3"/>
    </row>
    <row r="57" spans="1:9">
      <c r="A57" s="6">
        <v>54</v>
      </c>
      <c r="B57" t="s">
        <v>625</v>
      </c>
      <c r="C57" t="s">
        <v>626</v>
      </c>
      <c r="D57">
        <v>152</v>
      </c>
      <c r="E57" s="13">
        <v>1.37</v>
      </c>
      <c r="F57" s="3">
        <v>2739</v>
      </c>
      <c r="H57" s="3"/>
      <c r="I57" s="17">
        <f>F57</f>
        <v>2739</v>
      </c>
    </row>
    <row r="58" spans="1:9">
      <c r="A58" s="6">
        <v>55</v>
      </c>
      <c r="B58" t="s">
        <v>627</v>
      </c>
      <c r="C58" t="s">
        <v>628</v>
      </c>
      <c r="D58">
        <v>32</v>
      </c>
      <c r="E58" s="13">
        <v>0.35</v>
      </c>
      <c r="F58" s="3">
        <v>2719</v>
      </c>
      <c r="G58" s="17">
        <f>F58</f>
        <v>2719</v>
      </c>
      <c r="H58" s="3"/>
    </row>
    <row r="59" spans="1:9">
      <c r="A59" s="6">
        <v>56</v>
      </c>
      <c r="B59" t="s">
        <v>629</v>
      </c>
      <c r="C59" t="s">
        <v>630</v>
      </c>
      <c r="D59">
        <v>137</v>
      </c>
      <c r="E59" s="13">
        <v>1.26</v>
      </c>
      <c r="F59" s="3">
        <v>2626</v>
      </c>
      <c r="H59" s="3">
        <f t="shared" si="0"/>
        <v>2626</v>
      </c>
    </row>
    <row r="60" spans="1:9">
      <c r="A60" s="6">
        <v>57</v>
      </c>
      <c r="B60" t="s">
        <v>631</v>
      </c>
      <c r="C60" t="s">
        <v>632</v>
      </c>
      <c r="D60">
        <v>118</v>
      </c>
      <c r="E60" s="13">
        <v>1.17</v>
      </c>
      <c r="F60" s="3">
        <v>2623</v>
      </c>
      <c r="H60" s="3">
        <f t="shared" si="0"/>
        <v>2623</v>
      </c>
    </row>
    <row r="61" spans="1:9">
      <c r="A61" s="6">
        <v>58</v>
      </c>
      <c r="B61" t="s">
        <v>633</v>
      </c>
      <c r="C61" t="s">
        <v>151</v>
      </c>
      <c r="D61">
        <v>53</v>
      </c>
      <c r="E61" s="13">
        <v>0.56000000000000005</v>
      </c>
      <c r="F61" s="3">
        <v>2500</v>
      </c>
      <c r="G61" s="17">
        <f>F61</f>
        <v>2500</v>
      </c>
      <c r="H61" s="3"/>
    </row>
    <row r="62" spans="1:9">
      <c r="A62" s="6">
        <v>59</v>
      </c>
      <c r="B62" t="s">
        <v>634</v>
      </c>
      <c r="C62" t="s">
        <v>635</v>
      </c>
      <c r="D62">
        <v>11</v>
      </c>
      <c r="E62" s="13">
        <v>0.16</v>
      </c>
      <c r="F62" s="3">
        <v>2455</v>
      </c>
      <c r="G62" s="17">
        <f>F62</f>
        <v>2455</v>
      </c>
      <c r="H62" s="3"/>
    </row>
    <row r="63" spans="1:9">
      <c r="A63" s="6">
        <v>60</v>
      </c>
      <c r="B63" t="s">
        <v>636</v>
      </c>
      <c r="C63" t="s">
        <v>637</v>
      </c>
      <c r="D63">
        <v>36</v>
      </c>
      <c r="E63" s="13">
        <v>0.39</v>
      </c>
      <c r="F63" s="3">
        <v>2407</v>
      </c>
      <c r="G63" s="17">
        <f>F63</f>
        <v>2407</v>
      </c>
      <c r="H63" s="3"/>
    </row>
    <row r="64" spans="1:9">
      <c r="A64" s="6">
        <v>61</v>
      </c>
      <c r="B64" t="s">
        <v>638</v>
      </c>
      <c r="C64" t="s">
        <v>639</v>
      </c>
      <c r="D64">
        <v>12</v>
      </c>
      <c r="E64" s="13">
        <v>0.19</v>
      </c>
      <c r="F64" s="3">
        <v>2377</v>
      </c>
      <c r="G64" s="17">
        <f>F64</f>
        <v>2377</v>
      </c>
      <c r="H64" s="3"/>
    </row>
    <row r="65" spans="1:10">
      <c r="A65" s="6">
        <v>62</v>
      </c>
      <c r="B65" t="s">
        <v>640</v>
      </c>
      <c r="C65" t="s">
        <v>641</v>
      </c>
      <c r="D65">
        <v>137</v>
      </c>
      <c r="E65" s="13">
        <v>1.26</v>
      </c>
      <c r="F65" s="3">
        <v>2367</v>
      </c>
      <c r="H65" s="3">
        <f t="shared" si="0"/>
        <v>2367</v>
      </c>
    </row>
    <row r="66" spans="1:10">
      <c r="A66" s="6">
        <v>63</v>
      </c>
      <c r="B66" t="s">
        <v>642</v>
      </c>
      <c r="C66" t="s">
        <v>643</v>
      </c>
      <c r="D66">
        <v>47</v>
      </c>
      <c r="E66" s="13">
        <v>0.51</v>
      </c>
      <c r="F66" s="3">
        <v>2296</v>
      </c>
      <c r="G66" s="17">
        <f>F66</f>
        <v>2296</v>
      </c>
      <c r="H66" s="3"/>
    </row>
    <row r="67" spans="1:10">
      <c r="A67" s="6">
        <v>64</v>
      </c>
      <c r="B67" t="s">
        <v>644</v>
      </c>
      <c r="C67" t="s">
        <v>176</v>
      </c>
      <c r="D67">
        <v>134</v>
      </c>
      <c r="E67" s="13">
        <v>1.23</v>
      </c>
      <c r="F67" s="3">
        <v>2218</v>
      </c>
      <c r="H67" s="3">
        <f t="shared" si="0"/>
        <v>2218</v>
      </c>
    </row>
    <row r="68" spans="1:10">
      <c r="A68" s="6">
        <v>65</v>
      </c>
      <c r="B68" t="s">
        <v>645</v>
      </c>
      <c r="C68" t="s">
        <v>646</v>
      </c>
      <c r="D68">
        <v>27</v>
      </c>
      <c r="E68">
        <v>0.31</v>
      </c>
      <c r="F68" s="3">
        <v>2123</v>
      </c>
      <c r="G68" s="17">
        <f>F68</f>
        <v>2123</v>
      </c>
      <c r="H68" s="3"/>
    </row>
    <row r="69" spans="1:10">
      <c r="A69" s="6">
        <v>66</v>
      </c>
      <c r="B69" t="s">
        <v>647</v>
      </c>
      <c r="C69" t="s">
        <v>648</v>
      </c>
      <c r="D69">
        <v>24</v>
      </c>
      <c r="E69">
        <v>0.27</v>
      </c>
      <c r="F69" s="3">
        <v>2088</v>
      </c>
      <c r="G69" s="17">
        <f>F69</f>
        <v>2088</v>
      </c>
      <c r="H69" s="3"/>
    </row>
    <row r="70" spans="1:10">
      <c r="A70" s="6">
        <v>67</v>
      </c>
      <c r="B70" t="s">
        <v>649</v>
      </c>
      <c r="C70" t="s">
        <v>650</v>
      </c>
      <c r="D70">
        <v>25</v>
      </c>
      <c r="E70">
        <v>0.27</v>
      </c>
      <c r="F70" s="3">
        <v>2058</v>
      </c>
      <c r="G70" s="17">
        <f>F70</f>
        <v>2058</v>
      </c>
      <c r="H70" s="3"/>
    </row>
    <row r="71" spans="1:10">
      <c r="A71" s="6">
        <v>68</v>
      </c>
      <c r="B71" t="s">
        <v>651</v>
      </c>
      <c r="C71" t="s">
        <v>652</v>
      </c>
      <c r="D71">
        <v>135</v>
      </c>
      <c r="E71">
        <v>1.28</v>
      </c>
      <c r="F71" s="3">
        <v>2054</v>
      </c>
      <c r="H71" s="3">
        <f t="shared" ref="H71:H86" si="1">F71</f>
        <v>2054</v>
      </c>
    </row>
    <row r="72" spans="1:10">
      <c r="A72" s="6">
        <v>69</v>
      </c>
      <c r="B72" t="s">
        <v>653</v>
      </c>
      <c r="C72" t="s">
        <v>654</v>
      </c>
      <c r="D72">
        <v>17</v>
      </c>
      <c r="E72">
        <v>0.22</v>
      </c>
      <c r="F72" s="3">
        <v>1996</v>
      </c>
      <c r="G72" s="17">
        <f>F72</f>
        <v>1996</v>
      </c>
      <c r="H72" s="3"/>
    </row>
    <row r="73" spans="1:10">
      <c r="A73" s="6">
        <v>70</v>
      </c>
      <c r="B73" t="s">
        <v>655</v>
      </c>
      <c r="C73" t="s">
        <v>656</v>
      </c>
      <c r="D73">
        <v>43</v>
      </c>
      <c r="E73">
        <v>0.45</v>
      </c>
      <c r="F73" s="3">
        <v>1929</v>
      </c>
      <c r="G73" s="17">
        <f>F73</f>
        <v>1929</v>
      </c>
      <c r="H73" s="3"/>
    </row>
    <row r="74" spans="1:10">
      <c r="A74" s="6">
        <v>71</v>
      </c>
      <c r="B74" t="s">
        <v>657</v>
      </c>
      <c r="C74" t="s">
        <v>658</v>
      </c>
      <c r="D74">
        <v>30</v>
      </c>
      <c r="E74">
        <v>0.31</v>
      </c>
      <c r="F74" s="3">
        <v>1852</v>
      </c>
      <c r="G74" s="17">
        <f>F74</f>
        <v>1852</v>
      </c>
      <c r="H74" s="3"/>
    </row>
    <row r="75" spans="1:10">
      <c r="A75" s="6">
        <v>72</v>
      </c>
      <c r="B75" t="s">
        <v>659</v>
      </c>
      <c r="C75" t="s">
        <v>660</v>
      </c>
      <c r="D75">
        <v>195</v>
      </c>
      <c r="E75">
        <v>2.04</v>
      </c>
      <c r="F75" s="3">
        <v>1788</v>
      </c>
      <c r="H75" s="3"/>
      <c r="J75" s="17">
        <f>F75</f>
        <v>1788</v>
      </c>
    </row>
    <row r="76" spans="1:10">
      <c r="A76" s="6">
        <v>73</v>
      </c>
      <c r="B76" t="s">
        <v>661</v>
      </c>
      <c r="C76" t="s">
        <v>492</v>
      </c>
      <c r="D76">
        <v>108</v>
      </c>
      <c r="E76">
        <v>1.1100000000000001</v>
      </c>
      <c r="F76" s="3">
        <v>1716</v>
      </c>
      <c r="H76" s="3">
        <f t="shared" si="1"/>
        <v>1716</v>
      </c>
    </row>
    <row r="77" spans="1:10">
      <c r="A77" s="6">
        <v>74</v>
      </c>
      <c r="B77" t="s">
        <v>662</v>
      </c>
      <c r="C77" t="s">
        <v>663</v>
      </c>
      <c r="D77">
        <v>138</v>
      </c>
      <c r="E77">
        <v>1.27</v>
      </c>
      <c r="F77" s="3">
        <v>1643</v>
      </c>
      <c r="H77" s="3">
        <f t="shared" si="1"/>
        <v>1643</v>
      </c>
    </row>
    <row r="78" spans="1:10">
      <c r="A78" s="6">
        <v>75</v>
      </c>
      <c r="B78" t="s">
        <v>664</v>
      </c>
      <c r="C78" t="s">
        <v>665</v>
      </c>
      <c r="D78">
        <v>140</v>
      </c>
      <c r="E78">
        <v>1.27</v>
      </c>
      <c r="F78" s="3">
        <v>1639</v>
      </c>
      <c r="H78" s="3">
        <f t="shared" si="1"/>
        <v>1639</v>
      </c>
    </row>
    <row r="79" spans="1:10">
      <c r="A79" s="6">
        <v>76</v>
      </c>
      <c r="B79" t="s">
        <v>666</v>
      </c>
      <c r="C79" t="s">
        <v>667</v>
      </c>
      <c r="D79">
        <v>19</v>
      </c>
      <c r="E79">
        <v>0.25</v>
      </c>
      <c r="F79" s="3">
        <v>1600</v>
      </c>
      <c r="G79" s="17">
        <f>F79</f>
        <v>1600</v>
      </c>
      <c r="H79" s="3"/>
    </row>
    <row r="80" spans="1:10">
      <c r="A80" s="6">
        <v>77</v>
      </c>
      <c r="B80" t="s">
        <v>668</v>
      </c>
      <c r="C80" t="s">
        <v>667</v>
      </c>
      <c r="D80">
        <v>131</v>
      </c>
      <c r="E80">
        <v>1.23</v>
      </c>
      <c r="F80" s="3">
        <v>1600</v>
      </c>
      <c r="H80" s="3">
        <f t="shared" si="1"/>
        <v>1600</v>
      </c>
    </row>
    <row r="81" spans="1:9">
      <c r="A81" s="6">
        <v>78</v>
      </c>
      <c r="B81" t="s">
        <v>669</v>
      </c>
      <c r="C81" t="s">
        <v>667</v>
      </c>
      <c r="D81">
        <v>161</v>
      </c>
      <c r="E81">
        <v>1.44</v>
      </c>
      <c r="F81" s="3">
        <v>1600</v>
      </c>
      <c r="H81" s="3"/>
      <c r="I81" s="17">
        <f>F81</f>
        <v>1600</v>
      </c>
    </row>
    <row r="82" spans="1:9">
      <c r="A82" s="6">
        <v>79</v>
      </c>
      <c r="B82" t="s">
        <v>670</v>
      </c>
      <c r="C82" t="s">
        <v>671</v>
      </c>
      <c r="D82">
        <v>50</v>
      </c>
      <c r="E82">
        <v>0.52</v>
      </c>
      <c r="F82" s="3">
        <v>1578</v>
      </c>
      <c r="G82" s="17">
        <f>F82</f>
        <v>1578</v>
      </c>
      <c r="H82" s="3"/>
    </row>
    <row r="83" spans="1:9">
      <c r="A83" s="6">
        <v>80</v>
      </c>
      <c r="B83" t="s">
        <v>672</v>
      </c>
      <c r="C83" t="s">
        <v>494</v>
      </c>
      <c r="D83">
        <v>11</v>
      </c>
      <c r="E83">
        <v>0.15</v>
      </c>
      <c r="F83" s="3">
        <v>1574</v>
      </c>
      <c r="G83" s="17">
        <f>F83</f>
        <v>1574</v>
      </c>
      <c r="H83" s="3"/>
    </row>
    <row r="84" spans="1:9">
      <c r="A84" s="6">
        <v>81</v>
      </c>
      <c r="B84" t="s">
        <v>673</v>
      </c>
      <c r="C84" t="s">
        <v>445</v>
      </c>
      <c r="D84">
        <v>191</v>
      </c>
      <c r="E84">
        <v>2.02</v>
      </c>
      <c r="F84" s="3">
        <v>1513</v>
      </c>
      <c r="H84" s="3">
        <f t="shared" si="1"/>
        <v>1513</v>
      </c>
    </row>
    <row r="85" spans="1:9">
      <c r="A85" s="6">
        <v>82</v>
      </c>
      <c r="B85" t="s">
        <v>674</v>
      </c>
      <c r="C85" t="s">
        <v>675</v>
      </c>
      <c r="D85">
        <v>138</v>
      </c>
      <c r="E85">
        <v>1.27</v>
      </c>
      <c r="F85" s="3">
        <v>1500</v>
      </c>
      <c r="H85" s="3">
        <f t="shared" si="1"/>
        <v>1500</v>
      </c>
    </row>
    <row r="86" spans="1:9">
      <c r="A86" s="6">
        <v>83</v>
      </c>
      <c r="B86" t="s">
        <v>676</v>
      </c>
      <c r="C86" t="s">
        <v>677</v>
      </c>
      <c r="D86">
        <v>130</v>
      </c>
      <c r="E86">
        <v>1.22</v>
      </c>
      <c r="F86" s="3">
        <v>1498</v>
      </c>
      <c r="H86" s="3">
        <f t="shared" si="1"/>
        <v>1498</v>
      </c>
    </row>
    <row r="87" spans="1:9">
      <c r="A87" s="6">
        <v>84</v>
      </c>
      <c r="B87" t="s">
        <v>678</v>
      </c>
      <c r="C87" t="s">
        <v>679</v>
      </c>
      <c r="D87">
        <v>36</v>
      </c>
      <c r="E87">
        <v>0.39</v>
      </c>
      <c r="F87" s="3">
        <v>1420</v>
      </c>
      <c r="G87" s="17">
        <f>F87</f>
        <v>1420</v>
      </c>
    </row>
    <row r="88" spans="1:9">
      <c r="A88" s="6">
        <v>85</v>
      </c>
      <c r="B88" t="s">
        <v>680</v>
      </c>
      <c r="C88" t="s">
        <v>681</v>
      </c>
      <c r="D88">
        <v>168</v>
      </c>
      <c r="E88">
        <v>1.46</v>
      </c>
      <c r="F88" s="3">
        <v>1406</v>
      </c>
      <c r="I88" s="17">
        <f>F88</f>
        <v>1406</v>
      </c>
    </row>
    <row r="89" spans="1:9">
      <c r="A89" s="6">
        <v>86</v>
      </c>
      <c r="B89" t="s">
        <v>682</v>
      </c>
      <c r="C89" t="s">
        <v>683</v>
      </c>
      <c r="D89">
        <v>157</v>
      </c>
      <c r="E89">
        <v>1.38</v>
      </c>
      <c r="F89" s="3">
        <v>1405</v>
      </c>
      <c r="I89" s="17">
        <f>F89</f>
        <v>1405</v>
      </c>
    </row>
    <row r="90" spans="1:9">
      <c r="A90" s="6">
        <v>87</v>
      </c>
      <c r="B90" t="s">
        <v>684</v>
      </c>
      <c r="C90" t="s">
        <v>685</v>
      </c>
      <c r="D90">
        <v>98</v>
      </c>
      <c r="E90">
        <v>1.08</v>
      </c>
      <c r="F90" s="3">
        <v>1375</v>
      </c>
      <c r="H90" s="17">
        <f>F90</f>
        <v>1375</v>
      </c>
    </row>
    <row r="91" spans="1:9">
      <c r="A91" s="6">
        <v>88</v>
      </c>
      <c r="B91" t="s">
        <v>686</v>
      </c>
      <c r="C91" t="s">
        <v>687</v>
      </c>
      <c r="D91">
        <v>138</v>
      </c>
      <c r="E91">
        <v>1.27</v>
      </c>
      <c r="F91" s="3">
        <v>1348</v>
      </c>
      <c r="H91" s="17">
        <f>F91</f>
        <v>1348</v>
      </c>
    </row>
    <row r="92" spans="1:9">
      <c r="A92" s="6">
        <v>89</v>
      </c>
      <c r="B92" t="s">
        <v>688</v>
      </c>
      <c r="C92" t="s">
        <v>689</v>
      </c>
      <c r="D92">
        <v>153</v>
      </c>
      <c r="E92">
        <v>1.39</v>
      </c>
      <c r="F92" s="3">
        <v>1337</v>
      </c>
      <c r="I92" s="17">
        <f>F92</f>
        <v>1337</v>
      </c>
    </row>
    <row r="93" spans="1:9">
      <c r="A93" s="6">
        <v>90</v>
      </c>
      <c r="B93" t="s">
        <v>690</v>
      </c>
      <c r="C93" t="s">
        <v>691</v>
      </c>
      <c r="D93">
        <v>26</v>
      </c>
      <c r="E93">
        <v>0.37</v>
      </c>
      <c r="F93" s="3">
        <v>1326</v>
      </c>
      <c r="G93" s="17">
        <f>F93</f>
        <v>1326</v>
      </c>
    </row>
    <row r="94" spans="1:9">
      <c r="A94" s="6">
        <v>91</v>
      </c>
      <c r="B94" t="s">
        <v>692</v>
      </c>
      <c r="C94" t="s">
        <v>693</v>
      </c>
      <c r="D94">
        <v>12</v>
      </c>
      <c r="E94">
        <v>0.21</v>
      </c>
      <c r="F94" s="3">
        <v>1323</v>
      </c>
      <c r="G94" s="17">
        <f>F94</f>
        <v>1323</v>
      </c>
    </row>
    <row r="95" spans="1:9">
      <c r="A95" s="6">
        <v>92</v>
      </c>
      <c r="B95" t="s">
        <v>694</v>
      </c>
      <c r="C95" t="s">
        <v>695</v>
      </c>
      <c r="D95">
        <v>124</v>
      </c>
      <c r="E95">
        <v>1.23</v>
      </c>
      <c r="F95" s="3">
        <v>1310</v>
      </c>
      <c r="H95" s="17">
        <f>F95</f>
        <v>1310</v>
      </c>
    </row>
    <row r="96" spans="1:9">
      <c r="A96" s="6">
        <v>93</v>
      </c>
      <c r="B96" t="s">
        <v>696</v>
      </c>
      <c r="C96" t="s">
        <v>697</v>
      </c>
      <c r="D96">
        <v>156</v>
      </c>
      <c r="E96">
        <v>1.38</v>
      </c>
      <c r="F96" s="3">
        <v>1283</v>
      </c>
      <c r="I96" s="17">
        <f>F96</f>
        <v>1283</v>
      </c>
    </row>
    <row r="97" spans="1:9">
      <c r="A97" s="6">
        <v>94</v>
      </c>
      <c r="B97" t="s">
        <v>698</v>
      </c>
      <c r="C97" t="s">
        <v>699</v>
      </c>
      <c r="D97">
        <v>105</v>
      </c>
      <c r="E97">
        <v>1.05</v>
      </c>
      <c r="F97" s="3">
        <v>1281</v>
      </c>
      <c r="H97" s="17">
        <f>F97</f>
        <v>1281</v>
      </c>
    </row>
    <row r="98" spans="1:9">
      <c r="A98" s="6">
        <v>95</v>
      </c>
      <c r="B98" t="s">
        <v>700</v>
      </c>
      <c r="C98" t="s">
        <v>701</v>
      </c>
      <c r="D98">
        <v>138</v>
      </c>
      <c r="E98" s="13">
        <v>1.4</v>
      </c>
      <c r="F98" s="3">
        <v>1261</v>
      </c>
      <c r="I98" s="17">
        <f>F98</f>
        <v>1261</v>
      </c>
    </row>
    <row r="99" spans="1:9">
      <c r="A99" s="6">
        <v>96</v>
      </c>
      <c r="B99" t="s">
        <v>702</v>
      </c>
      <c r="C99" t="s">
        <v>701</v>
      </c>
      <c r="D99">
        <v>188</v>
      </c>
      <c r="E99">
        <v>1.54</v>
      </c>
      <c r="F99" s="3">
        <v>1261</v>
      </c>
      <c r="I99" s="17">
        <f>F99</f>
        <v>1261</v>
      </c>
    </row>
    <row r="100" spans="1:9">
      <c r="A100" s="6">
        <v>97</v>
      </c>
      <c r="B100" t="s">
        <v>703</v>
      </c>
      <c r="C100" t="s">
        <v>704</v>
      </c>
      <c r="D100">
        <v>111</v>
      </c>
      <c r="E100">
        <v>1.1399999999999999</v>
      </c>
      <c r="F100" s="3">
        <v>1241</v>
      </c>
      <c r="H100" s="17">
        <f>F100</f>
        <v>1241</v>
      </c>
      <c r="I100" s="17"/>
    </row>
    <row r="101" spans="1:9">
      <c r="A101" s="6">
        <v>98</v>
      </c>
      <c r="B101" t="s">
        <v>705</v>
      </c>
      <c r="C101" t="s">
        <v>706</v>
      </c>
      <c r="D101">
        <v>55</v>
      </c>
      <c r="E101">
        <v>0.59</v>
      </c>
      <c r="F101" s="3">
        <v>1173</v>
      </c>
      <c r="G101" s="17">
        <f>F101</f>
        <v>1173</v>
      </c>
    </row>
    <row r="102" spans="1:9">
      <c r="A102" s="6">
        <v>99</v>
      </c>
      <c r="B102" t="s">
        <v>707</v>
      </c>
      <c r="C102" t="s">
        <v>708</v>
      </c>
      <c r="D102">
        <v>148</v>
      </c>
      <c r="E102">
        <v>1.33</v>
      </c>
      <c r="F102" s="3">
        <v>1171</v>
      </c>
      <c r="I102" s="17">
        <f>F102</f>
        <v>1171</v>
      </c>
    </row>
    <row r="103" spans="1:9">
      <c r="A103" s="6">
        <v>100</v>
      </c>
      <c r="B103" t="s">
        <v>709</v>
      </c>
      <c r="C103" t="s">
        <v>708</v>
      </c>
      <c r="D103">
        <v>117</v>
      </c>
      <c r="E103">
        <v>1.18</v>
      </c>
      <c r="F103" s="3">
        <v>1171</v>
      </c>
      <c r="H103" s="17">
        <f>F103</f>
        <v>1171</v>
      </c>
    </row>
    <row r="104" spans="1:9">
      <c r="A104" s="6">
        <v>101</v>
      </c>
      <c r="B104" t="s">
        <v>710</v>
      </c>
      <c r="C104" t="s">
        <v>711</v>
      </c>
      <c r="D104">
        <v>142</v>
      </c>
      <c r="E104" s="13">
        <v>1.3</v>
      </c>
      <c r="F104" s="3">
        <v>1170</v>
      </c>
      <c r="I104" s="17">
        <f>F104</f>
        <v>1170</v>
      </c>
    </row>
    <row r="105" spans="1:9">
      <c r="A105" s="6">
        <v>102</v>
      </c>
      <c r="B105" t="s">
        <v>712</v>
      </c>
      <c r="C105" t="s">
        <v>315</v>
      </c>
      <c r="D105">
        <v>77</v>
      </c>
      <c r="E105">
        <v>0.53</v>
      </c>
      <c r="F105" s="3">
        <v>1129</v>
      </c>
      <c r="G105" s="17">
        <f>F105</f>
        <v>1129</v>
      </c>
    </row>
    <row r="106" spans="1:9">
      <c r="A106" s="6">
        <v>103</v>
      </c>
      <c r="B106" t="s">
        <v>713</v>
      </c>
      <c r="C106" t="s">
        <v>714</v>
      </c>
      <c r="D106">
        <v>131</v>
      </c>
      <c r="E106">
        <v>1.29</v>
      </c>
      <c r="F106" s="3">
        <v>1126</v>
      </c>
      <c r="H106" s="17">
        <f>F106</f>
        <v>1126</v>
      </c>
    </row>
    <row r="107" spans="1:9">
      <c r="A107" s="6">
        <v>104</v>
      </c>
      <c r="B107" t="s">
        <v>715</v>
      </c>
      <c r="C107" t="s">
        <v>716</v>
      </c>
      <c r="D107">
        <v>131</v>
      </c>
      <c r="E107" s="21">
        <v>1.3</v>
      </c>
      <c r="F107" s="3">
        <v>1109</v>
      </c>
      <c r="H107" s="17">
        <f>F107</f>
        <v>1109</v>
      </c>
    </row>
    <row r="108" spans="1:9">
      <c r="A108" s="6">
        <v>105</v>
      </c>
      <c r="B108" t="s">
        <v>717</v>
      </c>
      <c r="C108" t="s">
        <v>718</v>
      </c>
      <c r="D108">
        <v>99</v>
      </c>
      <c r="E108" s="21">
        <v>1.1000000000000001</v>
      </c>
      <c r="F108" s="3">
        <v>1093</v>
      </c>
      <c r="H108" s="17">
        <f>F108</f>
        <v>1093</v>
      </c>
    </row>
    <row r="109" spans="1:9">
      <c r="A109" s="6">
        <v>106</v>
      </c>
      <c r="B109" t="s">
        <v>719</v>
      </c>
      <c r="C109" t="s">
        <v>720</v>
      </c>
      <c r="D109">
        <v>147</v>
      </c>
      <c r="E109" s="21">
        <v>1.33</v>
      </c>
      <c r="F109" s="3">
        <v>1083</v>
      </c>
      <c r="I109" s="17">
        <f>F109</f>
        <v>1083</v>
      </c>
    </row>
    <row r="110" spans="1:9">
      <c r="A110" s="6">
        <v>107</v>
      </c>
      <c r="B110" t="s">
        <v>721</v>
      </c>
      <c r="C110" t="s">
        <v>722</v>
      </c>
      <c r="D110">
        <v>100</v>
      </c>
      <c r="E110" s="21">
        <v>1.1000000000000001</v>
      </c>
      <c r="F110" s="3">
        <v>1081</v>
      </c>
      <c r="H110" s="17">
        <f>F110</f>
        <v>1081</v>
      </c>
    </row>
    <row r="111" spans="1:9">
      <c r="A111" s="6">
        <v>108</v>
      </c>
      <c r="B111" t="s">
        <v>723</v>
      </c>
      <c r="C111" t="s">
        <v>319</v>
      </c>
      <c r="D111">
        <v>38</v>
      </c>
      <c r="E111" s="21">
        <v>0.44</v>
      </c>
      <c r="F111" s="3">
        <v>1069</v>
      </c>
      <c r="G111" s="17">
        <f>F111</f>
        <v>1069</v>
      </c>
    </row>
    <row r="112" spans="1:9">
      <c r="A112" s="6">
        <v>109</v>
      </c>
      <c r="B112" t="s">
        <v>724</v>
      </c>
      <c r="C112" t="s">
        <v>725</v>
      </c>
      <c r="D112">
        <v>187</v>
      </c>
      <c r="E112" s="21">
        <v>1.52</v>
      </c>
      <c r="F112" s="3">
        <v>1062</v>
      </c>
      <c r="I112" s="17">
        <f>F112</f>
        <v>1062</v>
      </c>
    </row>
    <row r="113" spans="1:14">
      <c r="A113" s="6">
        <v>110</v>
      </c>
      <c r="B113" t="s">
        <v>726</v>
      </c>
      <c r="C113" t="s">
        <v>727</v>
      </c>
      <c r="D113">
        <v>125</v>
      </c>
      <c r="E113" s="21">
        <v>1.23</v>
      </c>
      <c r="F113" s="3">
        <v>1053</v>
      </c>
      <c r="H113" s="17">
        <f>F113</f>
        <v>1053</v>
      </c>
    </row>
    <row r="114" spans="1:14">
      <c r="A114" s="6">
        <v>111</v>
      </c>
      <c r="B114" t="s">
        <v>728</v>
      </c>
      <c r="C114" t="s">
        <v>729</v>
      </c>
      <c r="D114">
        <v>100</v>
      </c>
      <c r="E114" s="21">
        <v>1.08</v>
      </c>
      <c r="F114" s="3">
        <v>1048</v>
      </c>
      <c r="H114" s="17">
        <f>F114</f>
        <v>1048</v>
      </c>
    </row>
    <row r="115" spans="1:14">
      <c r="A115" s="6">
        <v>112</v>
      </c>
      <c r="B115" t="s">
        <v>730</v>
      </c>
      <c r="C115" t="s">
        <v>327</v>
      </c>
      <c r="D115">
        <v>103</v>
      </c>
      <c r="E115" s="21">
        <v>1.21</v>
      </c>
      <c r="F115" s="3">
        <v>1040</v>
      </c>
      <c r="H115" s="17">
        <f>F115</f>
        <v>1040</v>
      </c>
    </row>
    <row r="116" spans="1:14">
      <c r="A116" s="6">
        <v>113</v>
      </c>
      <c r="B116" t="s">
        <v>731</v>
      </c>
      <c r="C116">
        <v>984</v>
      </c>
      <c r="D116">
        <v>24</v>
      </c>
      <c r="E116" s="21">
        <v>0.36</v>
      </c>
      <c r="F116" s="3">
        <v>984</v>
      </c>
      <c r="G116" s="17">
        <f>F116</f>
        <v>984</v>
      </c>
    </row>
    <row r="117" spans="1:14">
      <c r="A117" s="6">
        <v>114</v>
      </c>
      <c r="B117" t="s">
        <v>732</v>
      </c>
      <c r="C117">
        <v>980</v>
      </c>
      <c r="D117">
        <v>120</v>
      </c>
      <c r="E117" s="21">
        <v>1.19</v>
      </c>
      <c r="F117" s="3">
        <v>980</v>
      </c>
      <c r="H117" s="17">
        <f>F117</f>
        <v>980</v>
      </c>
    </row>
    <row r="118" spans="1:14">
      <c r="A118" s="6">
        <v>115</v>
      </c>
      <c r="B118" t="s">
        <v>733</v>
      </c>
      <c r="C118">
        <v>969</v>
      </c>
      <c r="D118">
        <v>92</v>
      </c>
      <c r="E118" s="21">
        <v>1.08</v>
      </c>
      <c r="F118" s="3">
        <v>967</v>
      </c>
      <c r="H118" s="17">
        <f>F118</f>
        <v>967</v>
      </c>
    </row>
    <row r="119" spans="1:14">
      <c r="A119" s="6">
        <v>116</v>
      </c>
      <c r="B119" t="s">
        <v>734</v>
      </c>
      <c r="C119">
        <v>960</v>
      </c>
      <c r="D119">
        <v>56</v>
      </c>
      <c r="E119" s="21">
        <v>1</v>
      </c>
      <c r="F119" s="3">
        <v>960</v>
      </c>
      <c r="G119" s="17">
        <f>F119</f>
        <v>960</v>
      </c>
    </row>
    <row r="120" spans="1:14">
      <c r="A120" s="6">
        <v>117</v>
      </c>
      <c r="B120" t="s">
        <v>735</v>
      </c>
      <c r="C120">
        <v>958</v>
      </c>
      <c r="D120">
        <v>149</v>
      </c>
      <c r="E120" s="21">
        <v>1.33</v>
      </c>
      <c r="F120" s="3">
        <v>958</v>
      </c>
      <c r="I120" s="17">
        <f>F120</f>
        <v>958</v>
      </c>
    </row>
    <row r="121" spans="1:14">
      <c r="A121" s="6">
        <v>118</v>
      </c>
      <c r="B121" t="s">
        <v>736</v>
      </c>
      <c r="C121">
        <v>954</v>
      </c>
      <c r="D121">
        <v>151</v>
      </c>
      <c r="E121" s="21">
        <v>1.39</v>
      </c>
      <c r="F121" s="3">
        <v>954</v>
      </c>
      <c r="I121" s="17">
        <f>F121</f>
        <v>954</v>
      </c>
    </row>
    <row r="122" spans="1:14">
      <c r="A122" s="6">
        <v>119</v>
      </c>
      <c r="B122" t="s">
        <v>737</v>
      </c>
      <c r="C122">
        <v>953</v>
      </c>
      <c r="D122">
        <v>32</v>
      </c>
      <c r="E122" s="21">
        <v>0.34</v>
      </c>
      <c r="F122" s="3">
        <v>953</v>
      </c>
      <c r="G122" s="17">
        <f>F122</f>
        <v>953</v>
      </c>
    </row>
    <row r="123" spans="1:14">
      <c r="A123" s="6">
        <v>120</v>
      </c>
      <c r="B123" t="s">
        <v>738</v>
      </c>
      <c r="C123">
        <v>946</v>
      </c>
      <c r="D123">
        <v>162</v>
      </c>
      <c r="E123" s="21">
        <v>1.4</v>
      </c>
      <c r="F123" s="3">
        <v>946</v>
      </c>
      <c r="I123" s="17">
        <f>F123</f>
        <v>946</v>
      </c>
    </row>
    <row r="125" spans="1:14" ht="16" thickBot="1">
      <c r="F125" s="22"/>
      <c r="G125" s="22"/>
      <c r="H125" s="22"/>
      <c r="I125" s="22"/>
      <c r="J125" s="22"/>
      <c r="K125" s="22"/>
      <c r="L125" s="22"/>
      <c r="M125" s="22"/>
    </row>
    <row r="126" spans="1:14" ht="16" thickTop="1">
      <c r="F126" s="17">
        <f>SUM(F3:F125)</f>
        <v>589676</v>
      </c>
      <c r="G126" s="17">
        <f>SUM(G3:G125)</f>
        <v>120791</v>
      </c>
      <c r="H126" s="17">
        <f t="shared" ref="H126:M126" si="2">SUM(H3:H125)</f>
        <v>386496</v>
      </c>
      <c r="I126" s="17">
        <f t="shared" si="2"/>
        <v>80601</v>
      </c>
      <c r="J126" s="17">
        <f t="shared" si="2"/>
        <v>1788</v>
      </c>
      <c r="K126" s="17">
        <f t="shared" si="2"/>
        <v>0</v>
      </c>
      <c r="L126" s="17">
        <f t="shared" si="2"/>
        <v>0</v>
      </c>
      <c r="M126" s="17">
        <f t="shared" si="2"/>
        <v>0</v>
      </c>
      <c r="N126" s="17">
        <f>SUM(G126:M126)</f>
        <v>589676</v>
      </c>
    </row>
    <row r="127" spans="1:14">
      <c r="F127" t="s">
        <v>1010</v>
      </c>
      <c r="G127" s="29">
        <f>G126/$F$126</f>
        <v>0.20484299852800522</v>
      </c>
      <c r="H127" s="29">
        <f>H126/$F$126</f>
        <v>0.65543790149166659</v>
      </c>
      <c r="I127" s="29">
        <f>I126/$F$126</f>
        <v>0.13668692637991031</v>
      </c>
      <c r="J127" s="29">
        <f>J126/$F$126</f>
        <v>3.0321736004178565E-3</v>
      </c>
    </row>
    <row r="128" spans="1:14">
      <c r="F128" t="s">
        <v>1009</v>
      </c>
      <c r="G128" s="17">
        <f>F1-F126</f>
        <v>124103</v>
      </c>
    </row>
    <row r="129" spans="6:14">
      <c r="F129" t="s">
        <v>1011</v>
      </c>
      <c r="G129" s="3">
        <f>G127*$G$128</f>
        <v>25421.630646321031</v>
      </c>
      <c r="H129" s="3">
        <f>H127*$G$128</f>
        <v>81341.809888820295</v>
      </c>
      <c r="I129" s="3">
        <f>I127*$G$128</f>
        <v>16963.25762452601</v>
      </c>
      <c r="J129" s="3">
        <f>J127*$G$128</f>
        <v>376.30184033265726</v>
      </c>
      <c r="K129" s="3"/>
      <c r="L129" s="3"/>
      <c r="M129" s="3"/>
      <c r="N129" s="3"/>
    </row>
    <row r="130" spans="6:14" ht="16" thickBot="1">
      <c r="G130" s="30"/>
      <c r="H130" s="30"/>
      <c r="I130" s="30"/>
      <c r="J130" s="30"/>
      <c r="K130" s="30"/>
      <c r="L130" s="30"/>
      <c r="M130" s="30"/>
      <c r="N130" s="30"/>
    </row>
    <row r="131" spans="6:14" ht="16" thickTop="1">
      <c r="F131" t="s">
        <v>1012</v>
      </c>
      <c r="G131" s="3">
        <f>G126+G129</f>
        <v>146212.63064632102</v>
      </c>
      <c r="H131" s="3">
        <f>H126+H129</f>
        <v>467837.80988882028</v>
      </c>
      <c r="I131" s="3">
        <f>I126+I129</f>
        <v>97564.257624526013</v>
      </c>
      <c r="J131" s="3">
        <f>J126+J129</f>
        <v>2164.3018403326573</v>
      </c>
      <c r="K131" s="3"/>
      <c r="L131" s="3"/>
      <c r="M131" s="3"/>
      <c r="N131" s="3">
        <f>SUM(G131:M131)</f>
        <v>713779</v>
      </c>
    </row>
    <row r="132" spans="6:14">
      <c r="G132" s="14" t="s">
        <v>964</v>
      </c>
      <c r="H132" s="15" t="s">
        <v>986</v>
      </c>
      <c r="I132" s="15" t="s">
        <v>987</v>
      </c>
      <c r="J132" s="16" t="s">
        <v>965</v>
      </c>
      <c r="K132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A61" zoomScale="110" zoomScaleNormal="110" zoomScalePageLayoutView="110" workbookViewId="0">
      <selection activeCell="G90" sqref="G90:K90"/>
    </sheetView>
  </sheetViews>
  <sheetFormatPr baseColWidth="10" defaultRowHeight="15" x14ac:dyDescent="0"/>
  <cols>
    <col min="1" max="1" width="10.83203125" style="6"/>
    <col min="2" max="2" width="31.6640625" customWidth="1"/>
    <col min="3" max="3" width="31.6640625" style="6" hidden="1" customWidth="1"/>
    <col min="4" max="4" width="9.6640625" style="6" customWidth="1"/>
    <col min="5" max="5" width="16.5" style="6" customWidth="1"/>
    <col min="6" max="8" width="10.83203125" customWidth="1"/>
    <col min="9" max="10" width="11.5" bestFit="1" customWidth="1"/>
    <col min="11" max="11" width="13.33203125" customWidth="1"/>
  </cols>
  <sheetData>
    <row r="1" spans="1:11">
      <c r="A1" s="6" t="s">
        <v>783</v>
      </c>
      <c r="D1" s="3">
        <v>565150</v>
      </c>
      <c r="G1" s="63" t="s">
        <v>963</v>
      </c>
      <c r="H1" s="64"/>
      <c r="I1" s="64"/>
      <c r="J1" s="64"/>
      <c r="K1" s="64"/>
    </row>
    <row r="2" spans="1:11">
      <c r="C2" s="6" t="s">
        <v>0</v>
      </c>
      <c r="D2" s="4" t="s">
        <v>1</v>
      </c>
      <c r="E2" s="6" t="s">
        <v>6</v>
      </c>
      <c r="F2" s="6" t="s">
        <v>3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1" hidden="1">
      <c r="A3" s="6">
        <v>1</v>
      </c>
      <c r="B3" t="s">
        <v>782</v>
      </c>
      <c r="C3" s="6">
        <v>51100</v>
      </c>
      <c r="D3" s="11">
        <v>187181</v>
      </c>
      <c r="E3" s="42">
        <v>2.08</v>
      </c>
      <c r="F3">
        <v>204</v>
      </c>
      <c r="I3" s="3"/>
      <c r="J3" s="17">
        <f>D3</f>
        <v>187181</v>
      </c>
    </row>
    <row r="4" spans="1:11" hidden="1">
      <c r="A4" s="6">
        <v>2</v>
      </c>
      <c r="B4" t="s">
        <v>784</v>
      </c>
      <c r="D4" s="11">
        <v>47338</v>
      </c>
      <c r="E4" s="42">
        <v>1.57</v>
      </c>
      <c r="F4">
        <v>171</v>
      </c>
      <c r="I4" s="3">
        <f>D4</f>
        <v>47338</v>
      </c>
    </row>
    <row r="5" spans="1:11" hidden="1">
      <c r="A5" s="6">
        <v>3</v>
      </c>
      <c r="B5" t="s">
        <v>744</v>
      </c>
      <c r="D5" s="11">
        <v>25829</v>
      </c>
      <c r="E5" s="42">
        <v>2.2000000000000002</v>
      </c>
      <c r="F5">
        <v>209</v>
      </c>
      <c r="I5" s="3"/>
      <c r="J5" s="17">
        <f>D5</f>
        <v>25829</v>
      </c>
    </row>
    <row r="6" spans="1:11" hidden="1">
      <c r="A6" s="6">
        <v>4</v>
      </c>
      <c r="B6" t="s">
        <v>745</v>
      </c>
      <c r="D6" s="11">
        <v>16725</v>
      </c>
      <c r="E6" s="42">
        <v>2.19</v>
      </c>
      <c r="F6">
        <v>203</v>
      </c>
      <c r="I6" s="3"/>
      <c r="J6" s="17">
        <f>D6</f>
        <v>16725</v>
      </c>
    </row>
    <row r="7" spans="1:11" hidden="1">
      <c r="A7" s="6">
        <v>5</v>
      </c>
      <c r="B7" t="s">
        <v>746</v>
      </c>
      <c r="D7" s="11">
        <v>10079</v>
      </c>
      <c r="E7" s="42">
        <v>2.09</v>
      </c>
      <c r="F7">
        <v>211</v>
      </c>
      <c r="I7" s="3"/>
      <c r="J7" s="17">
        <f>D7</f>
        <v>10079</v>
      </c>
    </row>
    <row r="8" spans="1:11" hidden="1">
      <c r="A8" s="6">
        <v>6</v>
      </c>
      <c r="B8" t="s">
        <v>747</v>
      </c>
      <c r="D8" s="11">
        <v>6402</v>
      </c>
      <c r="E8" s="42">
        <v>2.06</v>
      </c>
      <c r="F8">
        <v>203</v>
      </c>
      <c r="I8" s="3"/>
      <c r="J8" s="3">
        <f>D8</f>
        <v>6402</v>
      </c>
      <c r="K8" s="3"/>
    </row>
    <row r="9" spans="1:11" hidden="1">
      <c r="A9" s="6">
        <v>7</v>
      </c>
      <c r="B9" t="s">
        <v>748</v>
      </c>
      <c r="D9" s="11">
        <v>5937</v>
      </c>
      <c r="E9" s="42">
        <v>2.13</v>
      </c>
      <c r="F9">
        <v>210</v>
      </c>
      <c r="I9" s="3"/>
      <c r="J9" s="3">
        <f>D9</f>
        <v>5937</v>
      </c>
      <c r="K9" s="3"/>
    </row>
    <row r="10" spans="1:11" hidden="1">
      <c r="A10" s="6">
        <v>8</v>
      </c>
      <c r="B10" t="s">
        <v>749</v>
      </c>
      <c r="D10" s="11">
        <v>5669</v>
      </c>
      <c r="E10" s="42">
        <v>1.54</v>
      </c>
      <c r="F10">
        <v>173</v>
      </c>
      <c r="I10" s="3">
        <f>D10</f>
        <v>5669</v>
      </c>
      <c r="J10" s="3"/>
      <c r="K10" s="3"/>
    </row>
    <row r="11" spans="1:11" hidden="1">
      <c r="A11" s="6">
        <v>9</v>
      </c>
      <c r="B11" t="s">
        <v>750</v>
      </c>
      <c r="D11" s="11">
        <v>5588</v>
      </c>
      <c r="E11" s="42">
        <v>2.39</v>
      </c>
      <c r="F11">
        <v>241</v>
      </c>
      <c r="I11" s="3"/>
      <c r="J11" s="3"/>
      <c r="K11" s="3">
        <f>D11</f>
        <v>5588</v>
      </c>
    </row>
    <row r="12" spans="1:11" hidden="1">
      <c r="A12" s="6">
        <v>10</v>
      </c>
      <c r="B12" t="s">
        <v>751</v>
      </c>
      <c r="D12" s="11">
        <v>5306</v>
      </c>
      <c r="E12" s="42">
        <v>2.2599999999999998</v>
      </c>
      <c r="F12">
        <v>228</v>
      </c>
      <c r="I12" s="3"/>
      <c r="J12" s="3">
        <f>D12</f>
        <v>5306</v>
      </c>
      <c r="K12" s="3"/>
    </row>
    <row r="13" spans="1:11" hidden="1">
      <c r="A13" s="6">
        <v>11</v>
      </c>
      <c r="B13" t="s">
        <v>752</v>
      </c>
      <c r="D13" s="11">
        <v>5046</v>
      </c>
      <c r="E13" s="42">
        <v>1.58</v>
      </c>
      <c r="F13">
        <v>185</v>
      </c>
      <c r="I13" s="3">
        <f>D13</f>
        <v>5046</v>
      </c>
      <c r="J13" s="3"/>
      <c r="K13" s="3"/>
    </row>
    <row r="14" spans="1:11" hidden="1">
      <c r="A14" s="6">
        <v>12</v>
      </c>
      <c r="B14" t="s">
        <v>753</v>
      </c>
      <c r="D14" s="11">
        <v>4971</v>
      </c>
      <c r="E14" s="42">
        <v>1.32</v>
      </c>
      <c r="F14">
        <v>130</v>
      </c>
      <c r="I14" s="3">
        <f>D14</f>
        <v>4971</v>
      </c>
      <c r="J14" s="3"/>
      <c r="K14" s="3"/>
    </row>
    <row r="15" spans="1:11" hidden="1">
      <c r="A15" s="6">
        <v>13</v>
      </c>
      <c r="B15" t="s">
        <v>754</v>
      </c>
      <c r="D15" s="11">
        <v>4654</v>
      </c>
      <c r="E15" s="42">
        <v>1.58</v>
      </c>
      <c r="F15">
        <v>181</v>
      </c>
      <c r="I15" s="3">
        <f>D15</f>
        <v>4654</v>
      </c>
      <c r="J15" s="3"/>
      <c r="K15" s="3"/>
    </row>
    <row r="16" spans="1:11" hidden="1">
      <c r="A16" s="6">
        <v>14</v>
      </c>
      <c r="B16" t="s">
        <v>755</v>
      </c>
      <c r="D16" s="11">
        <v>4625</v>
      </c>
      <c r="E16" s="42">
        <v>2.09</v>
      </c>
      <c r="F16">
        <v>207</v>
      </c>
      <c r="I16" s="3"/>
      <c r="J16" s="3">
        <f>D16</f>
        <v>4625</v>
      </c>
      <c r="K16" s="3"/>
    </row>
    <row r="17" spans="1:11" hidden="1">
      <c r="A17" s="6">
        <v>15</v>
      </c>
      <c r="B17" t="s">
        <v>756</v>
      </c>
      <c r="D17" s="11">
        <v>4312</v>
      </c>
      <c r="E17" s="42">
        <v>2.2000000000000002</v>
      </c>
      <c r="F17">
        <v>208</v>
      </c>
      <c r="I17" s="3"/>
      <c r="J17" s="3">
        <f>D17</f>
        <v>4312</v>
      </c>
      <c r="K17" s="3"/>
    </row>
    <row r="18" spans="1:11" hidden="1">
      <c r="A18" s="6">
        <v>16</v>
      </c>
      <c r="B18" t="s">
        <v>757</v>
      </c>
      <c r="D18" s="11">
        <v>3783</v>
      </c>
      <c r="E18" s="42">
        <v>2.46</v>
      </c>
      <c r="F18">
        <v>245</v>
      </c>
      <c r="I18" s="3"/>
      <c r="J18" s="3"/>
      <c r="K18" s="3">
        <f>D18</f>
        <v>3783</v>
      </c>
    </row>
    <row r="19" spans="1:11" hidden="1">
      <c r="A19" s="6">
        <v>17</v>
      </c>
      <c r="B19" t="s">
        <v>758</v>
      </c>
      <c r="D19" s="11">
        <v>3528</v>
      </c>
      <c r="E19" s="42">
        <v>2.12</v>
      </c>
      <c r="F19">
        <v>216</v>
      </c>
      <c r="I19" s="3"/>
      <c r="J19" s="3">
        <f>D19</f>
        <v>3528</v>
      </c>
      <c r="K19" s="3"/>
    </row>
    <row r="20" spans="1:11" hidden="1">
      <c r="A20" s="6">
        <v>18</v>
      </c>
      <c r="B20" t="s">
        <v>759</v>
      </c>
      <c r="D20" s="11">
        <v>3510</v>
      </c>
      <c r="E20" s="42">
        <v>1.53</v>
      </c>
      <c r="F20">
        <v>174</v>
      </c>
      <c r="I20" s="3">
        <f>D20</f>
        <v>3510</v>
      </c>
      <c r="J20" s="3"/>
      <c r="K20" s="3"/>
    </row>
    <row r="21" spans="1:11" hidden="1">
      <c r="A21" s="6">
        <v>19</v>
      </c>
      <c r="B21" t="s">
        <v>760</v>
      </c>
      <c r="D21" s="11">
        <v>3120</v>
      </c>
      <c r="E21" s="42">
        <v>2.27</v>
      </c>
      <c r="F21">
        <v>241</v>
      </c>
      <c r="I21" s="3"/>
      <c r="J21" s="3">
        <f>D21</f>
        <v>3120</v>
      </c>
      <c r="K21" s="3"/>
    </row>
    <row r="22" spans="1:11" hidden="1">
      <c r="A22" s="6">
        <v>20</v>
      </c>
      <c r="B22" t="s">
        <v>761</v>
      </c>
      <c r="D22" s="11">
        <v>2582</v>
      </c>
      <c r="E22" s="42">
        <v>1.56</v>
      </c>
      <c r="F22">
        <v>158</v>
      </c>
      <c r="I22" s="3">
        <f>D22</f>
        <v>2582</v>
      </c>
      <c r="J22" s="3"/>
      <c r="K22" s="3"/>
    </row>
    <row r="23" spans="1:11" hidden="1">
      <c r="A23" s="6">
        <v>21</v>
      </c>
      <c r="B23" t="s">
        <v>762</v>
      </c>
      <c r="D23" s="11">
        <v>2512</v>
      </c>
      <c r="E23" s="42">
        <v>2.21</v>
      </c>
      <c r="F23">
        <v>211</v>
      </c>
      <c r="I23" s="3"/>
      <c r="J23" s="3">
        <f>D23</f>
        <v>2512</v>
      </c>
      <c r="K23" s="3"/>
    </row>
    <row r="24" spans="1:11" hidden="1">
      <c r="A24" s="6">
        <v>22</v>
      </c>
      <c r="B24" t="s">
        <v>763</v>
      </c>
      <c r="D24" s="11">
        <v>2352</v>
      </c>
      <c r="E24" s="42">
        <v>2.0699999999999998</v>
      </c>
      <c r="F24">
        <v>203</v>
      </c>
      <c r="I24" s="3"/>
      <c r="J24" s="3">
        <f t="shared" ref="J24:J29" si="0">D24</f>
        <v>2352</v>
      </c>
      <c r="K24" s="3"/>
    </row>
    <row r="25" spans="1:11" hidden="1">
      <c r="A25" s="6">
        <v>23</v>
      </c>
      <c r="B25" t="s">
        <v>764</v>
      </c>
      <c r="D25" s="11">
        <v>2344</v>
      </c>
      <c r="E25" s="42">
        <v>2.13</v>
      </c>
      <c r="F25">
        <v>212</v>
      </c>
      <c r="I25" s="3"/>
      <c r="J25" s="3">
        <f t="shared" si="0"/>
        <v>2344</v>
      </c>
      <c r="K25" s="3"/>
    </row>
    <row r="26" spans="1:11" hidden="1">
      <c r="A26" s="6">
        <v>24</v>
      </c>
      <c r="B26" t="s">
        <v>765</v>
      </c>
      <c r="D26" s="11">
        <v>2294</v>
      </c>
      <c r="E26" s="42">
        <v>2.21</v>
      </c>
      <c r="F26">
        <v>219</v>
      </c>
      <c r="I26" s="3"/>
      <c r="J26" s="3">
        <f t="shared" si="0"/>
        <v>2294</v>
      </c>
      <c r="K26" s="3"/>
    </row>
    <row r="27" spans="1:11" hidden="1">
      <c r="A27" s="6">
        <v>25</v>
      </c>
      <c r="B27" t="s">
        <v>766</v>
      </c>
      <c r="D27" s="11">
        <v>2176</v>
      </c>
      <c r="E27" s="42">
        <v>2.09</v>
      </c>
      <c r="F27">
        <v>156</v>
      </c>
      <c r="I27" s="3"/>
      <c r="J27" s="3">
        <f t="shared" si="0"/>
        <v>2176</v>
      </c>
      <c r="K27" s="3"/>
    </row>
    <row r="28" spans="1:11" hidden="1">
      <c r="A28" s="6">
        <v>26</v>
      </c>
      <c r="B28" t="s">
        <v>767</v>
      </c>
      <c r="D28" s="11">
        <v>2175</v>
      </c>
      <c r="E28" s="42">
        <v>2.15</v>
      </c>
      <c r="F28">
        <v>162</v>
      </c>
      <c r="I28" s="3"/>
      <c r="J28" s="3">
        <f t="shared" si="0"/>
        <v>2175</v>
      </c>
      <c r="K28" s="3"/>
    </row>
    <row r="29" spans="1:11" hidden="1">
      <c r="A29" s="6">
        <v>27</v>
      </c>
      <c r="B29" t="s">
        <v>768</v>
      </c>
      <c r="D29" s="11">
        <v>2158</v>
      </c>
      <c r="E29" s="42">
        <v>2.08</v>
      </c>
      <c r="F29">
        <v>199</v>
      </c>
      <c r="I29" s="3"/>
      <c r="J29" s="3">
        <f t="shared" si="0"/>
        <v>2158</v>
      </c>
      <c r="K29" s="3"/>
    </row>
    <row r="30" spans="1:11" hidden="1">
      <c r="A30" s="6">
        <v>28</v>
      </c>
      <c r="B30" t="s">
        <v>769</v>
      </c>
      <c r="D30" s="11">
        <v>2085</v>
      </c>
      <c r="E30" s="42">
        <v>1.58</v>
      </c>
      <c r="F30">
        <v>177</v>
      </c>
      <c r="I30" s="3">
        <f>D30</f>
        <v>2085</v>
      </c>
      <c r="J30" s="3"/>
      <c r="K30" s="3"/>
    </row>
    <row r="31" spans="1:11" hidden="1">
      <c r="A31" s="6">
        <v>29</v>
      </c>
      <c r="B31" t="s">
        <v>770</v>
      </c>
      <c r="D31" s="11">
        <v>1941</v>
      </c>
      <c r="E31" s="42">
        <v>2.08</v>
      </c>
      <c r="F31">
        <v>201</v>
      </c>
      <c r="I31" s="3"/>
      <c r="J31" s="3">
        <f t="shared" ref="J31:J36" si="1">D31</f>
        <v>1941</v>
      </c>
      <c r="K31" s="3"/>
    </row>
    <row r="32" spans="1:11" hidden="1">
      <c r="A32" s="6">
        <v>30</v>
      </c>
      <c r="B32" t="s">
        <v>771</v>
      </c>
      <c r="D32" s="11">
        <v>1918</v>
      </c>
      <c r="E32" s="42">
        <v>2.21</v>
      </c>
      <c r="F32">
        <v>221</v>
      </c>
      <c r="I32" s="3"/>
      <c r="J32" s="3">
        <f t="shared" si="1"/>
        <v>1918</v>
      </c>
      <c r="K32" s="3"/>
    </row>
    <row r="33" spans="1:11" hidden="1">
      <c r="A33" s="6">
        <v>31</v>
      </c>
      <c r="B33" t="s">
        <v>772</v>
      </c>
      <c r="D33" s="11">
        <v>1831</v>
      </c>
      <c r="E33" s="42">
        <v>2.19</v>
      </c>
      <c r="F33">
        <v>219</v>
      </c>
      <c r="I33" s="3"/>
      <c r="J33" s="3">
        <f t="shared" si="1"/>
        <v>1831</v>
      </c>
      <c r="K33" s="3"/>
    </row>
    <row r="34" spans="1:11" hidden="1">
      <c r="A34" s="6">
        <v>32</v>
      </c>
      <c r="B34" t="s">
        <v>773</v>
      </c>
      <c r="D34" s="11">
        <v>1830</v>
      </c>
      <c r="E34" s="42">
        <v>2.1800000000000002</v>
      </c>
      <c r="F34">
        <v>218</v>
      </c>
      <c r="I34" s="3"/>
      <c r="J34" s="3">
        <f t="shared" si="1"/>
        <v>1830</v>
      </c>
      <c r="K34" s="3"/>
    </row>
    <row r="35" spans="1:11" hidden="1">
      <c r="A35" s="6">
        <v>33</v>
      </c>
      <c r="B35" t="s">
        <v>774</v>
      </c>
      <c r="D35" s="11">
        <v>1724</v>
      </c>
      <c r="E35" s="42">
        <v>2.25</v>
      </c>
      <c r="F35">
        <v>207</v>
      </c>
      <c r="I35" s="3"/>
      <c r="J35" s="3">
        <f t="shared" si="1"/>
        <v>1724</v>
      </c>
      <c r="K35" s="3"/>
    </row>
    <row r="36" spans="1:11" hidden="1">
      <c r="A36" s="6">
        <v>34</v>
      </c>
      <c r="B36" t="s">
        <v>775</v>
      </c>
      <c r="D36" s="11">
        <v>1655</v>
      </c>
      <c r="E36" s="42">
        <v>2.08</v>
      </c>
      <c r="F36">
        <v>194</v>
      </c>
      <c r="I36" s="3"/>
      <c r="J36" s="3">
        <f t="shared" si="1"/>
        <v>1655</v>
      </c>
      <c r="K36" s="3"/>
    </row>
    <row r="37" spans="1:11" hidden="1">
      <c r="A37" s="6">
        <v>35</v>
      </c>
      <c r="B37" t="s">
        <v>776</v>
      </c>
      <c r="D37" s="11">
        <v>1618</v>
      </c>
      <c r="E37" s="42">
        <v>2.3199999999999998</v>
      </c>
      <c r="F37">
        <v>246</v>
      </c>
      <c r="I37" s="3"/>
      <c r="J37" s="3"/>
      <c r="K37" s="3">
        <f>D37</f>
        <v>1618</v>
      </c>
    </row>
    <row r="38" spans="1:11" hidden="1">
      <c r="A38" s="6">
        <v>36</v>
      </c>
      <c r="B38" t="s">
        <v>777</v>
      </c>
      <c r="D38" s="11">
        <v>1594</v>
      </c>
      <c r="E38" s="42">
        <v>2.4700000000000002</v>
      </c>
      <c r="F38">
        <v>252</v>
      </c>
      <c r="I38" s="3"/>
      <c r="J38" s="3"/>
      <c r="K38" s="3">
        <f>D38</f>
        <v>1594</v>
      </c>
    </row>
    <row r="39" spans="1:11" hidden="1">
      <c r="A39" s="6">
        <v>37</v>
      </c>
      <c r="B39" t="s">
        <v>778</v>
      </c>
      <c r="D39" s="11">
        <v>1518</v>
      </c>
      <c r="E39" s="42">
        <v>2.2400000000000002</v>
      </c>
      <c r="F39">
        <v>212</v>
      </c>
      <c r="I39" s="3"/>
      <c r="J39" s="3"/>
      <c r="K39" s="3">
        <f>D39</f>
        <v>1518</v>
      </c>
    </row>
    <row r="40" spans="1:11" hidden="1">
      <c r="A40" s="6">
        <v>38</v>
      </c>
      <c r="B40" t="s">
        <v>779</v>
      </c>
      <c r="D40" s="11">
        <v>1426</v>
      </c>
      <c r="E40" s="42">
        <v>2.13</v>
      </c>
      <c r="F40">
        <v>212</v>
      </c>
      <c r="I40" s="3"/>
      <c r="J40" s="3">
        <f>D40</f>
        <v>1426</v>
      </c>
      <c r="K40" s="3"/>
    </row>
    <row r="41" spans="1:11">
      <c r="A41" s="6">
        <v>39</v>
      </c>
      <c r="B41" t="s">
        <v>780</v>
      </c>
      <c r="D41" s="11">
        <v>1401</v>
      </c>
      <c r="E41" s="42">
        <v>2.27</v>
      </c>
      <c r="F41">
        <v>216</v>
      </c>
      <c r="I41" s="3"/>
      <c r="J41" s="3">
        <f>D41</f>
        <v>1401</v>
      </c>
      <c r="K41" s="3"/>
    </row>
    <row r="42" spans="1:11">
      <c r="A42" s="6">
        <v>40</v>
      </c>
      <c r="B42" t="s">
        <v>781</v>
      </c>
      <c r="D42" s="11">
        <v>1395</v>
      </c>
      <c r="E42" s="42">
        <v>2.1</v>
      </c>
      <c r="F42">
        <v>220</v>
      </c>
      <c r="I42" s="3"/>
      <c r="J42" s="3">
        <f>D42</f>
        <v>1395</v>
      </c>
      <c r="K42" s="3"/>
    </row>
    <row r="43" spans="1:11">
      <c r="A43" s="6">
        <v>41</v>
      </c>
      <c r="B43" t="s">
        <v>1093</v>
      </c>
      <c r="D43" s="11">
        <v>1392</v>
      </c>
      <c r="E43" s="42">
        <v>2.5</v>
      </c>
      <c r="F43" s="10">
        <v>253</v>
      </c>
      <c r="K43" s="17">
        <f>D43</f>
        <v>1392</v>
      </c>
    </row>
    <row r="44" spans="1:11">
      <c r="A44" s="6">
        <v>42</v>
      </c>
      <c r="B44" t="s">
        <v>1094</v>
      </c>
      <c r="D44" s="11">
        <v>1376</v>
      </c>
      <c r="E44" s="6">
        <v>2.12</v>
      </c>
      <c r="F44" s="10">
        <v>153</v>
      </c>
      <c r="J44" s="17">
        <f>D44</f>
        <v>1376</v>
      </c>
    </row>
    <row r="45" spans="1:11">
      <c r="A45" s="6">
        <v>43</v>
      </c>
      <c r="B45" t="s">
        <v>1095</v>
      </c>
      <c r="D45" s="11">
        <v>1371</v>
      </c>
      <c r="E45" s="6">
        <v>2.2200000000000002</v>
      </c>
      <c r="F45" s="10">
        <v>225</v>
      </c>
      <c r="J45" s="17">
        <f t="shared" ref="J45:J57" si="2">D45</f>
        <v>1371</v>
      </c>
    </row>
    <row r="46" spans="1:11">
      <c r="A46" s="6">
        <v>44</v>
      </c>
      <c r="B46" t="s">
        <v>1096</v>
      </c>
      <c r="D46" s="11">
        <v>1352</v>
      </c>
      <c r="E46" s="42">
        <v>2.1</v>
      </c>
      <c r="F46" s="10">
        <v>202</v>
      </c>
      <c r="J46" s="17">
        <f t="shared" si="2"/>
        <v>1352</v>
      </c>
    </row>
    <row r="47" spans="1:11">
      <c r="A47" s="6">
        <v>45</v>
      </c>
      <c r="B47" t="s">
        <v>1097</v>
      </c>
      <c r="D47" s="11">
        <v>1317</v>
      </c>
      <c r="E47" s="6">
        <v>2.29</v>
      </c>
      <c r="F47" s="10">
        <v>245</v>
      </c>
      <c r="J47" s="17">
        <f t="shared" si="2"/>
        <v>1317</v>
      </c>
    </row>
    <row r="48" spans="1:11">
      <c r="A48" s="6">
        <v>46</v>
      </c>
      <c r="B48" t="s">
        <v>1098</v>
      </c>
      <c r="D48" s="11">
        <v>1302</v>
      </c>
      <c r="E48" s="6">
        <v>2.0699999999999998</v>
      </c>
      <c r="F48" s="10">
        <v>213</v>
      </c>
      <c r="J48" s="17">
        <f t="shared" si="2"/>
        <v>1302</v>
      </c>
    </row>
    <row r="49" spans="1:10">
      <c r="A49" s="6">
        <v>47</v>
      </c>
      <c r="B49" t="s">
        <v>1099</v>
      </c>
      <c r="D49" s="11">
        <v>1245</v>
      </c>
      <c r="E49" s="6">
        <v>2.19</v>
      </c>
      <c r="F49" s="10">
        <v>223</v>
      </c>
      <c r="J49" s="17">
        <f t="shared" si="2"/>
        <v>1245</v>
      </c>
    </row>
    <row r="50" spans="1:10">
      <c r="A50" s="6">
        <v>48</v>
      </c>
      <c r="B50" t="s">
        <v>1100</v>
      </c>
      <c r="D50" s="11">
        <v>1216</v>
      </c>
      <c r="E50" s="6">
        <v>2.0499999999999998</v>
      </c>
      <c r="F50" s="10">
        <v>215</v>
      </c>
      <c r="J50" s="17">
        <f t="shared" si="2"/>
        <v>1216</v>
      </c>
    </row>
    <row r="51" spans="1:10">
      <c r="A51" s="6">
        <v>49</v>
      </c>
      <c r="B51" t="s">
        <v>1101</v>
      </c>
      <c r="D51" s="11">
        <v>1208</v>
      </c>
      <c r="E51" s="42">
        <v>2.1</v>
      </c>
      <c r="F51" s="10">
        <v>195</v>
      </c>
      <c r="J51" s="17">
        <f t="shared" si="2"/>
        <v>1208</v>
      </c>
    </row>
    <row r="52" spans="1:10">
      <c r="A52" s="6">
        <v>50</v>
      </c>
      <c r="B52" t="s">
        <v>1102</v>
      </c>
      <c r="D52" s="11">
        <v>1208</v>
      </c>
      <c r="E52" s="6">
        <v>2.0699999999999998</v>
      </c>
      <c r="F52" s="10">
        <v>208</v>
      </c>
      <c r="J52" s="17">
        <f t="shared" si="2"/>
        <v>1208</v>
      </c>
    </row>
    <row r="53" spans="1:10">
      <c r="A53" s="6">
        <v>51</v>
      </c>
      <c r="B53" t="s">
        <v>1103</v>
      </c>
      <c r="D53" s="11">
        <v>1150</v>
      </c>
      <c r="E53" s="6">
        <v>2.15</v>
      </c>
      <c r="F53" s="10">
        <v>218</v>
      </c>
      <c r="J53" s="17">
        <f t="shared" si="2"/>
        <v>1150</v>
      </c>
    </row>
    <row r="54" spans="1:10">
      <c r="A54" s="6">
        <v>52</v>
      </c>
      <c r="B54" t="s">
        <v>1104</v>
      </c>
      <c r="D54" s="11">
        <v>1107</v>
      </c>
      <c r="E54" s="6">
        <v>2.2799999999999998</v>
      </c>
      <c r="F54" s="10">
        <v>226</v>
      </c>
      <c r="J54" s="17">
        <f t="shared" si="2"/>
        <v>1107</v>
      </c>
    </row>
    <row r="55" spans="1:10">
      <c r="A55" s="6">
        <v>53</v>
      </c>
      <c r="B55" t="s">
        <v>1105</v>
      </c>
      <c r="D55" s="11">
        <v>1094</v>
      </c>
      <c r="E55" s="6">
        <v>2.1800000000000002</v>
      </c>
      <c r="F55" s="10">
        <v>222</v>
      </c>
      <c r="J55" s="17">
        <f t="shared" si="2"/>
        <v>1094</v>
      </c>
    </row>
    <row r="56" spans="1:10">
      <c r="A56" s="6">
        <v>54</v>
      </c>
      <c r="B56" t="s">
        <v>1106</v>
      </c>
      <c r="D56" s="11">
        <v>1093</v>
      </c>
      <c r="E56" s="6">
        <v>2.08</v>
      </c>
      <c r="F56" s="10">
        <v>194</v>
      </c>
      <c r="J56" s="17">
        <f t="shared" si="2"/>
        <v>1093</v>
      </c>
    </row>
    <row r="57" spans="1:10">
      <c r="A57" s="6">
        <v>55</v>
      </c>
      <c r="B57" t="s">
        <v>1107</v>
      </c>
      <c r="D57" s="11">
        <v>1077</v>
      </c>
      <c r="E57" s="6">
        <v>2.21</v>
      </c>
      <c r="F57" s="10">
        <v>210</v>
      </c>
      <c r="J57" s="17">
        <f t="shared" si="2"/>
        <v>1077</v>
      </c>
    </row>
    <row r="58" spans="1:10">
      <c r="A58" s="6">
        <v>56</v>
      </c>
      <c r="B58" t="s">
        <v>1108</v>
      </c>
      <c r="D58" s="11">
        <v>1074</v>
      </c>
      <c r="E58" s="42">
        <v>2</v>
      </c>
      <c r="F58" s="10">
        <v>176</v>
      </c>
      <c r="I58" s="17">
        <f>D58</f>
        <v>1074</v>
      </c>
    </row>
    <row r="59" spans="1:10">
      <c r="A59" s="6">
        <v>57</v>
      </c>
      <c r="B59" t="s">
        <v>1109</v>
      </c>
      <c r="D59" s="11">
        <v>1072</v>
      </c>
      <c r="E59" s="44">
        <v>2.12</v>
      </c>
      <c r="F59" s="10">
        <v>209</v>
      </c>
      <c r="J59" s="17">
        <f>D59</f>
        <v>1072</v>
      </c>
    </row>
    <row r="60" spans="1:10">
      <c r="A60" s="6">
        <v>58</v>
      </c>
      <c r="B60" t="s">
        <v>1110</v>
      </c>
      <c r="D60" s="11">
        <v>1062</v>
      </c>
      <c r="E60" s="45">
        <v>2.21</v>
      </c>
      <c r="F60" s="10">
        <v>227</v>
      </c>
      <c r="J60" s="17">
        <f>D60</f>
        <v>1062</v>
      </c>
    </row>
    <row r="61" spans="1:10">
      <c r="A61" s="6">
        <v>59</v>
      </c>
      <c r="B61" t="s">
        <v>1111</v>
      </c>
      <c r="D61" s="11">
        <v>1057</v>
      </c>
      <c r="E61" s="46">
        <v>2</v>
      </c>
      <c r="F61" s="10">
        <v>190</v>
      </c>
      <c r="I61" s="17">
        <f>D61</f>
        <v>1057</v>
      </c>
    </row>
    <row r="62" spans="1:10">
      <c r="A62" s="6">
        <v>60</v>
      </c>
      <c r="B62" t="s">
        <v>1112</v>
      </c>
      <c r="D62" s="11">
        <v>1026</v>
      </c>
      <c r="E62" s="45">
        <v>2.1800000000000002</v>
      </c>
      <c r="F62" s="10">
        <v>205</v>
      </c>
      <c r="J62">
        <f>E62</f>
        <v>2.1800000000000002</v>
      </c>
    </row>
    <row r="63" spans="1:10">
      <c r="A63" s="6">
        <v>61</v>
      </c>
      <c r="B63" t="s">
        <v>1113</v>
      </c>
      <c r="D63" s="11">
        <v>995</v>
      </c>
      <c r="E63" s="45">
        <v>2.06</v>
      </c>
      <c r="F63" s="10">
        <v>189</v>
      </c>
      <c r="J63">
        <f t="shared" ref="J63:J68" si="3">E63</f>
        <v>2.06</v>
      </c>
    </row>
    <row r="64" spans="1:10">
      <c r="A64" s="6">
        <v>62</v>
      </c>
      <c r="B64" t="s">
        <v>1114</v>
      </c>
      <c r="D64" s="11">
        <v>944</v>
      </c>
      <c r="E64" s="45">
        <v>2.11</v>
      </c>
      <c r="F64" s="10">
        <v>208</v>
      </c>
      <c r="J64">
        <f t="shared" si="3"/>
        <v>2.11</v>
      </c>
    </row>
    <row r="65" spans="1:10">
      <c r="A65" s="6">
        <v>63</v>
      </c>
      <c r="B65" t="s">
        <v>1115</v>
      </c>
      <c r="D65" s="11">
        <v>943</v>
      </c>
      <c r="E65" s="45">
        <v>2.12</v>
      </c>
      <c r="F65" s="10">
        <v>202</v>
      </c>
      <c r="J65">
        <f t="shared" si="3"/>
        <v>2.12</v>
      </c>
    </row>
    <row r="66" spans="1:10">
      <c r="A66" s="6">
        <v>64</v>
      </c>
      <c r="B66" t="s">
        <v>1116</v>
      </c>
      <c r="D66" s="11">
        <v>943</v>
      </c>
      <c r="E66" s="45">
        <v>2.16</v>
      </c>
      <c r="F66" s="10">
        <v>200</v>
      </c>
      <c r="J66">
        <f t="shared" si="3"/>
        <v>2.16</v>
      </c>
    </row>
    <row r="67" spans="1:10">
      <c r="A67" s="6">
        <v>65</v>
      </c>
      <c r="B67" t="s">
        <v>1117</v>
      </c>
      <c r="D67" s="11">
        <v>937</v>
      </c>
      <c r="E67" s="45">
        <v>2.02</v>
      </c>
      <c r="F67" s="10">
        <v>187</v>
      </c>
      <c r="J67">
        <f t="shared" si="3"/>
        <v>2.02</v>
      </c>
    </row>
    <row r="68" spans="1:10">
      <c r="A68" s="6">
        <v>66</v>
      </c>
      <c r="B68" t="s">
        <v>1118</v>
      </c>
      <c r="D68" s="11">
        <v>920</v>
      </c>
      <c r="E68" s="45">
        <v>2.21</v>
      </c>
      <c r="F68" s="10">
        <v>208</v>
      </c>
      <c r="J68">
        <f t="shared" si="3"/>
        <v>2.21</v>
      </c>
    </row>
    <row r="69" spans="1:10">
      <c r="A69" s="6">
        <v>67</v>
      </c>
      <c r="B69" t="s">
        <v>1119</v>
      </c>
      <c r="D69" s="11">
        <v>908</v>
      </c>
      <c r="E69" s="45">
        <v>1.57</v>
      </c>
      <c r="F69" s="10">
        <v>174</v>
      </c>
      <c r="I69" s="17">
        <f>D69</f>
        <v>908</v>
      </c>
    </row>
    <row r="70" spans="1:10">
      <c r="A70" s="6">
        <v>68</v>
      </c>
      <c r="B70" t="s">
        <v>1120</v>
      </c>
      <c r="D70" s="11">
        <v>893</v>
      </c>
      <c r="E70" s="46">
        <v>2.2000000000000002</v>
      </c>
      <c r="F70" s="10">
        <v>204</v>
      </c>
      <c r="J70" s="13">
        <f>E70</f>
        <v>2.2000000000000002</v>
      </c>
    </row>
    <row r="71" spans="1:10">
      <c r="A71" s="6">
        <v>69</v>
      </c>
      <c r="B71" t="s">
        <v>1121</v>
      </c>
      <c r="D71" s="11">
        <v>887</v>
      </c>
      <c r="E71" s="45">
        <v>2.17</v>
      </c>
      <c r="F71" s="10">
        <v>209</v>
      </c>
      <c r="J71" s="13">
        <f>E71</f>
        <v>2.17</v>
      </c>
    </row>
    <row r="72" spans="1:10">
      <c r="A72" s="6">
        <v>70</v>
      </c>
      <c r="B72" t="s">
        <v>1122</v>
      </c>
      <c r="D72" s="11">
        <v>881</v>
      </c>
      <c r="E72" s="45">
        <v>1.55</v>
      </c>
      <c r="F72" s="10">
        <v>172</v>
      </c>
      <c r="I72" s="17">
        <f>D72</f>
        <v>881</v>
      </c>
    </row>
    <row r="73" spans="1:10">
      <c r="A73" s="6">
        <v>71</v>
      </c>
      <c r="B73" t="s">
        <v>1123</v>
      </c>
      <c r="D73" s="11">
        <v>871</v>
      </c>
      <c r="E73" s="45">
        <v>2.15</v>
      </c>
      <c r="F73" s="10">
        <v>202</v>
      </c>
      <c r="J73">
        <f>E73</f>
        <v>2.15</v>
      </c>
    </row>
    <row r="74" spans="1:10">
      <c r="A74" s="6">
        <v>72</v>
      </c>
      <c r="B74" t="s">
        <v>1124</v>
      </c>
      <c r="D74" s="11">
        <v>864</v>
      </c>
      <c r="E74" s="45">
        <v>2.2200000000000002</v>
      </c>
      <c r="F74" s="10">
        <v>220</v>
      </c>
      <c r="J74">
        <f t="shared" ref="J74:J79" si="4">E74</f>
        <v>2.2200000000000002</v>
      </c>
    </row>
    <row r="75" spans="1:10">
      <c r="A75" s="6">
        <v>73</v>
      </c>
      <c r="B75" t="s">
        <v>1125</v>
      </c>
      <c r="D75" s="11">
        <v>863</v>
      </c>
      <c r="E75" s="45">
        <v>2.4300000000000002</v>
      </c>
      <c r="F75" s="10">
        <v>246</v>
      </c>
      <c r="J75">
        <f t="shared" si="4"/>
        <v>2.4300000000000002</v>
      </c>
    </row>
    <row r="76" spans="1:10">
      <c r="A76" s="6">
        <v>74</v>
      </c>
      <c r="B76" t="s">
        <v>1126</v>
      </c>
      <c r="D76" s="11">
        <v>861</v>
      </c>
      <c r="E76" s="45">
        <v>2.13</v>
      </c>
      <c r="F76" s="10">
        <v>216</v>
      </c>
      <c r="J76">
        <f t="shared" si="4"/>
        <v>2.13</v>
      </c>
    </row>
    <row r="77" spans="1:10">
      <c r="A77" s="6">
        <v>75</v>
      </c>
      <c r="B77" t="s">
        <v>1127</v>
      </c>
      <c r="D77" s="11">
        <v>858</v>
      </c>
      <c r="E77" s="45">
        <v>2.2200000000000002</v>
      </c>
      <c r="F77" s="10">
        <v>222</v>
      </c>
      <c r="J77">
        <f t="shared" si="4"/>
        <v>2.2200000000000002</v>
      </c>
    </row>
    <row r="78" spans="1:10">
      <c r="A78" s="6">
        <v>76</v>
      </c>
      <c r="B78" t="s">
        <v>1128</v>
      </c>
      <c r="D78" s="11">
        <v>854</v>
      </c>
      <c r="E78" s="45">
        <v>2.06</v>
      </c>
      <c r="F78" s="10">
        <v>193</v>
      </c>
      <c r="J78">
        <f t="shared" si="4"/>
        <v>2.06</v>
      </c>
    </row>
    <row r="79" spans="1:10">
      <c r="A79" s="6">
        <v>77</v>
      </c>
      <c r="B79" t="s">
        <v>1129</v>
      </c>
      <c r="D79" s="11">
        <v>851</v>
      </c>
      <c r="E79" s="45">
        <v>2.08</v>
      </c>
      <c r="F79" s="10">
        <v>149</v>
      </c>
      <c r="J79">
        <f t="shared" si="4"/>
        <v>2.08</v>
      </c>
    </row>
    <row r="80" spans="1:10">
      <c r="A80" s="6">
        <v>78</v>
      </c>
      <c r="B80" t="s">
        <v>1130</v>
      </c>
      <c r="D80" s="11">
        <v>848</v>
      </c>
      <c r="E80" s="46">
        <v>2</v>
      </c>
      <c r="F80" s="10">
        <v>180</v>
      </c>
      <c r="I80" s="17">
        <f>D80</f>
        <v>848</v>
      </c>
    </row>
    <row r="81" spans="1:14">
      <c r="A81" s="6">
        <v>79</v>
      </c>
      <c r="B81" t="s">
        <v>1131</v>
      </c>
      <c r="D81" s="11">
        <v>843</v>
      </c>
      <c r="E81" s="45">
        <v>2.15</v>
      </c>
      <c r="F81" s="10">
        <v>195</v>
      </c>
      <c r="J81" s="17">
        <f>D81</f>
        <v>843</v>
      </c>
    </row>
    <row r="82" spans="1:14">
      <c r="A82" s="6">
        <v>80</v>
      </c>
      <c r="B82" t="s">
        <v>1132</v>
      </c>
      <c r="D82" s="11">
        <v>843</v>
      </c>
      <c r="E82" s="45">
        <v>2.23</v>
      </c>
      <c r="F82" s="10">
        <v>237</v>
      </c>
      <c r="J82" s="17">
        <f>D82</f>
        <v>843</v>
      </c>
    </row>
    <row r="83" spans="1:14" ht="16" thickBot="1">
      <c r="E83" s="43"/>
      <c r="H83" s="22"/>
      <c r="I83" s="22"/>
      <c r="J83" s="22"/>
      <c r="K83" s="22"/>
      <c r="L83" s="22"/>
      <c r="M83" s="22"/>
    </row>
    <row r="84" spans="1:14" ht="16" thickTop="1">
      <c r="D84" s="17">
        <f>SUM(D3:D83)</f>
        <v>435738</v>
      </c>
      <c r="E84" s="17"/>
      <c r="F84" s="17"/>
      <c r="G84" s="17"/>
      <c r="H84" s="17"/>
      <c r="I84" s="17">
        <f>SUM(I3:I83)</f>
        <v>80623</v>
      </c>
      <c r="J84" s="17">
        <f>SUM(J3:J83)</f>
        <v>325146.51999999996</v>
      </c>
      <c r="K84" s="17">
        <f>SUM(K3:K83)</f>
        <v>15493</v>
      </c>
      <c r="L84" s="17"/>
      <c r="N84" s="17">
        <f>SUM(I84:M84)</f>
        <v>421262.51999999996</v>
      </c>
    </row>
    <row r="85" spans="1:14">
      <c r="F85" t="s">
        <v>1010</v>
      </c>
      <c r="I85" s="29">
        <f>I84/$D$84</f>
        <v>0.18502632315749373</v>
      </c>
      <c r="J85" s="29">
        <f>J84/$D$84</f>
        <v>0.74619730204847856</v>
      </c>
      <c r="K85" s="29">
        <f>K84/$D$84</f>
        <v>3.555576975154795E-2</v>
      </c>
    </row>
    <row r="86" spans="1:14">
      <c r="F86" t="s">
        <v>1009</v>
      </c>
      <c r="G86" s="17">
        <f>D1-D84</f>
        <v>129412</v>
      </c>
    </row>
    <row r="87" spans="1:14">
      <c r="F87" t="s">
        <v>1011</v>
      </c>
      <c r="I87" s="17">
        <f>$G$86*I85</f>
        <v>23944.62653245758</v>
      </c>
      <c r="J87" s="17">
        <f>$G$86*J85</f>
        <v>96566.885252697713</v>
      </c>
      <c r="K87" s="17">
        <f>$G$86*K85</f>
        <v>4601.3432750873235</v>
      </c>
    </row>
    <row r="89" spans="1:14">
      <c r="F89" t="s">
        <v>1012</v>
      </c>
      <c r="I89" s="17">
        <f>I84+I87</f>
        <v>104567.62653245758</v>
      </c>
      <c r="J89" s="17">
        <f>J84+J87</f>
        <v>421713.40525269764</v>
      </c>
      <c r="K89" s="17">
        <f>K84+K87</f>
        <v>20094.343275087325</v>
      </c>
    </row>
    <row r="90" spans="1:14">
      <c r="G90" s="14" t="s">
        <v>964</v>
      </c>
      <c r="H90" s="15" t="s">
        <v>986</v>
      </c>
      <c r="I90" s="15" t="s">
        <v>987</v>
      </c>
      <c r="J90" s="16" t="s">
        <v>965</v>
      </c>
      <c r="K90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topLeftCell="A35" workbookViewId="0">
      <selection activeCell="F70" sqref="F70:J70"/>
    </sheetView>
  </sheetViews>
  <sheetFormatPr baseColWidth="10" defaultRowHeight="15" x14ac:dyDescent="0"/>
  <cols>
    <col min="1" max="1" width="10.83203125" style="6"/>
    <col min="2" max="2" width="31.33203125" customWidth="1"/>
    <col min="3" max="3" width="13.83203125" customWidth="1"/>
    <col min="8" max="8" width="12.33203125" customWidth="1"/>
  </cols>
  <sheetData>
    <row r="1" spans="1:10">
      <c r="F1" s="63" t="s">
        <v>963</v>
      </c>
      <c r="G1" s="64"/>
      <c r="H1" s="64"/>
      <c r="I1" s="64"/>
      <c r="J1" s="64"/>
    </row>
    <row r="2" spans="1:10">
      <c r="C2" s="39">
        <v>283296</v>
      </c>
      <c r="F2" s="14" t="s">
        <v>964</v>
      </c>
      <c r="G2" s="15" t="s">
        <v>986</v>
      </c>
      <c r="H2" s="15" t="s">
        <v>987</v>
      </c>
      <c r="I2" s="16" t="s">
        <v>965</v>
      </c>
      <c r="J2" s="16" t="s">
        <v>966</v>
      </c>
    </row>
    <row r="3" spans="1:10">
      <c r="A3" s="6">
        <v>1</v>
      </c>
      <c r="B3" t="s">
        <v>785</v>
      </c>
      <c r="C3" s="3">
        <v>55481</v>
      </c>
      <c r="D3">
        <v>136</v>
      </c>
      <c r="E3">
        <v>1.35</v>
      </c>
      <c r="H3" s="17">
        <f>C3</f>
        <v>55481</v>
      </c>
    </row>
    <row r="4" spans="1:10">
      <c r="A4" s="6">
        <v>2</v>
      </c>
      <c r="B4" t="s">
        <v>786</v>
      </c>
      <c r="C4" s="3">
        <v>20547</v>
      </c>
      <c r="D4">
        <v>119</v>
      </c>
      <c r="E4">
        <v>1.26</v>
      </c>
      <c r="G4" s="17">
        <f>C4</f>
        <v>20547</v>
      </c>
    </row>
    <row r="5" spans="1:10">
      <c r="A5" s="6">
        <v>3</v>
      </c>
      <c r="B5" t="s">
        <v>787</v>
      </c>
      <c r="C5" s="3">
        <v>8962</v>
      </c>
      <c r="D5">
        <v>166</v>
      </c>
      <c r="E5">
        <v>1.57</v>
      </c>
      <c r="H5" s="17">
        <f>C5</f>
        <v>8962</v>
      </c>
    </row>
    <row r="6" spans="1:10">
      <c r="A6" s="6">
        <v>4</v>
      </c>
      <c r="B6" t="s">
        <v>788</v>
      </c>
      <c r="C6" s="3">
        <v>8053</v>
      </c>
      <c r="D6">
        <v>174</v>
      </c>
      <c r="E6">
        <v>1.52</v>
      </c>
      <c r="H6" s="17">
        <f t="shared" ref="H6:H11" si="0">C6</f>
        <v>8053</v>
      </c>
    </row>
    <row r="7" spans="1:10">
      <c r="A7" s="6">
        <v>5</v>
      </c>
      <c r="B7" t="s">
        <v>789</v>
      </c>
      <c r="C7" s="3">
        <v>7370</v>
      </c>
      <c r="D7">
        <v>127</v>
      </c>
      <c r="E7">
        <v>1.35</v>
      </c>
      <c r="H7" s="17">
        <f t="shared" si="0"/>
        <v>7370</v>
      </c>
    </row>
    <row r="8" spans="1:10">
      <c r="A8" s="6">
        <v>6</v>
      </c>
      <c r="B8" t="s">
        <v>790</v>
      </c>
      <c r="C8" s="3">
        <v>6873</v>
      </c>
      <c r="D8">
        <v>147</v>
      </c>
      <c r="E8">
        <v>1.45</v>
      </c>
      <c r="H8" s="17">
        <f t="shared" si="0"/>
        <v>6873</v>
      </c>
    </row>
    <row r="9" spans="1:10">
      <c r="A9" s="6">
        <v>7</v>
      </c>
      <c r="B9" t="s">
        <v>791</v>
      </c>
      <c r="C9" s="3">
        <v>5836</v>
      </c>
      <c r="D9">
        <v>152</v>
      </c>
      <c r="E9" s="13">
        <v>1.5</v>
      </c>
      <c r="H9" s="17">
        <f t="shared" si="0"/>
        <v>5836</v>
      </c>
    </row>
    <row r="10" spans="1:10">
      <c r="A10" s="6">
        <v>8</v>
      </c>
      <c r="B10" t="s">
        <v>792</v>
      </c>
      <c r="C10" s="3">
        <v>4734</v>
      </c>
      <c r="D10">
        <v>120</v>
      </c>
      <c r="E10">
        <v>1.44</v>
      </c>
      <c r="H10" s="17">
        <f t="shared" si="0"/>
        <v>4734</v>
      </c>
    </row>
    <row r="11" spans="1:10">
      <c r="A11" s="6">
        <v>9</v>
      </c>
      <c r="B11" t="s">
        <v>793</v>
      </c>
      <c r="C11" s="3">
        <v>4664</v>
      </c>
      <c r="D11">
        <v>136</v>
      </c>
      <c r="E11">
        <v>1.53</v>
      </c>
      <c r="H11" s="17">
        <f t="shared" si="0"/>
        <v>4664</v>
      </c>
    </row>
    <row r="12" spans="1:10">
      <c r="A12" s="6">
        <v>10</v>
      </c>
      <c r="B12" t="s">
        <v>794</v>
      </c>
      <c r="C12" s="3">
        <v>3670</v>
      </c>
      <c r="D12">
        <v>128</v>
      </c>
      <c r="E12" s="13">
        <v>1.3</v>
      </c>
      <c r="G12" s="17">
        <f>C12</f>
        <v>3670</v>
      </c>
    </row>
    <row r="13" spans="1:10">
      <c r="A13" s="6">
        <v>11</v>
      </c>
      <c r="B13" t="s">
        <v>795</v>
      </c>
      <c r="C13" s="3">
        <v>3532</v>
      </c>
      <c r="D13">
        <v>134</v>
      </c>
      <c r="E13" s="13">
        <v>1.3</v>
      </c>
      <c r="G13" s="17">
        <f>C13</f>
        <v>3532</v>
      </c>
    </row>
    <row r="14" spans="1:10">
      <c r="A14" s="6">
        <v>12</v>
      </c>
      <c r="B14" t="s">
        <v>796</v>
      </c>
      <c r="C14" s="3">
        <v>3296</v>
      </c>
      <c r="D14">
        <v>128</v>
      </c>
      <c r="E14" s="13">
        <v>1.29</v>
      </c>
      <c r="G14" s="17">
        <f>C14</f>
        <v>3296</v>
      </c>
    </row>
    <row r="15" spans="1:10">
      <c r="A15" s="6">
        <v>13</v>
      </c>
      <c r="B15" t="s">
        <v>797</v>
      </c>
      <c r="C15" s="3">
        <v>3258</v>
      </c>
      <c r="D15">
        <v>72</v>
      </c>
      <c r="E15" s="13">
        <v>1.1499999999999999</v>
      </c>
      <c r="G15" s="17">
        <f>C15</f>
        <v>3258</v>
      </c>
    </row>
    <row r="16" spans="1:10">
      <c r="A16" s="6">
        <v>14</v>
      </c>
      <c r="B16" t="s">
        <v>798</v>
      </c>
      <c r="C16" s="3">
        <v>2790</v>
      </c>
      <c r="D16">
        <v>155</v>
      </c>
      <c r="E16" s="13">
        <v>1.52</v>
      </c>
      <c r="H16" s="17">
        <f>C16</f>
        <v>2790</v>
      </c>
    </row>
    <row r="17" spans="1:8">
      <c r="A17" s="6">
        <v>15</v>
      </c>
      <c r="B17" t="s">
        <v>799</v>
      </c>
      <c r="C17" s="3">
        <v>2618</v>
      </c>
      <c r="D17">
        <v>93</v>
      </c>
      <c r="E17" s="13">
        <v>1.23</v>
      </c>
      <c r="G17" s="17">
        <f>C17</f>
        <v>2618</v>
      </c>
    </row>
    <row r="18" spans="1:8">
      <c r="A18" s="6">
        <v>16</v>
      </c>
      <c r="B18" t="s">
        <v>800</v>
      </c>
      <c r="C18" s="3">
        <v>2453</v>
      </c>
      <c r="D18">
        <v>116</v>
      </c>
      <c r="E18" s="13">
        <v>1.3</v>
      </c>
      <c r="G18" s="17">
        <f>C18</f>
        <v>2453</v>
      </c>
    </row>
    <row r="19" spans="1:8">
      <c r="A19" s="6">
        <v>17</v>
      </c>
      <c r="B19" t="s">
        <v>801</v>
      </c>
      <c r="C19" s="3">
        <v>2420</v>
      </c>
      <c r="D19">
        <v>167</v>
      </c>
      <c r="E19" s="13">
        <v>2</v>
      </c>
      <c r="H19" s="17">
        <f>C19</f>
        <v>2420</v>
      </c>
    </row>
    <row r="20" spans="1:8">
      <c r="A20" s="6">
        <v>18</v>
      </c>
      <c r="B20" t="s">
        <v>802</v>
      </c>
      <c r="C20" s="3">
        <v>2393</v>
      </c>
      <c r="D20">
        <v>123</v>
      </c>
      <c r="E20" s="13">
        <v>1.27</v>
      </c>
      <c r="G20" s="17">
        <f>C20</f>
        <v>2393</v>
      </c>
    </row>
    <row r="21" spans="1:8">
      <c r="A21" s="6">
        <v>19</v>
      </c>
      <c r="B21" t="s">
        <v>803</v>
      </c>
      <c r="C21" s="3">
        <v>2192</v>
      </c>
      <c r="D21">
        <v>136</v>
      </c>
      <c r="E21" s="13">
        <v>1.35</v>
      </c>
      <c r="H21" s="17">
        <f>C21</f>
        <v>2192</v>
      </c>
    </row>
    <row r="22" spans="1:8">
      <c r="A22" s="6">
        <v>20</v>
      </c>
      <c r="B22" t="s">
        <v>804</v>
      </c>
      <c r="C22" s="3">
        <v>2090</v>
      </c>
      <c r="D22">
        <v>134</v>
      </c>
      <c r="E22" s="13">
        <v>1.49</v>
      </c>
      <c r="H22" s="17">
        <f>C22</f>
        <v>2090</v>
      </c>
    </row>
    <row r="23" spans="1:8">
      <c r="A23" s="6">
        <v>21</v>
      </c>
      <c r="B23" t="s">
        <v>805</v>
      </c>
      <c r="C23" s="3">
        <v>2035</v>
      </c>
      <c r="D23">
        <v>137</v>
      </c>
      <c r="E23" s="13">
        <v>1.45</v>
      </c>
      <c r="H23" s="17">
        <f>C23</f>
        <v>2035</v>
      </c>
    </row>
    <row r="24" spans="1:8">
      <c r="A24" s="6">
        <v>22</v>
      </c>
      <c r="B24" t="s">
        <v>806</v>
      </c>
      <c r="C24" s="3">
        <v>1947</v>
      </c>
      <c r="D24">
        <v>122</v>
      </c>
      <c r="E24" s="13">
        <v>1.4</v>
      </c>
      <c r="H24" s="17">
        <f>C24</f>
        <v>1947</v>
      </c>
    </row>
    <row r="25" spans="1:8">
      <c r="A25" s="6">
        <v>23</v>
      </c>
      <c r="B25" t="s">
        <v>807</v>
      </c>
      <c r="C25" s="3">
        <v>1921</v>
      </c>
      <c r="D25">
        <v>179</v>
      </c>
      <c r="E25" s="13">
        <v>1.54</v>
      </c>
      <c r="H25" s="17">
        <f>C25</f>
        <v>1921</v>
      </c>
    </row>
    <row r="26" spans="1:8">
      <c r="A26" s="6">
        <v>24</v>
      </c>
      <c r="B26" t="s">
        <v>808</v>
      </c>
      <c r="C26" s="3">
        <v>1891</v>
      </c>
      <c r="D26">
        <v>116</v>
      </c>
      <c r="E26" s="13">
        <v>1.21</v>
      </c>
      <c r="G26" s="17">
        <f>C26</f>
        <v>1891</v>
      </c>
      <c r="H26" s="17"/>
    </row>
    <row r="27" spans="1:8">
      <c r="A27" s="6">
        <v>25</v>
      </c>
      <c r="B27" t="s">
        <v>809</v>
      </c>
      <c r="C27" s="3">
        <v>1836</v>
      </c>
      <c r="D27">
        <v>136</v>
      </c>
      <c r="E27" s="13">
        <v>1.44</v>
      </c>
      <c r="H27" s="17">
        <f>C27</f>
        <v>1836</v>
      </c>
    </row>
    <row r="28" spans="1:8">
      <c r="A28" s="6">
        <v>26</v>
      </c>
      <c r="B28" t="s">
        <v>810</v>
      </c>
      <c r="C28" s="3">
        <v>1730</v>
      </c>
      <c r="D28">
        <v>138</v>
      </c>
      <c r="E28" s="13">
        <v>1.4</v>
      </c>
      <c r="H28" s="17">
        <f>C28</f>
        <v>1730</v>
      </c>
    </row>
    <row r="29" spans="1:8">
      <c r="A29" s="6">
        <v>27</v>
      </c>
      <c r="B29" t="s">
        <v>811</v>
      </c>
      <c r="C29" s="3">
        <v>1612</v>
      </c>
      <c r="D29">
        <v>116</v>
      </c>
      <c r="E29" s="13">
        <v>1.21</v>
      </c>
      <c r="G29" s="17">
        <f>C29</f>
        <v>1612</v>
      </c>
    </row>
    <row r="30" spans="1:8">
      <c r="A30" s="6">
        <v>28</v>
      </c>
      <c r="B30" t="s">
        <v>812</v>
      </c>
      <c r="C30" s="3">
        <v>1591</v>
      </c>
      <c r="D30">
        <v>137</v>
      </c>
      <c r="E30" s="13">
        <v>1.3</v>
      </c>
      <c r="G30" s="17">
        <f>C30</f>
        <v>1591</v>
      </c>
    </row>
    <row r="31" spans="1:8">
      <c r="A31" s="6">
        <v>29</v>
      </c>
      <c r="B31" t="s">
        <v>813</v>
      </c>
      <c r="C31" s="3">
        <v>1514</v>
      </c>
      <c r="D31">
        <v>85</v>
      </c>
      <c r="E31" s="13">
        <v>1.22</v>
      </c>
      <c r="G31" s="17">
        <f>C31</f>
        <v>1514</v>
      </c>
    </row>
    <row r="32" spans="1:8">
      <c r="A32" s="6">
        <v>30</v>
      </c>
      <c r="B32" t="s">
        <v>814</v>
      </c>
      <c r="C32" s="3">
        <v>1483</v>
      </c>
      <c r="D32">
        <v>143</v>
      </c>
      <c r="E32" s="13">
        <v>1.41</v>
      </c>
      <c r="H32" s="17">
        <f t="shared" ref="H32:H37" si="1">C32</f>
        <v>1483</v>
      </c>
    </row>
    <row r="33" spans="1:9">
      <c r="A33" s="6">
        <v>31</v>
      </c>
      <c r="B33" t="s">
        <v>815</v>
      </c>
      <c r="C33" s="3">
        <v>1446</v>
      </c>
      <c r="D33">
        <v>141</v>
      </c>
      <c r="E33" s="13">
        <v>1.36</v>
      </c>
      <c r="H33" s="17">
        <f t="shared" si="1"/>
        <v>1446</v>
      </c>
    </row>
    <row r="34" spans="1:9">
      <c r="A34" s="6">
        <v>32</v>
      </c>
      <c r="B34" t="s">
        <v>816</v>
      </c>
      <c r="C34" s="3">
        <v>1428</v>
      </c>
      <c r="D34">
        <v>152</v>
      </c>
      <c r="E34" s="13">
        <v>1.47</v>
      </c>
      <c r="H34" s="17">
        <f t="shared" si="1"/>
        <v>1428</v>
      </c>
    </row>
    <row r="35" spans="1:9">
      <c r="A35" s="6">
        <v>33</v>
      </c>
      <c r="B35" t="s">
        <v>817</v>
      </c>
      <c r="C35" s="3">
        <v>1426</v>
      </c>
      <c r="D35">
        <v>139</v>
      </c>
      <c r="E35" s="13">
        <v>1.33</v>
      </c>
      <c r="H35" s="17">
        <f t="shared" si="1"/>
        <v>1426</v>
      </c>
    </row>
    <row r="36" spans="1:9">
      <c r="A36" s="6">
        <v>34</v>
      </c>
      <c r="B36" t="s">
        <v>818</v>
      </c>
      <c r="C36" s="3">
        <v>1415</v>
      </c>
      <c r="D36">
        <v>155</v>
      </c>
      <c r="E36" s="13">
        <v>1.48</v>
      </c>
      <c r="H36" s="17">
        <f t="shared" si="1"/>
        <v>1415</v>
      </c>
    </row>
    <row r="37" spans="1:9">
      <c r="A37" s="6">
        <v>35</v>
      </c>
      <c r="B37" t="s">
        <v>819</v>
      </c>
      <c r="C37" s="3">
        <v>1341</v>
      </c>
      <c r="D37">
        <v>169</v>
      </c>
      <c r="E37" s="13">
        <v>2</v>
      </c>
      <c r="H37" s="17">
        <f t="shared" si="1"/>
        <v>1341</v>
      </c>
    </row>
    <row r="38" spans="1:9">
      <c r="A38" s="6">
        <v>36</v>
      </c>
      <c r="B38" t="s">
        <v>820</v>
      </c>
      <c r="C38" s="3">
        <v>1314</v>
      </c>
      <c r="D38">
        <v>177</v>
      </c>
      <c r="E38" s="13">
        <v>2.13</v>
      </c>
      <c r="I38" s="17">
        <f>C38</f>
        <v>1314</v>
      </c>
    </row>
    <row r="39" spans="1:9">
      <c r="A39" s="6">
        <v>37</v>
      </c>
      <c r="B39" t="s">
        <v>821</v>
      </c>
      <c r="C39" s="3">
        <v>1286</v>
      </c>
      <c r="D39">
        <v>185</v>
      </c>
      <c r="E39" s="13">
        <v>2.0299999999999998</v>
      </c>
      <c r="I39" s="17">
        <f>C39</f>
        <v>1286</v>
      </c>
    </row>
    <row r="40" spans="1:9">
      <c r="A40" s="6">
        <v>38</v>
      </c>
      <c r="B40" t="s">
        <v>822</v>
      </c>
      <c r="C40" s="3">
        <v>1277</v>
      </c>
      <c r="D40">
        <v>146</v>
      </c>
      <c r="E40" s="13">
        <v>1.44</v>
      </c>
      <c r="H40" s="17">
        <f>C40</f>
        <v>1277</v>
      </c>
    </row>
    <row r="41" spans="1:9">
      <c r="A41" s="6">
        <v>39</v>
      </c>
      <c r="B41" t="s">
        <v>823</v>
      </c>
      <c r="C41" s="3">
        <v>1259</v>
      </c>
      <c r="D41">
        <v>70</v>
      </c>
      <c r="E41" s="13">
        <v>1.1200000000000001</v>
      </c>
      <c r="G41" s="17">
        <f>C41</f>
        <v>1259</v>
      </c>
    </row>
    <row r="42" spans="1:9">
      <c r="A42" s="6">
        <v>40</v>
      </c>
      <c r="B42" t="s">
        <v>824</v>
      </c>
      <c r="C42" s="3">
        <v>1224</v>
      </c>
      <c r="D42">
        <v>131</v>
      </c>
      <c r="E42" s="13">
        <v>1.29</v>
      </c>
      <c r="G42" s="17">
        <f>C42</f>
        <v>1224</v>
      </c>
    </row>
    <row r="43" spans="1:9">
      <c r="B43" t="s">
        <v>825</v>
      </c>
      <c r="C43" s="3">
        <v>1218</v>
      </c>
      <c r="D43">
        <v>156</v>
      </c>
      <c r="E43" s="13">
        <v>1.54</v>
      </c>
      <c r="H43" s="17">
        <f>C43</f>
        <v>1218</v>
      </c>
    </row>
    <row r="44" spans="1:9">
      <c r="A44" s="6">
        <v>42</v>
      </c>
      <c r="B44" t="s">
        <v>826</v>
      </c>
      <c r="C44" s="3">
        <v>1205</v>
      </c>
      <c r="D44">
        <v>141</v>
      </c>
      <c r="E44" s="13">
        <v>1.43</v>
      </c>
      <c r="H44" s="17">
        <f>C44</f>
        <v>1205</v>
      </c>
    </row>
    <row r="45" spans="1:9">
      <c r="A45" s="6">
        <v>43</v>
      </c>
      <c r="B45" t="s">
        <v>827</v>
      </c>
      <c r="C45" s="3">
        <v>1200</v>
      </c>
      <c r="D45">
        <v>133</v>
      </c>
      <c r="E45" s="13">
        <v>2</v>
      </c>
      <c r="H45" s="17">
        <f>C45</f>
        <v>1200</v>
      </c>
    </row>
    <row r="46" spans="1:9">
      <c r="A46" s="6">
        <v>44</v>
      </c>
      <c r="B46" t="s">
        <v>828</v>
      </c>
      <c r="C46" s="3">
        <v>1167</v>
      </c>
      <c r="D46">
        <v>83</v>
      </c>
      <c r="E46" s="13">
        <v>1.19</v>
      </c>
      <c r="G46" s="17">
        <f>C46</f>
        <v>1167</v>
      </c>
    </row>
    <row r="47" spans="1:9">
      <c r="A47" s="6">
        <v>45</v>
      </c>
      <c r="B47" t="s">
        <v>829</v>
      </c>
      <c r="C47" s="3">
        <v>1139</v>
      </c>
      <c r="D47">
        <v>127</v>
      </c>
      <c r="E47" s="13">
        <v>1.35</v>
      </c>
      <c r="H47" s="17">
        <f t="shared" ref="H47:H53" si="2">C47</f>
        <v>1139</v>
      </c>
    </row>
    <row r="48" spans="1:9">
      <c r="A48" s="6">
        <v>46</v>
      </c>
      <c r="B48" t="s">
        <v>830</v>
      </c>
      <c r="C48" s="3">
        <v>1124</v>
      </c>
      <c r="D48">
        <v>123</v>
      </c>
      <c r="E48" s="13">
        <v>1.43</v>
      </c>
      <c r="H48" s="17">
        <f t="shared" si="2"/>
        <v>1124</v>
      </c>
    </row>
    <row r="49" spans="1:9">
      <c r="A49" s="6">
        <v>47</v>
      </c>
      <c r="B49" t="s">
        <v>831</v>
      </c>
      <c r="C49" s="3">
        <v>1094</v>
      </c>
      <c r="D49">
        <v>129</v>
      </c>
      <c r="E49" s="13">
        <v>1.48</v>
      </c>
      <c r="H49" s="17">
        <f t="shared" si="2"/>
        <v>1094</v>
      </c>
    </row>
    <row r="50" spans="1:9">
      <c r="A50" s="6">
        <v>48</v>
      </c>
      <c r="B50" t="s">
        <v>832</v>
      </c>
      <c r="C50" s="3">
        <v>1075</v>
      </c>
      <c r="D50">
        <v>147</v>
      </c>
      <c r="E50" s="13">
        <v>1.41</v>
      </c>
      <c r="H50" s="17">
        <f t="shared" si="2"/>
        <v>1075</v>
      </c>
    </row>
    <row r="51" spans="1:9">
      <c r="A51" s="6">
        <v>49</v>
      </c>
      <c r="B51" t="s">
        <v>833</v>
      </c>
      <c r="C51" s="3">
        <v>1047</v>
      </c>
      <c r="D51">
        <v>127</v>
      </c>
      <c r="E51" s="13">
        <v>1.32</v>
      </c>
      <c r="H51" s="17">
        <f t="shared" si="2"/>
        <v>1047</v>
      </c>
    </row>
    <row r="52" spans="1:9">
      <c r="A52" s="6">
        <v>50</v>
      </c>
      <c r="B52" t="s">
        <v>834</v>
      </c>
      <c r="C52" s="3">
        <v>1026</v>
      </c>
      <c r="D52">
        <v>135</v>
      </c>
      <c r="E52" s="13">
        <v>1.44</v>
      </c>
      <c r="H52" s="17">
        <f t="shared" si="2"/>
        <v>1026</v>
      </c>
    </row>
    <row r="53" spans="1:9">
      <c r="A53" s="6">
        <v>51</v>
      </c>
      <c r="B53" t="s">
        <v>835</v>
      </c>
      <c r="C53" s="3">
        <v>1006</v>
      </c>
      <c r="D53">
        <v>141</v>
      </c>
      <c r="E53" s="13">
        <v>1.39</v>
      </c>
      <c r="H53" s="17">
        <f t="shared" si="2"/>
        <v>1006</v>
      </c>
    </row>
    <row r="54" spans="1:9">
      <c r="A54" s="6">
        <v>52</v>
      </c>
      <c r="B54" t="s">
        <v>836</v>
      </c>
      <c r="C54" s="3">
        <v>996</v>
      </c>
      <c r="D54">
        <v>118</v>
      </c>
      <c r="E54" s="13">
        <v>1.3</v>
      </c>
      <c r="G54" s="17">
        <f>C54</f>
        <v>996</v>
      </c>
    </row>
    <row r="55" spans="1:9">
      <c r="A55" s="6">
        <v>53</v>
      </c>
      <c r="B55" t="s">
        <v>837</v>
      </c>
      <c r="C55" s="3">
        <v>993</v>
      </c>
      <c r="D55">
        <v>110</v>
      </c>
      <c r="E55" s="13">
        <v>1.25</v>
      </c>
      <c r="G55" s="17">
        <f>C55</f>
        <v>993</v>
      </c>
    </row>
    <row r="56" spans="1:9">
      <c r="A56" s="6">
        <v>54</v>
      </c>
      <c r="B56" t="s">
        <v>838</v>
      </c>
      <c r="C56" s="3">
        <v>977</v>
      </c>
      <c r="D56">
        <v>198</v>
      </c>
      <c r="E56" s="13">
        <v>2.13</v>
      </c>
      <c r="I56" s="17">
        <f>C56</f>
        <v>977</v>
      </c>
    </row>
    <row r="57" spans="1:9">
      <c r="A57" s="6">
        <v>55</v>
      </c>
      <c r="B57" t="s">
        <v>839</v>
      </c>
      <c r="C57" s="3">
        <v>939</v>
      </c>
      <c r="D57">
        <v>117</v>
      </c>
      <c r="E57" s="13">
        <v>1.46</v>
      </c>
      <c r="H57" s="17">
        <f>C57</f>
        <v>939</v>
      </c>
    </row>
    <row r="58" spans="1:9">
      <c r="A58" s="6">
        <v>56</v>
      </c>
      <c r="B58" t="s">
        <v>840</v>
      </c>
      <c r="C58" s="3">
        <v>935</v>
      </c>
      <c r="D58">
        <v>123</v>
      </c>
      <c r="E58" s="13">
        <v>1.28</v>
      </c>
      <c r="G58" s="17">
        <f>C58</f>
        <v>935</v>
      </c>
      <c r="H58" s="17"/>
    </row>
    <row r="59" spans="1:9">
      <c r="A59" s="6">
        <v>57</v>
      </c>
      <c r="B59" t="s">
        <v>841</v>
      </c>
      <c r="C59" s="3">
        <v>905</v>
      </c>
      <c r="D59">
        <v>101</v>
      </c>
      <c r="E59" s="13">
        <v>1.36</v>
      </c>
      <c r="H59" s="17">
        <f>C59</f>
        <v>905</v>
      </c>
    </row>
    <row r="60" spans="1:9">
      <c r="A60" s="6">
        <v>58</v>
      </c>
      <c r="B60" t="s">
        <v>842</v>
      </c>
      <c r="C60" s="3">
        <v>902</v>
      </c>
      <c r="D60">
        <v>164</v>
      </c>
      <c r="E60" s="13">
        <v>1.56</v>
      </c>
      <c r="H60" s="17">
        <f>C60</f>
        <v>902</v>
      </c>
    </row>
    <row r="61" spans="1:9">
      <c r="A61" s="6">
        <v>59</v>
      </c>
      <c r="B61" t="s">
        <v>843</v>
      </c>
      <c r="C61" s="3">
        <v>897</v>
      </c>
      <c r="D61">
        <v>135</v>
      </c>
      <c r="E61" s="13">
        <v>1.34</v>
      </c>
      <c r="H61" s="17">
        <f>C61</f>
        <v>897</v>
      </c>
    </row>
    <row r="62" spans="1:9" ht="16" thickBot="1">
      <c r="A62" s="6">
        <v>60</v>
      </c>
      <c r="B62" t="s">
        <v>844</v>
      </c>
      <c r="C62" s="30">
        <v>844</v>
      </c>
      <c r="D62">
        <v>144</v>
      </c>
      <c r="E62" s="13">
        <v>2.06</v>
      </c>
      <c r="F62" s="22"/>
      <c r="G62" s="22"/>
      <c r="H62" s="22"/>
      <c r="I62" s="40">
        <f>C62</f>
        <v>844</v>
      </c>
    </row>
    <row r="63" spans="1:9" ht="29" customHeight="1" thickTop="1">
      <c r="C63" s="17">
        <f>SUM(C3:C62)</f>
        <v>204897</v>
      </c>
      <c r="D63" s="17"/>
      <c r="E63" s="17"/>
      <c r="F63" s="17"/>
      <c r="G63" s="17">
        <f>SUM(G3:G62)</f>
        <v>54949</v>
      </c>
      <c r="H63" s="17">
        <f>SUM(H3:H62)</f>
        <v>145527</v>
      </c>
      <c r="I63" s="17">
        <f>SUM(I3:I62)</f>
        <v>4421</v>
      </c>
    </row>
    <row r="65" spans="3:10">
      <c r="C65" t="s">
        <v>1010</v>
      </c>
      <c r="G65" s="29">
        <f>G63/C63</f>
        <v>0.26817864585621071</v>
      </c>
      <c r="H65" s="41">
        <f>H63/C63</f>
        <v>0.71024465951185234</v>
      </c>
      <c r="I65" s="29">
        <f>I63/C63</f>
        <v>2.1576694631937021E-2</v>
      </c>
    </row>
    <row r="66" spans="3:10">
      <c r="C66" t="s">
        <v>1009</v>
      </c>
      <c r="D66" s="17">
        <f>C2-C63</f>
        <v>78399</v>
      </c>
    </row>
    <row r="67" spans="3:10" ht="16" thickBot="1">
      <c r="C67" t="s">
        <v>1011</v>
      </c>
      <c r="G67" s="40">
        <f>D66*G65</f>
        <v>21024.937656481063</v>
      </c>
      <c r="H67" s="40">
        <f>D66*H65</f>
        <v>55682.471061069715</v>
      </c>
      <c r="I67" s="40">
        <f>D66*I65</f>
        <v>1691.5912824492304</v>
      </c>
    </row>
    <row r="68" spans="3:10" ht="16" thickTop="1">
      <c r="G68" s="17"/>
      <c r="H68" s="17"/>
      <c r="I68" s="17"/>
    </row>
    <row r="69" spans="3:10">
      <c r="C69" t="s">
        <v>1012</v>
      </c>
      <c r="G69" s="17">
        <f>G63+G67</f>
        <v>75973.937656481066</v>
      </c>
      <c r="H69" s="17">
        <f>H63+H67</f>
        <v>201209.47106106972</v>
      </c>
      <c r="I69" s="17">
        <f>I63+I67</f>
        <v>6112.5912824492307</v>
      </c>
    </row>
    <row r="70" spans="3:10">
      <c r="F70" s="14" t="s">
        <v>964</v>
      </c>
      <c r="G70" s="15" t="s">
        <v>986</v>
      </c>
      <c r="H70" s="15" t="s">
        <v>987</v>
      </c>
      <c r="I70" s="16" t="s">
        <v>965</v>
      </c>
      <c r="J70" s="16" t="s">
        <v>966</v>
      </c>
    </row>
    <row r="234" ht="11" customHeight="1"/>
  </sheetData>
  <mergeCells count="1">
    <mergeCell ref="F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66" workbookViewId="0">
      <selection activeCell="N98" sqref="N98"/>
    </sheetView>
  </sheetViews>
  <sheetFormatPr baseColWidth="10" defaultRowHeight="15" x14ac:dyDescent="0"/>
  <cols>
    <col min="1" max="1" width="10.83203125" style="6"/>
    <col min="2" max="2" width="29.5" customWidth="1"/>
    <col min="3" max="3" width="15.83203125" hidden="1" customWidth="1"/>
    <col min="4" max="4" width="16.1640625" customWidth="1"/>
    <col min="5" max="5" width="11" customWidth="1"/>
    <col min="6" max="6" width="10.83203125" customWidth="1"/>
    <col min="9" max="10" width="11.5" bestFit="1" customWidth="1"/>
    <col min="11" max="11" width="11" bestFit="1" customWidth="1"/>
  </cols>
  <sheetData>
    <row r="1" spans="1:12">
      <c r="D1" s="3">
        <v>379724</v>
      </c>
      <c r="G1" s="63" t="s">
        <v>963</v>
      </c>
      <c r="H1" s="64"/>
      <c r="I1" s="64"/>
      <c r="J1" s="64"/>
      <c r="K1" s="64"/>
    </row>
    <row r="2" spans="1:12">
      <c r="C2" s="6" t="s">
        <v>0</v>
      </c>
      <c r="D2" s="4" t="s">
        <v>1</v>
      </c>
      <c r="E2" s="6" t="s">
        <v>6</v>
      </c>
      <c r="F2" s="6" t="s">
        <v>3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2">
      <c r="A3" s="6">
        <v>1</v>
      </c>
      <c r="B3" t="s">
        <v>935</v>
      </c>
      <c r="C3" t="s">
        <v>845</v>
      </c>
      <c r="D3" s="3">
        <v>35782</v>
      </c>
      <c r="E3" s="1">
        <v>2</v>
      </c>
      <c r="F3">
        <v>197</v>
      </c>
      <c r="I3" s="17">
        <f>D3</f>
        <v>35782</v>
      </c>
    </row>
    <row r="4" spans="1:12">
      <c r="A4" s="6">
        <v>2</v>
      </c>
      <c r="B4" t="s">
        <v>936</v>
      </c>
      <c r="C4" t="s">
        <v>846</v>
      </c>
      <c r="D4" s="3">
        <v>22590</v>
      </c>
      <c r="E4" s="1">
        <v>2.0699999999999998</v>
      </c>
      <c r="F4">
        <v>208</v>
      </c>
      <c r="J4" s="17">
        <f>D4</f>
        <v>22590</v>
      </c>
    </row>
    <row r="5" spans="1:12">
      <c r="A5" s="6">
        <v>3</v>
      </c>
      <c r="B5" t="s">
        <v>937</v>
      </c>
      <c r="C5" t="s">
        <v>847</v>
      </c>
      <c r="D5" s="3">
        <v>8830</v>
      </c>
      <c r="E5" s="1">
        <v>2.2999999999999998</v>
      </c>
      <c r="F5">
        <v>229</v>
      </c>
      <c r="J5" s="17">
        <f>D5</f>
        <v>8830</v>
      </c>
    </row>
    <row r="6" spans="1:12">
      <c r="A6" s="6">
        <v>4</v>
      </c>
      <c r="B6" t="s">
        <v>938</v>
      </c>
      <c r="C6" t="s">
        <v>848</v>
      </c>
      <c r="D6" s="3">
        <v>8540</v>
      </c>
      <c r="E6" s="1">
        <v>2.12</v>
      </c>
      <c r="F6">
        <v>220</v>
      </c>
      <c r="H6" s="6"/>
      <c r="I6" s="12"/>
      <c r="J6" s="17">
        <f>D6</f>
        <v>8540</v>
      </c>
      <c r="K6" s="6"/>
      <c r="L6" s="6"/>
    </row>
    <row r="7" spans="1:12">
      <c r="A7" s="6">
        <v>5</v>
      </c>
      <c r="B7" t="s">
        <v>939</v>
      </c>
      <c r="C7" t="s">
        <v>849</v>
      </c>
      <c r="D7" s="3">
        <v>7925</v>
      </c>
      <c r="E7" s="1">
        <v>1.55</v>
      </c>
      <c r="F7">
        <v>190</v>
      </c>
      <c r="I7" s="17">
        <f>D7</f>
        <v>7925</v>
      </c>
    </row>
    <row r="8" spans="1:12">
      <c r="A8" s="6">
        <v>6</v>
      </c>
      <c r="B8" t="s">
        <v>940</v>
      </c>
      <c r="C8" t="s">
        <v>850</v>
      </c>
      <c r="D8" s="3">
        <v>7796</v>
      </c>
      <c r="E8" s="1">
        <v>1.54</v>
      </c>
      <c r="F8">
        <v>185</v>
      </c>
      <c r="I8" s="17">
        <f>D8</f>
        <v>7796</v>
      </c>
    </row>
    <row r="9" spans="1:12">
      <c r="A9" s="6">
        <v>7</v>
      </c>
      <c r="B9" t="s">
        <v>941</v>
      </c>
      <c r="C9" t="s">
        <v>851</v>
      </c>
      <c r="D9" s="3">
        <v>7533</v>
      </c>
      <c r="E9" s="1">
        <v>2</v>
      </c>
      <c r="F9">
        <v>182</v>
      </c>
      <c r="I9" s="17">
        <f>D9</f>
        <v>7533</v>
      </c>
    </row>
    <row r="10" spans="1:12">
      <c r="A10" s="6">
        <v>8</v>
      </c>
      <c r="B10" t="s">
        <v>942</v>
      </c>
      <c r="C10" t="s">
        <v>852</v>
      </c>
      <c r="D10" s="3">
        <v>6747</v>
      </c>
      <c r="E10" s="1">
        <v>1.57</v>
      </c>
      <c r="F10">
        <v>192</v>
      </c>
      <c r="I10" s="17">
        <f>D10</f>
        <v>6747</v>
      </c>
    </row>
    <row r="11" spans="1:12">
      <c r="A11" s="6">
        <v>9</v>
      </c>
      <c r="B11" t="s">
        <v>943</v>
      </c>
      <c r="C11" t="s">
        <v>853</v>
      </c>
      <c r="D11" s="3">
        <v>6381</v>
      </c>
      <c r="E11" s="1">
        <v>1.54</v>
      </c>
      <c r="F11">
        <v>172</v>
      </c>
      <c r="I11" s="17">
        <f>D11</f>
        <v>6381</v>
      </c>
    </row>
    <row r="12" spans="1:12">
      <c r="A12" s="6">
        <v>10</v>
      </c>
      <c r="B12" t="s">
        <v>944</v>
      </c>
      <c r="C12" t="s">
        <v>854</v>
      </c>
      <c r="D12" s="3">
        <v>6171</v>
      </c>
      <c r="E12" s="1">
        <v>2.0499999999999998</v>
      </c>
      <c r="F12">
        <v>205</v>
      </c>
      <c r="J12" s="17">
        <f>D12</f>
        <v>6171</v>
      </c>
    </row>
    <row r="13" spans="1:12">
      <c r="A13" s="6">
        <v>11</v>
      </c>
      <c r="B13" t="s">
        <v>945</v>
      </c>
      <c r="C13" t="s">
        <v>855</v>
      </c>
      <c r="D13" s="3">
        <v>6013</v>
      </c>
      <c r="E13" s="1">
        <v>2.0499999999999998</v>
      </c>
      <c r="F13">
        <v>191</v>
      </c>
      <c r="J13" s="17">
        <f>D13</f>
        <v>6013</v>
      </c>
    </row>
    <row r="14" spans="1:12">
      <c r="A14" s="6">
        <v>12</v>
      </c>
      <c r="B14" t="s">
        <v>946</v>
      </c>
      <c r="C14" t="s">
        <v>856</v>
      </c>
      <c r="D14" s="3">
        <v>4927</v>
      </c>
      <c r="E14" s="1">
        <v>2.39</v>
      </c>
      <c r="F14">
        <v>250</v>
      </c>
      <c r="K14" s="17">
        <f>D14</f>
        <v>4927</v>
      </c>
    </row>
    <row r="15" spans="1:12">
      <c r="A15" s="6">
        <v>13</v>
      </c>
      <c r="B15" t="s">
        <v>947</v>
      </c>
      <c r="C15" t="s">
        <v>857</v>
      </c>
      <c r="D15" s="3">
        <v>4656</v>
      </c>
      <c r="E15" s="1">
        <v>1.43</v>
      </c>
      <c r="F15">
        <v>146</v>
      </c>
      <c r="I15" s="17">
        <f>D15</f>
        <v>4656</v>
      </c>
    </row>
    <row r="16" spans="1:12">
      <c r="A16" s="6">
        <v>14</v>
      </c>
      <c r="B16" t="s">
        <v>858</v>
      </c>
      <c r="D16" s="3">
        <v>4448</v>
      </c>
      <c r="E16" s="1">
        <v>2.2599999999999998</v>
      </c>
      <c r="F16">
        <v>232</v>
      </c>
      <c r="J16" s="17">
        <f>D16</f>
        <v>4448</v>
      </c>
    </row>
    <row r="17" spans="1:11">
      <c r="A17" s="6">
        <v>15</v>
      </c>
      <c r="B17" t="s">
        <v>859</v>
      </c>
      <c r="D17" s="3">
        <v>4057</v>
      </c>
      <c r="E17" s="1">
        <v>2.13</v>
      </c>
      <c r="F17">
        <v>220</v>
      </c>
      <c r="J17" s="17">
        <f>D17</f>
        <v>4057</v>
      </c>
    </row>
    <row r="18" spans="1:11">
      <c r="A18" s="6">
        <v>16</v>
      </c>
      <c r="B18" t="s">
        <v>860</v>
      </c>
      <c r="D18" s="3">
        <v>3944</v>
      </c>
      <c r="E18" s="1">
        <v>2.2599999999999998</v>
      </c>
      <c r="F18">
        <v>242</v>
      </c>
      <c r="J18" s="17">
        <f>D18</f>
        <v>3944</v>
      </c>
    </row>
    <row r="19" spans="1:11">
      <c r="A19" s="6">
        <v>17</v>
      </c>
      <c r="B19" t="s">
        <v>861</v>
      </c>
      <c r="D19" s="3">
        <v>3859</v>
      </c>
      <c r="E19" s="1">
        <v>2.3199999999999998</v>
      </c>
      <c r="F19">
        <v>244</v>
      </c>
      <c r="K19" s="17">
        <f>D19</f>
        <v>3859</v>
      </c>
    </row>
    <row r="20" spans="1:11">
      <c r="A20" s="6">
        <v>18</v>
      </c>
      <c r="B20" t="s">
        <v>862</v>
      </c>
      <c r="D20" s="3">
        <v>3852</v>
      </c>
      <c r="E20" s="1">
        <v>2.09</v>
      </c>
      <c r="F20">
        <v>214</v>
      </c>
      <c r="H20" s="3"/>
      <c r="I20" s="3"/>
      <c r="J20" s="3">
        <f>D20</f>
        <v>3852</v>
      </c>
      <c r="K20" s="3"/>
    </row>
    <row r="21" spans="1:11">
      <c r="A21" s="6">
        <v>19</v>
      </c>
      <c r="B21" t="s">
        <v>863</v>
      </c>
      <c r="D21" s="3">
        <v>3791</v>
      </c>
      <c r="E21" s="1">
        <v>2.2000000000000002</v>
      </c>
      <c r="F21">
        <v>229</v>
      </c>
      <c r="H21" s="3"/>
      <c r="I21" s="3"/>
      <c r="J21" s="3">
        <f>D21</f>
        <v>3791</v>
      </c>
      <c r="K21" s="3"/>
    </row>
    <row r="22" spans="1:11">
      <c r="A22" s="6">
        <v>20</v>
      </c>
      <c r="B22" t="s">
        <v>864</v>
      </c>
      <c r="D22" s="3">
        <v>3708</v>
      </c>
      <c r="E22" s="1">
        <v>2</v>
      </c>
      <c r="F22">
        <v>202</v>
      </c>
      <c r="H22" s="3"/>
      <c r="I22" s="3">
        <f>D22</f>
        <v>3708</v>
      </c>
      <c r="J22" s="3"/>
      <c r="K22" s="3"/>
    </row>
    <row r="23" spans="1:11">
      <c r="A23" s="6">
        <v>21</v>
      </c>
      <c r="B23" t="s">
        <v>865</v>
      </c>
      <c r="D23" s="3">
        <v>3636</v>
      </c>
      <c r="E23" s="1">
        <v>2.19</v>
      </c>
      <c r="F23">
        <v>232</v>
      </c>
      <c r="H23" s="3"/>
      <c r="I23" s="3"/>
      <c r="J23" s="3">
        <f>D23</f>
        <v>3636</v>
      </c>
      <c r="K23" s="3"/>
    </row>
    <row r="24" spans="1:11">
      <c r="A24" s="6">
        <v>22</v>
      </c>
      <c r="B24" t="s">
        <v>866</v>
      </c>
      <c r="D24" s="3">
        <v>3365</v>
      </c>
      <c r="E24" s="1">
        <v>2.16</v>
      </c>
      <c r="F24">
        <v>216</v>
      </c>
      <c r="H24" s="3"/>
      <c r="I24" s="3"/>
      <c r="J24" s="3">
        <f>D24</f>
        <v>3365</v>
      </c>
      <c r="K24" s="3"/>
    </row>
    <row r="25" spans="1:11">
      <c r="A25" s="6">
        <v>23</v>
      </c>
      <c r="B25" t="s">
        <v>867</v>
      </c>
      <c r="D25" s="3">
        <v>3350</v>
      </c>
      <c r="E25" s="1">
        <v>2</v>
      </c>
      <c r="F25">
        <v>199</v>
      </c>
      <c r="H25" s="3"/>
      <c r="I25" s="3">
        <f>D25</f>
        <v>3350</v>
      </c>
      <c r="J25" s="3"/>
      <c r="K25" s="3"/>
    </row>
    <row r="26" spans="1:11">
      <c r="A26" s="6">
        <v>24</v>
      </c>
      <c r="B26" t="s">
        <v>868</v>
      </c>
      <c r="D26" s="3">
        <v>3255</v>
      </c>
      <c r="E26" s="1">
        <v>2.06</v>
      </c>
      <c r="F26">
        <v>210</v>
      </c>
      <c r="H26" s="3"/>
      <c r="I26" s="3"/>
      <c r="J26" s="3">
        <f>D26</f>
        <v>3255</v>
      </c>
      <c r="K26" s="3"/>
    </row>
    <row r="27" spans="1:11">
      <c r="A27" s="6">
        <v>25</v>
      </c>
      <c r="B27" t="s">
        <v>869</v>
      </c>
      <c r="D27" s="3">
        <v>3070</v>
      </c>
      <c r="E27" s="1">
        <v>2.2799999999999998</v>
      </c>
      <c r="F27">
        <v>237</v>
      </c>
      <c r="H27" s="3"/>
      <c r="I27" s="3"/>
      <c r="J27" s="3">
        <f t="shared" ref="J27:J34" si="0">D27</f>
        <v>3070</v>
      </c>
      <c r="K27" s="3"/>
    </row>
    <row r="28" spans="1:11">
      <c r="A28" s="6">
        <v>26</v>
      </c>
      <c r="B28" t="s">
        <v>870</v>
      </c>
      <c r="D28" s="3">
        <v>3056</v>
      </c>
      <c r="E28" s="1">
        <v>2.02</v>
      </c>
      <c r="F28">
        <v>193</v>
      </c>
      <c r="H28" s="3"/>
      <c r="I28" s="3"/>
      <c r="J28" s="3">
        <f t="shared" si="0"/>
        <v>3056</v>
      </c>
      <c r="K28" s="3"/>
    </row>
    <row r="29" spans="1:11">
      <c r="A29" s="6">
        <v>27</v>
      </c>
      <c r="B29" t="s">
        <v>871</v>
      </c>
      <c r="D29" s="3">
        <v>2992</v>
      </c>
      <c r="E29" s="1">
        <v>2.15</v>
      </c>
      <c r="F29">
        <v>221</v>
      </c>
      <c r="H29" s="3"/>
      <c r="I29" s="3"/>
      <c r="J29" s="3">
        <f t="shared" si="0"/>
        <v>2992</v>
      </c>
      <c r="K29" s="3"/>
    </row>
    <row r="30" spans="1:11">
      <c r="A30" s="6">
        <v>28</v>
      </c>
      <c r="B30" t="s">
        <v>872</v>
      </c>
      <c r="D30" s="3">
        <v>2990</v>
      </c>
      <c r="E30" s="1">
        <v>2.1800000000000002</v>
      </c>
      <c r="F30">
        <v>224</v>
      </c>
      <c r="H30" s="3"/>
      <c r="I30" s="3"/>
      <c r="J30" s="3">
        <f t="shared" si="0"/>
        <v>2990</v>
      </c>
      <c r="K30" s="3"/>
    </row>
    <row r="31" spans="1:11">
      <c r="A31" s="6">
        <v>29</v>
      </c>
      <c r="B31" t="s">
        <v>873</v>
      </c>
      <c r="D31" s="3">
        <v>2907</v>
      </c>
      <c r="E31" s="1">
        <v>2.7</v>
      </c>
      <c r="F31">
        <v>205</v>
      </c>
      <c r="H31" s="3"/>
      <c r="I31" s="3"/>
      <c r="J31" s="3">
        <f t="shared" si="0"/>
        <v>2907</v>
      </c>
      <c r="K31" s="3"/>
    </row>
    <row r="32" spans="1:11">
      <c r="A32" s="6">
        <v>30</v>
      </c>
      <c r="B32" t="s">
        <v>874</v>
      </c>
      <c r="D32" s="3">
        <v>2811</v>
      </c>
      <c r="E32" s="1">
        <v>2.19</v>
      </c>
      <c r="F32">
        <v>220</v>
      </c>
      <c r="H32" s="3"/>
      <c r="I32" s="3"/>
      <c r="J32" s="3">
        <f t="shared" si="0"/>
        <v>2811</v>
      </c>
      <c r="K32" s="3"/>
    </row>
    <row r="33" spans="1:11">
      <c r="A33" s="6">
        <v>31</v>
      </c>
      <c r="B33" t="s">
        <v>875</v>
      </c>
      <c r="D33" s="3">
        <v>2519</v>
      </c>
      <c r="E33" s="1">
        <v>2.09</v>
      </c>
      <c r="F33">
        <v>191</v>
      </c>
      <c r="H33" s="3"/>
      <c r="I33" s="3"/>
      <c r="J33" s="3">
        <f t="shared" si="0"/>
        <v>2519</v>
      </c>
      <c r="K33" s="3"/>
    </row>
    <row r="34" spans="1:11">
      <c r="A34" s="6">
        <v>32</v>
      </c>
      <c r="B34" t="s">
        <v>876</v>
      </c>
      <c r="D34" s="3">
        <v>2466</v>
      </c>
      <c r="E34" s="1">
        <v>2.27</v>
      </c>
      <c r="F34">
        <v>226</v>
      </c>
      <c r="H34" s="3"/>
      <c r="I34" s="3"/>
      <c r="J34" s="3">
        <f t="shared" si="0"/>
        <v>2466</v>
      </c>
      <c r="K34" s="3"/>
    </row>
    <row r="35" spans="1:11">
      <c r="A35" s="6">
        <v>33</v>
      </c>
      <c r="B35" t="s">
        <v>877</v>
      </c>
      <c r="D35" s="3">
        <v>2408</v>
      </c>
      <c r="E35" s="1">
        <v>2</v>
      </c>
      <c r="F35">
        <v>198</v>
      </c>
      <c r="H35" s="3"/>
      <c r="I35" s="3">
        <f>D35</f>
        <v>2408</v>
      </c>
      <c r="J35" s="3"/>
      <c r="K35" s="3"/>
    </row>
    <row r="36" spans="1:11">
      <c r="A36" s="6">
        <v>34</v>
      </c>
      <c r="B36" t="s">
        <v>878</v>
      </c>
      <c r="D36" s="3">
        <v>2280</v>
      </c>
      <c r="E36" s="1">
        <v>1.48</v>
      </c>
      <c r="F36">
        <v>177</v>
      </c>
      <c r="H36" s="3"/>
      <c r="I36" s="3">
        <f>D36</f>
        <v>2280</v>
      </c>
      <c r="J36" s="3"/>
      <c r="K36" s="3"/>
    </row>
    <row r="37" spans="1:11">
      <c r="A37" s="6">
        <v>35</v>
      </c>
      <c r="B37" t="s">
        <v>879</v>
      </c>
      <c r="D37" s="3">
        <v>2261</v>
      </c>
      <c r="E37" s="1">
        <v>2.1</v>
      </c>
      <c r="F37">
        <v>217</v>
      </c>
      <c r="H37" s="3"/>
      <c r="I37" s="3"/>
      <c r="J37" s="3">
        <f>D37</f>
        <v>2261</v>
      </c>
      <c r="K37" s="3"/>
    </row>
    <row r="38" spans="1:11">
      <c r="A38" s="6">
        <v>36</v>
      </c>
      <c r="B38" t="s">
        <v>880</v>
      </c>
      <c r="D38" s="3">
        <v>2177</v>
      </c>
      <c r="E38" s="1">
        <v>2.31</v>
      </c>
      <c r="F38">
        <v>244</v>
      </c>
      <c r="H38" s="3"/>
      <c r="I38" s="3"/>
      <c r="J38" s="3"/>
      <c r="K38" s="3">
        <f>D38</f>
        <v>2177</v>
      </c>
    </row>
    <row r="39" spans="1:11">
      <c r="A39" s="6">
        <v>37</v>
      </c>
      <c r="B39" t="s">
        <v>881</v>
      </c>
      <c r="D39" s="3">
        <v>2154</v>
      </c>
      <c r="E39" s="1">
        <v>1.45</v>
      </c>
      <c r="F39">
        <v>172</v>
      </c>
      <c r="H39" s="3"/>
      <c r="I39" s="3">
        <f>D39</f>
        <v>2154</v>
      </c>
      <c r="J39" s="3"/>
      <c r="K39" s="3"/>
    </row>
    <row r="40" spans="1:11">
      <c r="A40" s="6">
        <v>38</v>
      </c>
      <c r="B40" t="s">
        <v>882</v>
      </c>
      <c r="D40" s="3">
        <v>2104</v>
      </c>
      <c r="E40" s="1">
        <v>2.09</v>
      </c>
      <c r="F40">
        <v>215</v>
      </c>
      <c r="H40" s="3"/>
      <c r="I40" s="3"/>
      <c r="J40" s="3">
        <f>D40</f>
        <v>2104</v>
      </c>
      <c r="K40" s="3"/>
    </row>
    <row r="41" spans="1:11">
      <c r="A41" s="6">
        <v>39</v>
      </c>
      <c r="B41" t="s">
        <v>883</v>
      </c>
      <c r="D41" s="3">
        <v>2065</v>
      </c>
      <c r="E41" s="1">
        <v>2.0699999999999998</v>
      </c>
      <c r="F41">
        <v>208</v>
      </c>
      <c r="H41" s="3"/>
      <c r="I41" s="3"/>
      <c r="J41" s="3">
        <f>D41</f>
        <v>2065</v>
      </c>
      <c r="K41" s="3"/>
    </row>
    <row r="42" spans="1:11">
      <c r="A42" s="6">
        <v>40</v>
      </c>
      <c r="B42" t="s">
        <v>884</v>
      </c>
      <c r="D42" s="3">
        <v>2006</v>
      </c>
      <c r="E42" s="1">
        <v>2.17</v>
      </c>
      <c r="F42">
        <v>266</v>
      </c>
      <c r="J42" s="3">
        <f>D42</f>
        <v>2006</v>
      </c>
      <c r="K42" s="3"/>
    </row>
    <row r="43" spans="1:11">
      <c r="A43" s="6">
        <v>41</v>
      </c>
      <c r="B43" t="s">
        <v>885</v>
      </c>
      <c r="D43" s="3">
        <v>1957</v>
      </c>
      <c r="E43" s="1">
        <v>2</v>
      </c>
      <c r="F43">
        <v>204</v>
      </c>
      <c r="H43" s="3"/>
      <c r="I43" s="3">
        <f>D43</f>
        <v>1957</v>
      </c>
      <c r="J43" s="3"/>
      <c r="K43" s="3"/>
    </row>
    <row r="44" spans="1:11">
      <c r="A44" s="6">
        <v>42</v>
      </c>
      <c r="B44" t="s">
        <v>886</v>
      </c>
      <c r="D44" s="3">
        <v>1912</v>
      </c>
      <c r="E44" s="1">
        <v>1.59</v>
      </c>
      <c r="F44">
        <v>195</v>
      </c>
      <c r="H44" s="3"/>
      <c r="I44" s="3">
        <f>D44</f>
        <v>1912</v>
      </c>
      <c r="J44" s="3"/>
      <c r="K44" s="3"/>
    </row>
    <row r="45" spans="1:11">
      <c r="A45" s="6">
        <v>43</v>
      </c>
      <c r="B45" t="s">
        <v>887</v>
      </c>
      <c r="D45" s="3">
        <v>1912</v>
      </c>
      <c r="E45" s="1">
        <v>2.25</v>
      </c>
      <c r="F45">
        <v>240</v>
      </c>
      <c r="H45" s="3"/>
      <c r="I45" s="3"/>
      <c r="J45" s="3">
        <f>D45</f>
        <v>1912</v>
      </c>
      <c r="K45" s="3"/>
    </row>
    <row r="46" spans="1:11">
      <c r="A46" s="6">
        <v>44</v>
      </c>
      <c r="B46" t="s">
        <v>888</v>
      </c>
      <c r="D46" s="3">
        <v>1905</v>
      </c>
      <c r="E46" s="1">
        <v>1.51</v>
      </c>
      <c r="F46">
        <v>181</v>
      </c>
      <c r="H46" s="3"/>
      <c r="I46" s="3">
        <f>D46</f>
        <v>1905</v>
      </c>
      <c r="J46" s="3"/>
      <c r="K46" s="3"/>
    </row>
    <row r="47" spans="1:11">
      <c r="A47" s="6">
        <v>45</v>
      </c>
      <c r="B47" t="s">
        <v>889</v>
      </c>
      <c r="D47" s="3">
        <v>1902</v>
      </c>
      <c r="E47" s="1">
        <v>2.2000000000000002</v>
      </c>
      <c r="F47">
        <v>230</v>
      </c>
      <c r="H47" s="3"/>
      <c r="I47" s="3"/>
      <c r="J47" s="3">
        <f>D47</f>
        <v>1902</v>
      </c>
      <c r="K47" s="3"/>
    </row>
    <row r="48" spans="1:11">
      <c r="A48" s="6">
        <v>46</v>
      </c>
      <c r="B48" t="s">
        <v>890</v>
      </c>
      <c r="D48" s="3">
        <v>1857</v>
      </c>
      <c r="E48" s="1">
        <v>2.0299999999999998</v>
      </c>
      <c r="F48">
        <v>206</v>
      </c>
      <c r="H48" s="3"/>
      <c r="I48" s="3"/>
      <c r="J48" s="3">
        <f>D48</f>
        <v>1857</v>
      </c>
      <c r="K48" s="3"/>
    </row>
    <row r="49" spans="1:11">
      <c r="A49" s="6">
        <v>47</v>
      </c>
      <c r="B49" t="s">
        <v>891</v>
      </c>
      <c r="D49" s="3">
        <v>1806</v>
      </c>
      <c r="E49" s="1">
        <v>2</v>
      </c>
      <c r="F49">
        <v>196</v>
      </c>
      <c r="H49" s="3"/>
      <c r="I49" s="3">
        <f>D49</f>
        <v>1806</v>
      </c>
      <c r="J49" s="3"/>
      <c r="K49" s="3"/>
    </row>
    <row r="50" spans="1:11">
      <c r="A50" s="6">
        <v>48</v>
      </c>
      <c r="B50" t="s">
        <v>892</v>
      </c>
      <c r="D50" s="3">
        <v>1800</v>
      </c>
      <c r="E50" s="1">
        <v>2.15</v>
      </c>
      <c r="F50">
        <v>223</v>
      </c>
      <c r="J50" s="17">
        <f>D50</f>
        <v>1800</v>
      </c>
    </row>
    <row r="51" spans="1:11">
      <c r="A51" s="6">
        <v>49</v>
      </c>
      <c r="B51" t="s">
        <v>893</v>
      </c>
      <c r="D51" s="3">
        <v>1791</v>
      </c>
      <c r="E51" s="1">
        <v>2.16</v>
      </c>
      <c r="F51">
        <v>225</v>
      </c>
      <c r="J51" s="17">
        <f>D51</f>
        <v>1791</v>
      </c>
    </row>
    <row r="52" spans="1:11">
      <c r="A52" s="6">
        <v>50</v>
      </c>
      <c r="B52" t="s">
        <v>894</v>
      </c>
      <c r="D52" s="3">
        <v>1777</v>
      </c>
      <c r="E52" s="1">
        <v>2.37</v>
      </c>
      <c r="F52">
        <v>252</v>
      </c>
      <c r="K52" s="17">
        <f>D52</f>
        <v>1777</v>
      </c>
    </row>
    <row r="53" spans="1:11">
      <c r="A53" s="6">
        <v>51</v>
      </c>
      <c r="B53" t="s">
        <v>895</v>
      </c>
      <c r="D53" s="3">
        <v>1771</v>
      </c>
      <c r="E53" s="1">
        <v>2.2000000000000002</v>
      </c>
      <c r="F53">
        <v>226</v>
      </c>
      <c r="J53" s="17">
        <f>D53</f>
        <v>1771</v>
      </c>
    </row>
    <row r="54" spans="1:11">
      <c r="A54" s="6">
        <v>52</v>
      </c>
      <c r="B54" t="s">
        <v>896</v>
      </c>
      <c r="D54" s="3">
        <v>1679</v>
      </c>
      <c r="E54" s="1">
        <v>2.02</v>
      </c>
      <c r="F54">
        <v>203</v>
      </c>
      <c r="J54" s="17">
        <f>D54</f>
        <v>1679</v>
      </c>
    </row>
    <row r="55" spans="1:11">
      <c r="A55" s="6">
        <v>53</v>
      </c>
      <c r="B55" t="s">
        <v>897</v>
      </c>
      <c r="D55" s="3">
        <v>1659</v>
      </c>
      <c r="E55" s="1">
        <v>1.51</v>
      </c>
      <c r="F55">
        <v>178</v>
      </c>
      <c r="I55" s="17">
        <f>D55</f>
        <v>1659</v>
      </c>
    </row>
    <row r="56" spans="1:11">
      <c r="A56" s="6">
        <v>54</v>
      </c>
      <c r="B56" t="s">
        <v>898</v>
      </c>
      <c r="D56" s="3">
        <v>1598</v>
      </c>
      <c r="E56" s="1">
        <v>2.2200000000000002</v>
      </c>
      <c r="F56">
        <v>228</v>
      </c>
      <c r="J56" s="17">
        <f>D56</f>
        <v>1598</v>
      </c>
    </row>
    <row r="57" spans="1:11">
      <c r="A57" s="6">
        <v>55</v>
      </c>
      <c r="B57" t="s">
        <v>899</v>
      </c>
      <c r="D57" s="3">
        <v>1557</v>
      </c>
      <c r="E57" s="1">
        <v>2.1800000000000002</v>
      </c>
      <c r="F57">
        <v>220</v>
      </c>
      <c r="J57" s="17">
        <f>D57</f>
        <v>1557</v>
      </c>
    </row>
    <row r="58" spans="1:11">
      <c r="A58" s="6">
        <v>56</v>
      </c>
      <c r="B58" t="s">
        <v>900</v>
      </c>
      <c r="D58" s="3">
        <v>1497</v>
      </c>
      <c r="E58" s="1">
        <v>2.2799999999999998</v>
      </c>
      <c r="F58">
        <v>235</v>
      </c>
      <c r="J58" s="17">
        <f>D58</f>
        <v>1497</v>
      </c>
    </row>
    <row r="59" spans="1:11">
      <c r="A59" s="6">
        <v>57</v>
      </c>
      <c r="B59" t="s">
        <v>901</v>
      </c>
      <c r="D59" s="3">
        <v>1484</v>
      </c>
      <c r="E59" s="1">
        <v>1.54</v>
      </c>
      <c r="F59">
        <v>189</v>
      </c>
      <c r="I59" s="17">
        <f>D59</f>
        <v>1484</v>
      </c>
    </row>
    <row r="60" spans="1:11">
      <c r="A60" s="6">
        <v>58</v>
      </c>
      <c r="B60" t="s">
        <v>902</v>
      </c>
      <c r="D60" s="3">
        <v>1467</v>
      </c>
      <c r="E60" s="1">
        <v>2</v>
      </c>
      <c r="F60">
        <v>197</v>
      </c>
      <c r="I60" s="17">
        <f>D60</f>
        <v>1467</v>
      </c>
    </row>
    <row r="61" spans="1:11">
      <c r="A61" s="6">
        <v>59</v>
      </c>
      <c r="B61" t="s">
        <v>903</v>
      </c>
      <c r="D61" s="3">
        <v>1452</v>
      </c>
      <c r="E61" s="1">
        <v>1.58</v>
      </c>
      <c r="F61">
        <v>196</v>
      </c>
      <c r="I61" s="17">
        <f>D61</f>
        <v>1452</v>
      </c>
    </row>
    <row r="62" spans="1:11">
      <c r="A62" s="6">
        <v>60</v>
      </c>
      <c r="B62" t="s">
        <v>904</v>
      </c>
      <c r="D62" s="3">
        <v>1443</v>
      </c>
      <c r="E62" s="1">
        <v>2.2400000000000002</v>
      </c>
      <c r="F62">
        <v>248</v>
      </c>
      <c r="J62" s="17">
        <f>D62</f>
        <v>1443</v>
      </c>
    </row>
    <row r="63" spans="1:11">
      <c r="A63" s="6">
        <v>61</v>
      </c>
      <c r="B63" t="s">
        <v>905</v>
      </c>
      <c r="D63" s="3">
        <v>1415</v>
      </c>
      <c r="E63" s="1">
        <v>2.31</v>
      </c>
      <c r="F63">
        <v>232</v>
      </c>
      <c r="K63" s="17">
        <f>D63</f>
        <v>1415</v>
      </c>
    </row>
    <row r="64" spans="1:11">
      <c r="A64" s="6">
        <v>62</v>
      </c>
      <c r="B64" t="s">
        <v>906</v>
      </c>
      <c r="D64" s="3">
        <v>1407</v>
      </c>
      <c r="E64" s="1">
        <v>1.47</v>
      </c>
      <c r="F64">
        <v>173</v>
      </c>
      <c r="I64" s="17">
        <f>D64</f>
        <v>1407</v>
      </c>
    </row>
    <row r="65" spans="1:11">
      <c r="A65" s="6">
        <v>63</v>
      </c>
      <c r="B65" t="s">
        <v>907</v>
      </c>
      <c r="D65" s="3">
        <v>1397</v>
      </c>
      <c r="E65" s="1">
        <v>2.16</v>
      </c>
      <c r="F65">
        <v>204</v>
      </c>
      <c r="J65" s="17">
        <f>D65</f>
        <v>1397</v>
      </c>
    </row>
    <row r="66" spans="1:11">
      <c r="A66" s="6">
        <v>64</v>
      </c>
      <c r="B66" t="s">
        <v>908</v>
      </c>
      <c r="D66" s="3">
        <v>1367</v>
      </c>
      <c r="E66" s="1">
        <v>2.11</v>
      </c>
      <c r="F66">
        <v>214</v>
      </c>
      <c r="J66" s="17">
        <f>D66</f>
        <v>1367</v>
      </c>
    </row>
    <row r="67" spans="1:11">
      <c r="A67" s="6">
        <v>65</v>
      </c>
      <c r="B67" t="s">
        <v>909</v>
      </c>
      <c r="D67" s="3">
        <v>1332</v>
      </c>
      <c r="E67" s="1">
        <v>2.19</v>
      </c>
      <c r="F67">
        <v>221</v>
      </c>
      <c r="J67" s="17">
        <f>D67</f>
        <v>1332</v>
      </c>
    </row>
    <row r="68" spans="1:11">
      <c r="A68" s="6">
        <v>66</v>
      </c>
      <c r="B68" t="s">
        <v>910</v>
      </c>
      <c r="D68" s="3">
        <v>1283</v>
      </c>
      <c r="E68" s="1">
        <v>1.57</v>
      </c>
      <c r="F68">
        <v>195</v>
      </c>
      <c r="I68" s="17">
        <f>D68</f>
        <v>1283</v>
      </c>
    </row>
    <row r="69" spans="1:11">
      <c r="A69" s="6">
        <v>67</v>
      </c>
      <c r="B69" t="s">
        <v>911</v>
      </c>
      <c r="D69" s="3">
        <v>1232</v>
      </c>
      <c r="E69" s="1">
        <v>2.0699999999999998</v>
      </c>
      <c r="F69">
        <v>205</v>
      </c>
      <c r="J69" s="17">
        <f>D69</f>
        <v>1232</v>
      </c>
    </row>
    <row r="70" spans="1:11">
      <c r="A70" s="6">
        <v>68</v>
      </c>
      <c r="B70" t="s">
        <v>912</v>
      </c>
      <c r="D70" s="3">
        <v>1222</v>
      </c>
      <c r="E70" s="1">
        <v>2.11</v>
      </c>
      <c r="F70">
        <v>217</v>
      </c>
      <c r="J70" s="17">
        <f>D70</f>
        <v>1222</v>
      </c>
    </row>
    <row r="71" spans="1:11">
      <c r="A71" s="6">
        <v>69</v>
      </c>
      <c r="B71" t="s">
        <v>913</v>
      </c>
      <c r="D71" s="3">
        <v>1216</v>
      </c>
      <c r="E71" s="1">
        <v>2.13</v>
      </c>
      <c r="F71">
        <v>221</v>
      </c>
      <c r="J71" s="17">
        <f>D71</f>
        <v>1216</v>
      </c>
    </row>
    <row r="72" spans="1:11">
      <c r="A72" s="6">
        <v>70</v>
      </c>
      <c r="B72" t="s">
        <v>914</v>
      </c>
      <c r="D72" s="3">
        <v>1163</v>
      </c>
      <c r="E72" s="1">
        <v>2.16</v>
      </c>
      <c r="F72">
        <v>220</v>
      </c>
      <c r="J72" s="17">
        <f>D72</f>
        <v>1163</v>
      </c>
    </row>
    <row r="73" spans="1:11">
      <c r="A73" s="6">
        <v>71</v>
      </c>
      <c r="B73" t="s">
        <v>915</v>
      </c>
      <c r="D73" s="3">
        <v>1116</v>
      </c>
      <c r="E73" s="1">
        <v>2.31</v>
      </c>
      <c r="F73">
        <v>245</v>
      </c>
      <c r="K73" s="17">
        <f>D73</f>
        <v>1116</v>
      </c>
    </row>
    <row r="74" spans="1:11">
      <c r="A74" s="6">
        <v>72</v>
      </c>
      <c r="B74" t="s">
        <v>916</v>
      </c>
      <c r="D74" s="3">
        <v>1110</v>
      </c>
      <c r="E74" s="1">
        <v>1.59</v>
      </c>
      <c r="F74">
        <v>191</v>
      </c>
      <c r="I74" s="17">
        <f>D74</f>
        <v>1110</v>
      </c>
    </row>
    <row r="75" spans="1:11">
      <c r="A75" s="6">
        <v>73</v>
      </c>
      <c r="B75" t="s">
        <v>917</v>
      </c>
      <c r="D75" s="3">
        <v>1098</v>
      </c>
      <c r="E75" s="1">
        <v>2.15</v>
      </c>
      <c r="F75">
        <v>224</v>
      </c>
      <c r="J75" s="17">
        <f>D75</f>
        <v>1098</v>
      </c>
    </row>
    <row r="76" spans="1:11">
      <c r="A76" s="6">
        <v>74</v>
      </c>
      <c r="B76" t="s">
        <v>918</v>
      </c>
      <c r="D76" s="3">
        <v>1090</v>
      </c>
      <c r="E76" s="1">
        <v>1.52</v>
      </c>
      <c r="F76">
        <v>182</v>
      </c>
      <c r="I76" s="17">
        <f>D76</f>
        <v>1090</v>
      </c>
    </row>
    <row r="77" spans="1:11">
      <c r="A77" s="6">
        <v>75</v>
      </c>
      <c r="B77" t="s">
        <v>919</v>
      </c>
      <c r="D77" s="3">
        <v>1081</v>
      </c>
      <c r="E77" s="1">
        <v>2.09</v>
      </c>
      <c r="F77">
        <v>195</v>
      </c>
      <c r="J77" s="17">
        <f t="shared" ref="J77:J83" si="1">D77</f>
        <v>1081</v>
      </c>
    </row>
    <row r="78" spans="1:11">
      <c r="A78" s="6">
        <v>76</v>
      </c>
      <c r="B78" t="s">
        <v>920</v>
      </c>
      <c r="D78" s="3">
        <v>1066</v>
      </c>
      <c r="E78" s="1">
        <v>2.0299999999999998</v>
      </c>
      <c r="F78">
        <v>201</v>
      </c>
      <c r="J78" s="17">
        <f t="shared" si="1"/>
        <v>1066</v>
      </c>
    </row>
    <row r="79" spans="1:11">
      <c r="A79" s="6">
        <v>77</v>
      </c>
      <c r="B79" t="s">
        <v>921</v>
      </c>
      <c r="D79" s="3">
        <v>1044</v>
      </c>
      <c r="E79" s="1">
        <v>2.2000000000000002</v>
      </c>
      <c r="F79">
        <v>208</v>
      </c>
      <c r="J79" s="17">
        <f t="shared" si="1"/>
        <v>1044</v>
      </c>
    </row>
    <row r="80" spans="1:11">
      <c r="A80" s="6">
        <v>78</v>
      </c>
      <c r="B80" t="s">
        <v>922</v>
      </c>
      <c r="D80" s="3">
        <v>1025</v>
      </c>
      <c r="E80" s="1">
        <v>2.0299999999999998</v>
      </c>
      <c r="F80">
        <v>203</v>
      </c>
      <c r="J80" s="17">
        <f t="shared" si="1"/>
        <v>1025</v>
      </c>
    </row>
    <row r="81" spans="1:14">
      <c r="A81" s="6">
        <v>79</v>
      </c>
      <c r="B81" t="s">
        <v>923</v>
      </c>
      <c r="D81" s="3">
        <v>1014</v>
      </c>
      <c r="E81" s="1">
        <v>2.17</v>
      </c>
      <c r="F81">
        <v>215</v>
      </c>
      <c r="J81" s="17">
        <f t="shared" si="1"/>
        <v>1014</v>
      </c>
    </row>
    <row r="82" spans="1:14">
      <c r="A82" s="6">
        <v>80</v>
      </c>
      <c r="B82" t="s">
        <v>924</v>
      </c>
      <c r="D82" s="3">
        <v>1010</v>
      </c>
      <c r="E82" s="1">
        <v>2.09</v>
      </c>
      <c r="F82">
        <v>207</v>
      </c>
      <c r="J82" s="17">
        <f t="shared" si="1"/>
        <v>1010</v>
      </c>
    </row>
    <row r="83" spans="1:14">
      <c r="A83" s="6">
        <v>81</v>
      </c>
      <c r="B83" t="s">
        <v>925</v>
      </c>
      <c r="D83" s="3">
        <v>1002</v>
      </c>
      <c r="E83" s="1">
        <v>2.2799999999999998</v>
      </c>
      <c r="F83">
        <v>223</v>
      </c>
      <c r="J83" s="17">
        <f t="shared" si="1"/>
        <v>1002</v>
      </c>
    </row>
    <row r="84" spans="1:14">
      <c r="A84" s="6">
        <v>82</v>
      </c>
      <c r="B84" t="s">
        <v>926</v>
      </c>
      <c r="D84" s="3">
        <v>979</v>
      </c>
      <c r="E84" s="1">
        <v>2.35</v>
      </c>
      <c r="F84">
        <v>246</v>
      </c>
      <c r="K84" s="17">
        <f>D84</f>
        <v>979</v>
      </c>
    </row>
    <row r="85" spans="1:14">
      <c r="A85" s="6">
        <v>83</v>
      </c>
      <c r="B85" t="s">
        <v>927</v>
      </c>
      <c r="D85" s="3">
        <v>951</v>
      </c>
      <c r="E85" s="1">
        <v>1.57</v>
      </c>
      <c r="F85">
        <v>187</v>
      </c>
      <c r="I85" s="17">
        <f>D85</f>
        <v>951</v>
      </c>
    </row>
    <row r="86" spans="1:14">
      <c r="A86" s="6">
        <v>84</v>
      </c>
      <c r="B86" t="s">
        <v>928</v>
      </c>
      <c r="D86" s="3">
        <v>949</v>
      </c>
      <c r="E86" s="1">
        <v>2.1</v>
      </c>
      <c r="F86">
        <v>210</v>
      </c>
      <c r="J86" s="17">
        <f>D86</f>
        <v>949</v>
      </c>
    </row>
    <row r="87" spans="1:14">
      <c r="A87" s="6">
        <v>85</v>
      </c>
      <c r="B87" t="s">
        <v>929</v>
      </c>
      <c r="D87" s="3">
        <v>932</v>
      </c>
      <c r="E87" s="1">
        <v>1.56</v>
      </c>
      <c r="F87">
        <v>193</v>
      </c>
      <c r="I87" s="17">
        <f>D87</f>
        <v>932</v>
      </c>
    </row>
    <row r="88" spans="1:14">
      <c r="A88" s="6">
        <v>86</v>
      </c>
      <c r="B88" t="s">
        <v>930</v>
      </c>
      <c r="D88" s="3">
        <v>920</v>
      </c>
      <c r="E88" s="1">
        <v>2.02</v>
      </c>
      <c r="F88">
        <v>186</v>
      </c>
      <c r="J88" s="17">
        <f>D88</f>
        <v>920</v>
      </c>
    </row>
    <row r="89" spans="1:14">
      <c r="A89" s="6">
        <v>87</v>
      </c>
      <c r="B89" t="s">
        <v>931</v>
      </c>
      <c r="D89" s="3">
        <v>915</v>
      </c>
      <c r="E89" s="1">
        <v>2.13</v>
      </c>
      <c r="F89">
        <v>215</v>
      </c>
      <c r="J89" s="17">
        <f>D89</f>
        <v>915</v>
      </c>
    </row>
    <row r="90" spans="1:14">
      <c r="A90" s="6">
        <v>88</v>
      </c>
      <c r="B90" t="s">
        <v>932</v>
      </c>
      <c r="D90" s="3">
        <v>913</v>
      </c>
      <c r="E90" s="1">
        <v>2.08</v>
      </c>
      <c r="F90">
        <v>207</v>
      </c>
      <c r="J90" s="17">
        <f>D90</f>
        <v>913</v>
      </c>
    </row>
    <row r="91" spans="1:14">
      <c r="A91" s="6">
        <v>89</v>
      </c>
      <c r="B91" t="s">
        <v>933</v>
      </c>
      <c r="D91" s="3">
        <v>911</v>
      </c>
      <c r="E91" s="1">
        <v>1.58</v>
      </c>
      <c r="F91">
        <v>178</v>
      </c>
      <c r="I91" s="17">
        <f>D91</f>
        <v>911</v>
      </c>
    </row>
    <row r="92" spans="1:14" ht="16" thickBot="1">
      <c r="A92" s="6">
        <v>90</v>
      </c>
      <c r="B92" t="s">
        <v>934</v>
      </c>
      <c r="D92" s="30">
        <v>856</v>
      </c>
      <c r="E92" s="54">
        <v>2.2200000000000002</v>
      </c>
      <c r="F92" s="22">
        <v>229</v>
      </c>
      <c r="G92" s="22"/>
      <c r="H92" s="22"/>
      <c r="I92" s="22"/>
      <c r="J92" s="40">
        <f>D92</f>
        <v>856</v>
      </c>
      <c r="K92" s="22"/>
      <c r="L92" s="22"/>
      <c r="M92" s="22"/>
    </row>
    <row r="93" spans="1:14" ht="16" thickTop="1">
      <c r="E93" s="1"/>
    </row>
    <row r="94" spans="1:14">
      <c r="D94" s="17">
        <f>SUM(D3:D93)</f>
        <v>282664</v>
      </c>
      <c r="E94" s="17"/>
      <c r="F94" s="17"/>
      <c r="G94" s="17"/>
      <c r="H94" s="17">
        <f>SUM(H3:H93)</f>
        <v>0</v>
      </c>
      <c r="I94" s="17">
        <f>SUM(I3:I93)</f>
        <v>112046</v>
      </c>
      <c r="J94" s="17">
        <f>SUM(J3:J93)</f>
        <v>154368</v>
      </c>
      <c r="K94" s="17">
        <f>SUM(K3:K93)</f>
        <v>16250</v>
      </c>
      <c r="L94" s="17">
        <f>SUM(L3:L93)</f>
        <v>0</v>
      </c>
      <c r="M94" s="17">
        <f>SUM(I94:L94)</f>
        <v>282664</v>
      </c>
      <c r="N94" t="s">
        <v>1213</v>
      </c>
    </row>
    <row r="95" spans="1:14">
      <c r="E95" s="1"/>
      <c r="F95" t="s">
        <v>1010</v>
      </c>
      <c r="G95" s="50">
        <f>D94/D1</f>
        <v>0.74439329618354388</v>
      </c>
      <c r="I95" s="29">
        <f>I94/M94</f>
        <v>0.39639289049896698</v>
      </c>
      <c r="J95" s="29">
        <f>J94/M94</f>
        <v>0.54611835960716615</v>
      </c>
      <c r="K95" s="29">
        <f>K94/M94</f>
        <v>5.7488749893866924E-2</v>
      </c>
      <c r="M95" s="50">
        <f>M94/D1</f>
        <v>0.74439329618354388</v>
      </c>
      <c r="N95" t="s">
        <v>1213</v>
      </c>
    </row>
    <row r="96" spans="1:14">
      <c r="F96" t="s">
        <v>1009</v>
      </c>
      <c r="G96" s="17">
        <f>D1-M94</f>
        <v>97060</v>
      </c>
      <c r="I96" s="17">
        <f>$G$96*I95</f>
        <v>38473.893951829734</v>
      </c>
      <c r="J96" s="17">
        <f>$G$96*J95</f>
        <v>53006.247983471549</v>
      </c>
      <c r="K96" s="17">
        <f>$G$96*K95</f>
        <v>5579.8580646987239</v>
      </c>
    </row>
    <row r="97" spans="6:11">
      <c r="F97" t="s">
        <v>1011</v>
      </c>
      <c r="I97" s="17"/>
      <c r="J97" s="17"/>
      <c r="K97" s="17"/>
    </row>
    <row r="98" spans="6:11" ht="16" thickBot="1">
      <c r="I98" s="40"/>
      <c r="J98" s="40"/>
      <c r="K98" s="40"/>
    </row>
    <row r="99" spans="6:11" ht="16" thickTop="1">
      <c r="F99" t="s">
        <v>1012</v>
      </c>
      <c r="I99" s="17">
        <f>I94+I96</f>
        <v>150519.89395182973</v>
      </c>
      <c r="J99" s="17">
        <f>J94+J96</f>
        <v>207374.24798347155</v>
      </c>
      <c r="K99" s="17">
        <f>K94+K96</f>
        <v>21829.858064698725</v>
      </c>
    </row>
    <row r="100" spans="6:11">
      <c r="G100" s="14" t="s">
        <v>964</v>
      </c>
      <c r="H100" s="15" t="s">
        <v>986</v>
      </c>
      <c r="I100" s="15" t="s">
        <v>987</v>
      </c>
      <c r="J100" s="16" t="s">
        <v>965</v>
      </c>
      <c r="K100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9"/>
  <sheetViews>
    <sheetView topLeftCell="A5" workbookViewId="0">
      <selection activeCell="C15" sqref="C15"/>
    </sheetView>
  </sheetViews>
  <sheetFormatPr baseColWidth="10" defaultRowHeight="15" x14ac:dyDescent="0"/>
  <sheetData>
    <row r="9" spans="1:5">
      <c r="A9" t="s">
        <v>1286</v>
      </c>
      <c r="C9">
        <v>51398</v>
      </c>
      <c r="D9" s="6">
        <v>298</v>
      </c>
      <c r="E9" s="6">
        <v>2.58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AISNE</vt:lpstr>
      <vt:lpstr>BAS-RHIN</vt:lpstr>
      <vt:lpstr>MOSELLE </vt:lpstr>
      <vt:lpstr>MEUSE </vt:lpstr>
      <vt:lpstr>MEURTHE ET MOSELLE </vt:lpstr>
      <vt:lpstr>MARNE </vt:lpstr>
      <vt:lpstr>ARDENNES </vt:lpstr>
      <vt:lpstr>VOSGES</vt:lpstr>
      <vt:lpstr>SEINE &amp; MARNE</vt:lpstr>
      <vt:lpstr>Total 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2013-07-27T12:34:47Z</dcterms:created>
  <dcterms:modified xsi:type="dcterms:W3CDTF">2013-10-09T19:26:50Z</dcterms:modified>
</cp:coreProperties>
</file>